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autoCompressPictures="0" defaultThemeVersion="124226"/>
  <xr:revisionPtr revIDLastSave="0" documentId="8_{1DFF79D5-ABBF-4D1D-9D33-9F87997EDD92}" xr6:coauthVersionLast="47" xr6:coauthVersionMax="47" xr10:uidLastSave="{00000000-0000-0000-0000-000000000000}"/>
  <bookViews>
    <workbookView xWindow="4065" yWindow="1395" windowWidth="15600" windowHeight="11572" tabRatio="845" firstSheet="5" activeTab="12" xr2:uid="{00000000-000D-0000-FFFF-FFFF00000000}"/>
  </bookViews>
  <sheets>
    <sheet name="Disclosure" sheetId="37" r:id="rId1"/>
    <sheet name="Minimum Requirements" sheetId="38" r:id="rId2"/>
    <sheet name="General" sheetId="21" r:id="rId3"/>
    <sheet name="Firm Background" sheetId="8" r:id="rId4"/>
    <sheet name="Investment Strategy" sheetId="31" r:id="rId5"/>
    <sheet name="Investment Approach" sheetId="23" r:id="rId6"/>
    <sheet name="Sheet1" sheetId="35" state="hidden" r:id="rId7"/>
    <sheet name="Portfolio Construction" sheetId="24" r:id="rId8"/>
    <sheet name="Characteristics" sheetId="29" r:id="rId9"/>
    <sheet name="Investment Team" sheetId="1" r:id="rId10"/>
    <sheet name="Team Departures" sheetId="9" r:id="rId11"/>
    <sheet name="Sector Attribution" sheetId="26" r:id="rId12"/>
    <sheet name="Country Attribution" sheetId="3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#REF!</definedName>
    <definedName name="\B">#REF!</definedName>
    <definedName name="\d">#REF!</definedName>
    <definedName name="\p">#REF!</definedName>
    <definedName name="\Q">#REF!</definedName>
    <definedName name="\s">#REF!</definedName>
    <definedName name="\u">#REF!</definedName>
    <definedName name="\W">#REF!</definedName>
    <definedName name="\Z">#REF!</definedName>
    <definedName name="_____cos1">[1]Summary!#REF!</definedName>
    <definedName name="_____cos2">[1]Summary!#REF!</definedName>
    <definedName name="_____cos3">[1]Summary!#REF!</definedName>
    <definedName name="_____cos4">[1]Summary!#REF!</definedName>
    <definedName name="_____cos5">[1]Summary!#REF!</definedName>
    <definedName name="_____ESC2">#REF!</definedName>
    <definedName name="_____ESC3">#REF!</definedName>
    <definedName name="_____ESC4">#REF!</definedName>
    <definedName name="_____exc1">[1]Summary!#REF!</definedName>
    <definedName name="_____exc2">[1]Summary!#REF!</definedName>
    <definedName name="_____exc3">[1]Summary!#REF!</definedName>
    <definedName name="_____exc4">[1]Summary!#REF!</definedName>
    <definedName name="_____exc5">[1]Summary!#REF!</definedName>
    <definedName name="_____pp1">[1]Summary!#REF!</definedName>
    <definedName name="_____pp2">[1]Summary!#REF!</definedName>
    <definedName name="_____pp3">[1]Summary!#REF!</definedName>
    <definedName name="_____pp4">[1]Summary!#REF!</definedName>
    <definedName name="_____pp5">[1]Summary!#REF!</definedName>
    <definedName name="_____ppr1">[1]Summary!#REF!</definedName>
    <definedName name="_____ppr2">[1]Summary!#REF!</definedName>
    <definedName name="_____ppr3">[1]Summary!#REF!</definedName>
    <definedName name="_____ppr4">[1]Summary!#REF!</definedName>
    <definedName name="_____ppr5">[1]Summary!#REF!</definedName>
    <definedName name="_____roc1">[1]Summary!#REF!</definedName>
    <definedName name="_____rr1">[1]Summary!#REF!</definedName>
    <definedName name="_____rr2">[1]Summary!#REF!</definedName>
    <definedName name="_____rr3">[1]Summary!#REF!</definedName>
    <definedName name="_____rr4">[1]Summary!#REF!</definedName>
    <definedName name="_____rr5">[1]Summary!#REF!</definedName>
    <definedName name="_____rrr1">[2]Summary!#REF!</definedName>
    <definedName name="_____rrr2">[2]Summary!#REF!</definedName>
    <definedName name="_____rrr3">[2]Summary!#REF!</definedName>
    <definedName name="_____rrr4">[2]Summary!#REF!</definedName>
    <definedName name="_____rrr5">[2]Summary!#REF!</definedName>
    <definedName name="_____RSF3">#REF!</definedName>
    <definedName name="____IRR1">[3]Input!$D$137</definedName>
    <definedName name="____IRR10">'[4]9_Value Matrix'!$D$54</definedName>
    <definedName name="____IRR2">[3]Input!$D$138</definedName>
    <definedName name="____IRR3">[3]Input!$D$139</definedName>
    <definedName name="____mat1">'[4]9_Value Matrix'!$F$13:$M$23</definedName>
    <definedName name="____NOI2003">#REF!</definedName>
    <definedName name="____PLH1">#REF!</definedName>
    <definedName name="____PLH2">#REF!</definedName>
    <definedName name="____PLH3">#REF!</definedName>
    <definedName name="____RSF2">[5]Assumptions!$N$12</definedName>
    <definedName name="___cos1">[1]Summary!#REF!</definedName>
    <definedName name="___cos2">[1]Summary!#REF!</definedName>
    <definedName name="___cos3">[1]Summary!#REF!</definedName>
    <definedName name="___cos4">[1]Summary!#REF!</definedName>
    <definedName name="___cos5">[1]Summary!#REF!</definedName>
    <definedName name="___ESC2">#REF!</definedName>
    <definedName name="___ESC3">#REF!</definedName>
    <definedName name="___ESC4">#REF!</definedName>
    <definedName name="___exc1">[1]Summary!#REF!</definedName>
    <definedName name="___exc2">[1]Summary!#REF!</definedName>
    <definedName name="___exc3">[1]Summary!#REF!</definedName>
    <definedName name="___exc4">[1]Summary!#REF!</definedName>
    <definedName name="___exc5">[1]Summary!#REF!</definedName>
    <definedName name="___IRR1">[3]Input!$D$137</definedName>
    <definedName name="___IRR10">'[4]9_Value Matrix'!$D$54</definedName>
    <definedName name="___IRR2">[3]Input!$D$138</definedName>
    <definedName name="___IRR3">[3]Input!$D$139</definedName>
    <definedName name="___mat1">'[4]9_Value Matrix'!$F$13:$M$23</definedName>
    <definedName name="___NOI2003">#REF!</definedName>
    <definedName name="___PLH1">#REF!</definedName>
    <definedName name="___PLH2">#REF!</definedName>
    <definedName name="___PLH3">#REF!</definedName>
    <definedName name="___pp1">[1]Summary!#REF!</definedName>
    <definedName name="___pp2">[1]Summary!#REF!</definedName>
    <definedName name="___pp3">[1]Summary!#REF!</definedName>
    <definedName name="___pp4">[1]Summary!#REF!</definedName>
    <definedName name="___pp5">[1]Summary!#REF!</definedName>
    <definedName name="___ppr1">[1]Summary!#REF!</definedName>
    <definedName name="___ppr2">[1]Summary!#REF!</definedName>
    <definedName name="___ppr3">[1]Summary!#REF!</definedName>
    <definedName name="___ppr4">[1]Summary!#REF!</definedName>
    <definedName name="___ppr5">[1]Summary!#REF!</definedName>
    <definedName name="___roc1">[1]Summary!#REF!</definedName>
    <definedName name="___rr1">[1]Summary!#REF!</definedName>
    <definedName name="___rr2">[1]Summary!#REF!</definedName>
    <definedName name="___rr3">[1]Summary!#REF!</definedName>
    <definedName name="___rr4">[1]Summary!#REF!</definedName>
    <definedName name="___rr5">[1]Summary!#REF!</definedName>
    <definedName name="___rrr1">[2]Summary!#REF!</definedName>
    <definedName name="___rrr2">[2]Summary!#REF!</definedName>
    <definedName name="___rrr3">[2]Summary!#REF!</definedName>
    <definedName name="___rrr4">[2]Summary!#REF!</definedName>
    <definedName name="___rrr5">[2]Summary!#REF!</definedName>
    <definedName name="___RSF2">[5]Assumptions!$N$12</definedName>
    <definedName name="___RSF3">#REF!</definedName>
    <definedName name="__cos1">[1]Summary!#REF!</definedName>
    <definedName name="__cos2">[1]Summary!#REF!</definedName>
    <definedName name="__cos3">[1]Summary!#REF!</definedName>
    <definedName name="__cos4">[1]Summary!#REF!</definedName>
    <definedName name="__cos5">[1]Summary!#REF!</definedName>
    <definedName name="__ESC2">#REF!</definedName>
    <definedName name="__ESC3">#REF!</definedName>
    <definedName name="__ESC4">#REF!</definedName>
    <definedName name="__exc1">[1]Summary!#REF!</definedName>
    <definedName name="__exc2">[1]Summary!#REF!</definedName>
    <definedName name="__exc3">[1]Summary!#REF!</definedName>
    <definedName name="__exc4">[1]Summary!#REF!</definedName>
    <definedName name="__exc5">[1]Summary!#REF!</definedName>
    <definedName name="__IRR1">[3]Input!$D$137</definedName>
    <definedName name="__IRR10">'[4]9_Value Matrix'!$D$54</definedName>
    <definedName name="__IRR2">[3]Input!$D$138</definedName>
    <definedName name="__IRR3">[3]Input!$D$139</definedName>
    <definedName name="__mat1">'[4]9_Value Matrix'!$F$13:$M$23</definedName>
    <definedName name="__NOI2003">#REF!</definedName>
    <definedName name="__PLH1">#REF!</definedName>
    <definedName name="__PLH2">#REF!</definedName>
    <definedName name="__PLH3">#REF!</definedName>
    <definedName name="__pp1">[1]Summary!#REF!</definedName>
    <definedName name="__pp2">[1]Summary!#REF!</definedName>
    <definedName name="__pp3">[1]Summary!#REF!</definedName>
    <definedName name="__pp4">[1]Summary!#REF!</definedName>
    <definedName name="__pp5">[1]Summary!#REF!</definedName>
    <definedName name="__ppr1">[1]Summary!#REF!</definedName>
    <definedName name="__ppr2">[1]Summary!#REF!</definedName>
    <definedName name="__ppr3">[1]Summary!#REF!</definedName>
    <definedName name="__ppr4">[1]Summary!#REF!</definedName>
    <definedName name="__ppr5">[1]Summary!#REF!</definedName>
    <definedName name="__roc1">[1]Summary!#REF!</definedName>
    <definedName name="__rr1">[1]Summary!#REF!</definedName>
    <definedName name="__rr2">[1]Summary!#REF!</definedName>
    <definedName name="__rr3">[1]Summary!#REF!</definedName>
    <definedName name="__rr4">[1]Summary!#REF!</definedName>
    <definedName name="__rr5">[1]Summary!#REF!</definedName>
    <definedName name="__rrr1">[2]Summary!#REF!</definedName>
    <definedName name="__rrr2">[2]Summary!#REF!</definedName>
    <definedName name="__rrr3">[2]Summary!#REF!</definedName>
    <definedName name="__rrr4">[2]Summary!#REF!</definedName>
    <definedName name="__rrr5">[2]Summary!#REF!</definedName>
    <definedName name="__RSF2">[5]Assumptions!$N$12</definedName>
    <definedName name="__RSF3">#REF!</definedName>
    <definedName name="_10_YEAR_HOLD">#REF!</definedName>
    <definedName name="_1MACRO">#REF!</definedName>
    <definedName name="_2000ADJ">#REF!</definedName>
    <definedName name="_331">#REF!</definedName>
    <definedName name="_cos1">[1]Summary!#REF!</definedName>
    <definedName name="_cos2">[1]Summary!#REF!</definedName>
    <definedName name="_cos3">[1]Summary!#REF!</definedName>
    <definedName name="_cos4">[1]Summary!#REF!</definedName>
    <definedName name="_cos5">[1]Summary!#REF!</definedName>
    <definedName name="_ESC2">#REF!</definedName>
    <definedName name="_ESC3">#REF!</definedName>
    <definedName name="_ESC4">#REF!</definedName>
    <definedName name="_exc1">[1]Summary!#REF!</definedName>
    <definedName name="_exc2">[1]Summary!#REF!</definedName>
    <definedName name="_exc3">[1]Summary!#REF!</definedName>
    <definedName name="_exc4">[1]Summary!#REF!</definedName>
    <definedName name="_exc5">[1]Summary!#REF!</definedName>
    <definedName name="_Fill" hidden="1">#REF!</definedName>
    <definedName name="_IRR1">[3]Input!$D$137</definedName>
    <definedName name="_IRR10">'[4]9_Value Matrix'!$D$54</definedName>
    <definedName name="_IRR2">[3]Input!$D$138</definedName>
    <definedName name="_IRR3">[3]Input!$D$139</definedName>
    <definedName name="_Key1" hidden="1">#REF!</definedName>
    <definedName name="_Key2" hidden="1">'[6]9_30_99 GVP'!#REF!</definedName>
    <definedName name="_mat1">'[4]9_Value Matrix'!$F$13:$M$23</definedName>
    <definedName name="_NOI2003">#REF!</definedName>
    <definedName name="_Order1" hidden="1">255</definedName>
    <definedName name="_Order2" hidden="1">0</definedName>
    <definedName name="_PLH1">#REF!</definedName>
    <definedName name="_PLH2">#REF!</definedName>
    <definedName name="_PLH3">#REF!</definedName>
    <definedName name="_pp1">[1]Summary!#REF!</definedName>
    <definedName name="_pp2">[1]Summary!#REF!</definedName>
    <definedName name="_pp3">[1]Summary!#REF!</definedName>
    <definedName name="_pp4">[1]Summary!#REF!</definedName>
    <definedName name="_pp5">[1]Summary!#REF!</definedName>
    <definedName name="_ppr1">[1]Summary!#REF!</definedName>
    <definedName name="_ppr2">[1]Summary!#REF!</definedName>
    <definedName name="_ppr3">[1]Summary!#REF!</definedName>
    <definedName name="_ppr4">[1]Summary!#REF!</definedName>
    <definedName name="_ppr5">[1]Summary!#REF!</definedName>
    <definedName name="_roc1">[1]Summary!#REF!</definedName>
    <definedName name="_rr1">[1]Summary!#REF!</definedName>
    <definedName name="_rr2">[1]Summary!#REF!</definedName>
    <definedName name="_rr3">[1]Summary!#REF!</definedName>
    <definedName name="_rr4">[1]Summary!#REF!</definedName>
    <definedName name="_rr5">[1]Summary!#REF!</definedName>
    <definedName name="_rrr1">[2]Summary!#REF!</definedName>
    <definedName name="_rrr2">[2]Summary!#REF!</definedName>
    <definedName name="_rrr3">[2]Summary!#REF!</definedName>
    <definedName name="_rrr4">[2]Summary!#REF!</definedName>
    <definedName name="_rrr5">[2]Summary!#REF!</definedName>
    <definedName name="_RSF2">[5]Assumptions!$N$12</definedName>
    <definedName name="_RSF3">#REF!</definedName>
    <definedName name="_Sort" hidden="1">#REF!</definedName>
    <definedName name="AccountID">#REF!</definedName>
    <definedName name="Acq_Cost">#REF!</definedName>
    <definedName name="ACQ_FEE">#REF!</definedName>
    <definedName name="acqamrate">#REF!</definedName>
    <definedName name="acqloan">#REF!</definedName>
    <definedName name="AcqSumm">#REF!</definedName>
    <definedName name="Active">'[4]10_Vacancy Detail'!$I$18</definedName>
    <definedName name="Acumulados">[7]Balancete_VerboDivino_Acumulado!$1:$352</definedName>
    <definedName name="AddCost1Q01">#REF!</definedName>
    <definedName name="AddCost2Q01">#REF!</definedName>
    <definedName name="AddCost3Q00">#REF!</definedName>
    <definedName name="AddCost3Q01">#REF!</definedName>
    <definedName name="AddCost4Q00">#REF!</definedName>
    <definedName name="AddCost4Q01">#REF!</definedName>
    <definedName name="AddsCost1Q02">[8]AddsCost1Q02!$1:$1048576</definedName>
    <definedName name="AddsCost1Q03">#REF!</definedName>
    <definedName name="AddsCost2Q02">[8]AddsCost2Q02!$1:$1048576</definedName>
    <definedName name="AddsCost3Q">#REF!</definedName>
    <definedName name="AddsCost3Q02">#REF!</definedName>
    <definedName name="AddsCost4Q02">#REF!</definedName>
    <definedName name="AdjustmentToBeginningNetInvestmentValue">#REF!</definedName>
    <definedName name="AdvisorID">#REF!</definedName>
    <definedName name="AdvisorName">#REF!</definedName>
    <definedName name="AdvisoryFees">#REF!</definedName>
    <definedName name="AdvisoryFirm">#REF!</definedName>
    <definedName name="AEForecast">[9]BudgetAE!$B$5:$FC$63</definedName>
    <definedName name="AENominal">'[10]A&amp;EPres'!#REF!</definedName>
    <definedName name="AETotal">#REF!</definedName>
    <definedName name="AMF_CAP">#REF!</definedName>
    <definedName name="Amort">'[4]2_Assumptions'!$H$127</definedName>
    <definedName name="Amortization">[11]PARKING!#REF!</definedName>
    <definedName name="AmortStart">#REF!</definedName>
    <definedName name="ANA_PRD">'[4]2_Assumptions'!$E$13</definedName>
    <definedName name="Análise">#REF!</definedName>
    <definedName name="analysis">#REF!</definedName>
    <definedName name="ANALYSIS_OF_PARKING">#REF!</definedName>
    <definedName name="analysisperiod">#REF!</definedName>
    <definedName name="App1Q01">#REF!</definedName>
    <definedName name="App1Q02">[8]App1Q02!$1:$1048576</definedName>
    <definedName name="App2Q01">#REF!</definedName>
    <definedName name="App2Q02">[8]App2Q02!$1:$1048576</definedName>
    <definedName name="App3Q00">#REF!</definedName>
    <definedName name="App3Q01">#REF!</definedName>
    <definedName name="App3Q02">#REF!</definedName>
    <definedName name="App4Q00">#REF!</definedName>
    <definedName name="App4Q01">#REF!</definedName>
    <definedName name="App4Q02">#REF!</definedName>
    <definedName name="Apts2003">#REF!</definedName>
    <definedName name="Apts2003Gross">'[12]2003 Gross Returns'!$1:$1048576</definedName>
    <definedName name="Apts2003Net">'[12]2003 Net Returns'!$1:$1048576</definedName>
    <definedName name="Argus_File_Name">'[4]2_Assumptions'!$H$138</definedName>
    <definedName name="Argus_file_path">'[4]2_Assumptions'!$E$170</definedName>
    <definedName name="AS2DocOpenMode" hidden="1">"AS2DocumentEdit"</definedName>
    <definedName name="ASD">'[13]3_31_00 Maps'!$T$2</definedName>
    <definedName name="ASSETMANAGEMENT">#REF!</definedName>
    <definedName name="ASSOCIATES_III">#REF!</definedName>
    <definedName name="ASSUMP">#REF!</definedName>
    <definedName name="Assump1">#REF!</definedName>
    <definedName name="Assumptions">'[4]2_Assumptions'!$A$1:$I$79</definedName>
    <definedName name="aswitch">#REF!</definedName>
    <definedName name="AttributeArray">#REF!</definedName>
    <definedName name="Attributes">#REF!</definedName>
    <definedName name="B">#REF!</definedName>
    <definedName name="Base_Rents">#REF!</definedName>
    <definedName name="Base1">#REF!</definedName>
    <definedName name="BCPEXE">[14]CapCom!#REF!</definedName>
    <definedName name="BCPOFF">[14]CapCom!#REF!</definedName>
    <definedName name="BCPTAX">[14]CapCom!#REF!</definedName>
    <definedName name="be">#REF!</definedName>
    <definedName name="BeginningNetInvestmentValue">#REF!</definedName>
    <definedName name="BRECP">'[15]Schedule A - REIT'!#REF!</definedName>
    <definedName name="BRECP_II">'[15]Schedule A - REIT'!#REF!</definedName>
    <definedName name="BRECPI">'[16]Schedule A - REIT'!#REF!</definedName>
    <definedName name="BREH_REC">#REF!</definedName>
    <definedName name="BREOCP">'[15]Schedule A - REIT'!#REF!</definedName>
    <definedName name="BREP_I">'[15]Schedule A - REIT'!#REF!</definedName>
    <definedName name="BREP_II">'[15]Schedule A - REIT'!#REF!</definedName>
    <definedName name="BREP_III">'[17]Schedule A - REIT III'!#REF!</definedName>
    <definedName name="BREP_IV">'[15]Schedule A - REIT'!#REF!</definedName>
    <definedName name="BREPI">[14]CapCom!#REF!</definedName>
    <definedName name="BREPIII">[14]CapCom!#REF!</definedName>
    <definedName name="BREPIV">[14]CapCom!#REF!</definedName>
    <definedName name="bswitch">#REF!</definedName>
    <definedName name="BUDGET">#REF!</definedName>
    <definedName name="Cadastro">[18]Cadastro!$A$1:$S$639</definedName>
    <definedName name="Cap">[3]Input!$D$23</definedName>
    <definedName name="capa">#REF!</definedName>
    <definedName name="CAPAVAIL">#REF!</definedName>
    <definedName name="CAPINT">#REF!</definedName>
    <definedName name="CAPINT2">#REF!</definedName>
    <definedName name="CapInterest">'[19]33101CapInt'!$A$1:$P$44</definedName>
    <definedName name="capitalcall">[20]Asstotal!$I$98</definedName>
    <definedName name="CapMan">[21]Data!#REF!</definedName>
    <definedName name="CapRed">[21]Data!#REF!</definedName>
    <definedName name="capres">'[4]2_Assumptions'!$E$47</definedName>
    <definedName name="CASES">#REF!</definedName>
    <definedName name="Cash_Flow">#REF!</definedName>
    <definedName name="CashFlow">'[22]CostRep with inflation'!$A$7:$EN$24</definedName>
    <definedName name="CASHFLOW98">#REF!</definedName>
    <definedName name="CBDSuburb">[23]Codes!$I$3:$I$5</definedName>
    <definedName name="cf.page">'[4]4_Cash Flow'!$A$1:$O$96</definedName>
    <definedName name="CF_Before_Debt">#REF!</definedName>
    <definedName name="CFTAX">#REF!</definedName>
    <definedName name="cidata">[24]hdata!$B$3:$BD$25</definedName>
    <definedName name="Cities">[23]Codes!$H$3:$H$32</definedName>
    <definedName name="City">'[4]2_Assumptions'!$H$91</definedName>
    <definedName name="CityState">#REF!</definedName>
    <definedName name="close">#REF!</definedName>
    <definedName name="CloseDate">[25]Assum!$D$52</definedName>
    <definedName name="closing">[20]Asstotal!$F$114</definedName>
    <definedName name="CodeDefine">[3]Import!$A$285:$B$419</definedName>
    <definedName name="CoInvAtl">[26]Data!#REF!</definedName>
    <definedName name="CoInvBeg1stQ">[26]Data!#REF!</definedName>
    <definedName name="CoInvBeg2ndQ">[26]Data!#REF!</definedName>
    <definedName name="CoInvCad">[26]Data!#REF!</definedName>
    <definedName name="CoInvCad2">[26]Data!#REF!</definedName>
    <definedName name="CoInvDKB">[26]Data!#REF!</definedName>
    <definedName name="CoInvGtBr">[26]Data!#REF!</definedName>
    <definedName name="CoInvHntgtn">[26]Data!#REF!</definedName>
    <definedName name="CoInvKmrt">[26]Data!#REF!</definedName>
    <definedName name="CoInvPhl">[26]Data!#REF!</definedName>
    <definedName name="CoInvTmbl">[26]Data!#REF!</definedName>
    <definedName name="CoIRDen">[26]Data!#REF!</definedName>
    <definedName name="CommRev1">[27]CFlows!$D$8:$FS$462</definedName>
    <definedName name="CompApp">#REF!</definedName>
    <definedName name="CompApp2Q00">#REF!</definedName>
    <definedName name="CompoundCode">#REF!</definedName>
    <definedName name="constant">#REF!</definedName>
    <definedName name="ContactEMail">#REF!</definedName>
    <definedName name="ContactFax">#REF!</definedName>
    <definedName name="ContactName">#REF!</definedName>
    <definedName name="ContactTelephone">#REF!</definedName>
    <definedName name="Contrib2002">#REF!</definedName>
    <definedName name="Contributions">#REF!</definedName>
    <definedName name="ContributionsOfAdvisoryFees">#REF!</definedName>
    <definedName name="ContributionsOfCapital">#REF!</definedName>
    <definedName name="COS">'[4]2_Assumptions'!$H$123</definedName>
    <definedName name="cosr1">[2]Summary!#REF!</definedName>
    <definedName name="cosr2">[2]Summary!#REF!</definedName>
    <definedName name="cosr3">[2]Summary!#REF!</definedName>
    <definedName name="cosr4">[2]Summary!#REF!</definedName>
    <definedName name="cosr5">[2]Summary!#REF!</definedName>
    <definedName name="costofsale">#REF!</definedName>
    <definedName name="Countries">[23]Codes!$F$3:$F$12</definedName>
    <definedName name="COVER">#REF!</definedName>
    <definedName name="CREDIT_LOSS">'[4]2_Assumptions'!$E$20</definedName>
    <definedName name="_xlnm.Criteria">#REF!</definedName>
    <definedName name="Criteria_MI">#REF!</definedName>
    <definedName name="Cronograma">#REF!</definedName>
    <definedName name="cswitch">#REF!</definedName>
    <definedName name="Current">[3]Input!$A$89:$K$93</definedName>
    <definedName name="Current1">[3]Input!$C$88:$I$98</definedName>
    <definedName name="Current2">[3]Input!$A$101:$J$105</definedName>
    <definedName name="custo_TSM">#REF!,#REF!</definedName>
    <definedName name="DAIN_BOSWORTH_GAVIIDAE_I___II">#REF!</definedName>
    <definedName name="DATA">#REF!</definedName>
    <definedName name="data_wil_bal">#REF!</definedName>
    <definedName name="DataArray">'[23]Data Input'!$A$1:$AN$509</definedName>
    <definedName name="DataAttributes">'[23]Data Input'!$A$1:$AS$1</definedName>
    <definedName name="_xlnm.Database">#REF!</definedName>
    <definedName name="Database_MI">#REF!</definedName>
    <definedName name="dates">#REF!</definedName>
    <definedName name="DatesDevFee">'[22]CostRep with inflation'!#REF!</definedName>
    <definedName name="DatesJP">#REF!</definedName>
    <definedName name="DatesNominal">'[22]CostRep with inflation'!$A$8:$EN$8</definedName>
    <definedName name="DayCount">#REF!</definedName>
    <definedName name="DaysVacant">#REF!</definedName>
    <definedName name="DayVacant">[28]Revenue!#REF!</definedName>
    <definedName name="db.cf">#REF!</definedName>
    <definedName name="DDOWN">'[15]Schedule A - REIT'!#REF!</definedName>
    <definedName name="de">#REF!</definedName>
    <definedName name="Debt">#REF!</definedName>
    <definedName name="Debt_Coverage_Ratio">[11]PARKING!#REF!</definedName>
    <definedName name="Debt_Service">[11]PARKING!#REF!</definedName>
    <definedName name="DevFee">'[22]CostRep with inflation'!#REF!</definedName>
    <definedName name="DevRedevAcq">[23]Codes!$T$3:$T$6</definedName>
    <definedName name="Dick">#REF!</definedName>
    <definedName name="Distributions">#REF!</definedName>
    <definedName name="DistributionsOfCapitalGains">#REF!</definedName>
    <definedName name="DistributionsOfOperatingIncome">#REF!</definedName>
    <definedName name="DistributionsOfReturnOfCapital">#REF!</definedName>
    <definedName name="DistributionsOfReturnOfCapitalSubjectToRecall">#REF!</definedName>
    <definedName name="DOM">#REF!</definedName>
    <definedName name="DRAW">#REF!</definedName>
    <definedName name="DRAWDOWN">[14]CapCom!#REF!</definedName>
    <definedName name="dswitch">#REF!</definedName>
    <definedName name="e3eceec4e">#REF!</definedName>
    <definedName name="ee">#REF!</definedName>
    <definedName name="Elim_Tax">#REF!</definedName>
    <definedName name="End_Date">'[4]2_Assumptions'!$E$12</definedName>
    <definedName name="EndDate">#REF!</definedName>
    <definedName name="EndingNetInvestmentValue">#REF!</definedName>
    <definedName name="EOA">#REF!</definedName>
    <definedName name="EP">#REF!</definedName>
    <definedName name="Equity">[29]Cover!$G$18</definedName>
    <definedName name="equity1">#REF!</definedName>
    <definedName name="equity2">#REF!</definedName>
    <definedName name="EquityRange">[3]Input!$K$88:$P$111</definedName>
    <definedName name="EquityTotal">[3]Input!$H$25</definedName>
    <definedName name="ESCAL">#REF!</definedName>
    <definedName name="ESCAL1">#REF!</definedName>
    <definedName name="ESCAL2">#REF!</definedName>
    <definedName name="ESCTITLE">#REF!</definedName>
    <definedName name="eswitch">#REF!</definedName>
    <definedName name="eur">#REF!</definedName>
    <definedName name="eurusd">'[30]Line of credit Summary'!$L$2</definedName>
    <definedName name="ExcelFile">'[4]2_Assumptions'!$E$171</definedName>
    <definedName name="excr1">[1]Summary!#REF!</definedName>
    <definedName name="excr2">[1]Summary!#REF!</definedName>
    <definedName name="excr3">[1]Summary!#REF!</definedName>
    <definedName name="excr4">[1]Summary!#REF!</definedName>
    <definedName name="excr5">[1]Summary!#REF!</definedName>
    <definedName name="ExistingDebt">#REF!</definedName>
    <definedName name="existingextrate">#REF!</definedName>
    <definedName name="existingloan">#REF!</definedName>
    <definedName name="existingmaturity">#REF!</definedName>
    <definedName name="existingrate">#REF!</definedName>
    <definedName name="exitcap">#REF!</definedName>
    <definedName name="Expense">#REF!</definedName>
    <definedName name="Expenses">#REF!</definedName>
    <definedName name="ExpensesJP">#REF!</definedName>
    <definedName name="extension">#REF!</definedName>
    <definedName name="extensionfees">#REF!</definedName>
    <definedName name="_xlnm.Extract">#REF!</definedName>
    <definedName name="Extract_MI">#REF!</definedName>
    <definedName name="F">#REF!</definedName>
    <definedName name="F_C_Discount_Rate">[11]PARKING!#REF!</definedName>
    <definedName name="F_C_NPV">[11]PARKING!#REF!</definedName>
    <definedName name="FeeAdds1Q">#REF!</definedName>
    <definedName name="FeeAdds2Q00">#REF!</definedName>
    <definedName name="Fees">[3]Input!$F$35:$I$38</definedName>
    <definedName name="fiftyrock">#REF!</definedName>
    <definedName name="Final_2001">#REF!</definedName>
    <definedName name="FinPro">'[27]Cash Flow'!$D$6:$CQ$387</definedName>
    <definedName name="FINSBALGAAP">#REF!</definedName>
    <definedName name="FINSBALTAX">#REF!</definedName>
    <definedName name="FINSBURY">#REF!</definedName>
    <definedName name="FINSEQGAAP">#REF!</definedName>
    <definedName name="FINSEQTAX">#REF!</definedName>
    <definedName name="FINSINCGAAP">#REF!</definedName>
    <definedName name="FINSINCTAX">#REF!</definedName>
    <definedName name="FIRST">#REF!</definedName>
    <definedName name="fluxo">#REF!</definedName>
    <definedName name="FOR">#REF!</definedName>
    <definedName name="FORCURR">#REF!</definedName>
    <definedName name="FOURTH">#REF!</definedName>
    <definedName name="FUNDBALGAAP">#REF!</definedName>
    <definedName name="FUNDINCGAAP">#REF!</definedName>
    <definedName name="FYE">[27]Property!$H$5</definedName>
    <definedName name="GA">#REF!</definedName>
    <definedName name="Gar.page1">#REF!</definedName>
    <definedName name="gar_page2">#REF!</definedName>
    <definedName name="GAVIIDAE_I">#REF!</definedName>
    <definedName name="GAVIIDAE_II">#REF!</definedName>
    <definedName name="gbp">#REF!</definedName>
    <definedName name="GMV">#REF!</definedName>
    <definedName name="GMV2Q00">'[6]REV 6_30_00'!$A$1:$K$60</definedName>
    <definedName name="gráfico">#REF!</definedName>
    <definedName name="GrossAppreciationReturn">#REF!</definedName>
    <definedName name="GrossIncomeReturn">#REF!</definedName>
    <definedName name="GrossRevenue">#REF!</definedName>
    <definedName name="GrossTotalReturn">#REF!</definedName>
    <definedName name="HardCostForecast">[9]BudgetHardCost!$B$1:$FE$48</definedName>
    <definedName name="HardCostNominal">[10]HardCostPres!#REF!</definedName>
    <definedName name="HardCostTotal">#REF!</definedName>
    <definedName name="HC_Total">'[31]Hard Cost Nominal'!#REF!</definedName>
    <definedName name="head">#REF!</definedName>
    <definedName name="IMPORTPOB1" localSheetId="1">'Minimum Requirements'!IMPORTPOB1</definedName>
    <definedName name="IMPORTPOB1">[0]!IMPORTPOB1</definedName>
    <definedName name="Inc">[32]IncGAAP!$A$1:$G$60</definedName>
    <definedName name="incalloc_GAAP">#REF!</definedName>
    <definedName name="incalloc_tax">#REF!</definedName>
    <definedName name="INCALLOCTAX">'[33]Income Alloc - OCI'!#REF!</definedName>
    <definedName name="IncentiveFees">#REF!</definedName>
    <definedName name="Income">#REF!</definedName>
    <definedName name="IncomeTab">[34]Income!$1:$1048576</definedName>
    <definedName name="InsTable">#REF!</definedName>
    <definedName name="Int._Rate">[11]PARKING!#REF!</definedName>
    <definedName name="INT_RATE">'[4]2_Assumptions'!$H$126</definedName>
    <definedName name="IntAmort">#REF!</definedName>
    <definedName name="interest">[35]Debt!$F$7:$DJ$7</definedName>
    <definedName name="Inv225N.Mich">[26]Data!#REF!</definedName>
    <definedName name="InvAtl">[26]Data!#REF!</definedName>
    <definedName name="InvBeg1stQ">[26]Data!#REF!</definedName>
    <definedName name="InvBeg2ndQ">[26]Data!#REF!</definedName>
    <definedName name="InvCad">[26]Data!#REF!</definedName>
    <definedName name="InvCad2">[26]Data!#REF!</definedName>
    <definedName name="InvCentCity">[26]Data!#REF!</definedName>
    <definedName name="InvColSq">[26]Data!#REF!</definedName>
    <definedName name="InvDKB">#REF!</definedName>
    <definedName name="InvestmentID">#REF!</definedName>
    <definedName name="InvestmentName">#REF!</definedName>
    <definedName name="InvestmentType">[23]Codes!$Q$3:$Q$10</definedName>
    <definedName name="InvestmentType2">#REF!</definedName>
    <definedName name="InvestorID">#REF!</definedName>
    <definedName name="InvestorName">#REF!</definedName>
    <definedName name="InvFtMag">[26]Data!#REF!</definedName>
    <definedName name="InvGtBr">[26]Data!#REF!</definedName>
    <definedName name="InvHntgtn">[26]Data!#REF!</definedName>
    <definedName name="InvKmrt">#REF!</definedName>
    <definedName name="InvPhl">[26]Data!#REF!</definedName>
    <definedName name="InvPreston">[26]Data!#REF!</definedName>
    <definedName name="InvRDen">[21]Data!#REF!</definedName>
    <definedName name="InvSFHyatt">[26]Data!#REF!</definedName>
    <definedName name="InvStoneCrest">[26]Data!#REF!</definedName>
    <definedName name="InvTmbl">#REF!</definedName>
    <definedName name="IRR">#REF!</definedName>
    <definedName name="IRR10B">'[4]2_Assumptions'!$H$114</definedName>
    <definedName name="IRRcalc">#REF!</definedName>
    <definedName name="itens">#REF!</definedName>
    <definedName name="JVTERM">[3]Input!$E$72</definedName>
    <definedName name="LandForecast">[9]BudgetLand!$B$3:$FC$22</definedName>
    <definedName name="LandNominal">[10]LandPres!#REF!</definedName>
    <definedName name="LASROZAS">#REF!</definedName>
    <definedName name="LastRowA">4</definedName>
    <definedName name="law">#REF!</definedName>
    <definedName name="LCodes">#REF!</definedName>
    <definedName name="LEAD">#REF!</definedName>
    <definedName name="LEAD_2">#REF!</definedName>
    <definedName name="LeaglAccTax">#REF!</definedName>
    <definedName name="Leaseup_schedule">#REF!</definedName>
    <definedName name="Legal_Acc._Taxes">#REF!</definedName>
    <definedName name="LegalNominal">[10]Sch7Pres!#REF!</definedName>
    <definedName name="LEV_NPV___15">[11]PARKING!#REF!</definedName>
    <definedName name="LICENSE">#REF!</definedName>
    <definedName name="LISLE">'[36]Blackstone Equity'!#REF!</definedName>
    <definedName name="LOAN_CONST">'[4]2_Assumptions'!$H$132</definedName>
    <definedName name="LOAN_FEE">'[4]2_Assumptions'!$H$129</definedName>
    <definedName name="Loan_Terms">[11]PARKING!#REF!</definedName>
    <definedName name="Location">[3]Input!$B$2</definedName>
    <definedName name="lookup">#REF!</definedName>
    <definedName name="lookupb">#REF!</definedName>
    <definedName name="LPForecast">[9]BudgetLP!$B$3:$FD$43</definedName>
    <definedName name="LPNominal">'[37]L&amp;PPresSch4'!#REF!</definedName>
    <definedName name="LT">#REF!</definedName>
    <definedName name="LT_Fiftyrock">#REF!</definedName>
    <definedName name="LT_onerock">#REF!</definedName>
    <definedName name="LT_sixhundred">#REF!</definedName>
    <definedName name="LT_sixten">#REF!</definedName>
    <definedName name="LT_sixthirty">#REF!</definedName>
    <definedName name="LT_sixtwenty">#REF!</definedName>
    <definedName name="LT_tenrock">#REF!</definedName>
    <definedName name="LT_thirtyrock">#REF!</definedName>
    <definedName name="LT_twelveseventy">#REF!</definedName>
    <definedName name="LT_twelvethirty">#REF!</definedName>
    <definedName name="LTC">#REF!</definedName>
    <definedName name="LTEnd">[3]Input!$J$18</definedName>
    <definedName name="ltirr">#REF!</definedName>
    <definedName name="ltsale">#REF!</definedName>
    <definedName name="LTTERM">[3]Input!$D$18</definedName>
    <definedName name="LTV">'[4]2_Assumptions'!$H$128</definedName>
    <definedName name="LTYield">[3]Input!$C$18</definedName>
    <definedName name="lyn">'[13]3_31_00 Maps'!$T$4</definedName>
    <definedName name="MACROS">#REF!</definedName>
    <definedName name="MagicNumber">#REF!</definedName>
    <definedName name="MANBRO">#REF!</definedName>
    <definedName name="Maps1q">#REF!</definedName>
    <definedName name="Maps1Q01">#REF!</definedName>
    <definedName name="Maps1Q02">[8]Maps1Q02!$1:$1048576</definedName>
    <definedName name="Maps2Q00">#REF!</definedName>
    <definedName name="Maps2Q01">#REF!</definedName>
    <definedName name="Maps2Q02">[8]Maps2Q02!$1:$1048576</definedName>
    <definedName name="Maps3Q00">#REF!</definedName>
    <definedName name="Maps3Q01">#REF!</definedName>
    <definedName name="Maps3Q02">[38]Maps3Q02!$1:$1048576</definedName>
    <definedName name="Maps4Q00">#REF!</definedName>
    <definedName name="Maps4Q01">#REF!</definedName>
    <definedName name="Maps4q02">#REF!</definedName>
    <definedName name="March2002NMV">#REF!</definedName>
    <definedName name="matrix1">'[4]9_Value Matrix'!$E$12:$M$23</definedName>
    <definedName name="maturity">#REF!</definedName>
    <definedName name="maxltv">#REF!</definedName>
    <definedName name="maxrsv">#REF!</definedName>
    <definedName name="Mezz1">[3]Input!$H$19</definedName>
    <definedName name="Mezz2">[3]Input!$H$21</definedName>
    <definedName name="mezzclose">#REF!</definedName>
    <definedName name="mezzloan">#REF!</definedName>
    <definedName name="mezzltc">#REF!</definedName>
    <definedName name="mezzmaturity">#REF!</definedName>
    <definedName name="mezzproceeds">[20]Asstotal!$I$135</definedName>
    <definedName name="mezzrate">#REF!</definedName>
    <definedName name="mezzswitch">#REF!</definedName>
    <definedName name="MIRR1">[3]Input!$I$137</definedName>
    <definedName name="MIRR2">[3]Input!$I$138</definedName>
    <definedName name="MIRR3">[3]Input!$I$139</definedName>
    <definedName name="MktForecast">[9]BudgetMKT!$B$4:$HG$21</definedName>
    <definedName name="MKTG3Q01">[12]NMV!$A$1:$BB$81</definedName>
    <definedName name="MKTNominal">[10]MktgPresSch6!#REF!</definedName>
    <definedName name="MKTTowerA">'[39]Entrada PhaseI'!$106:$121</definedName>
    <definedName name="MKTTowerB">'[39]Entrada PhaseI'!$287:$302</definedName>
    <definedName name="MOCF">#REF!</definedName>
    <definedName name="monthitems">#REF!</definedName>
    <definedName name="Mort">[40]Input!$H$17</definedName>
    <definedName name="MQ_FirmTurnover">#REF!</definedName>
    <definedName name="MQ_KeyTurnover">#REF!</definedName>
    <definedName name="MT">#REF!</definedName>
    <definedName name="MTEND">[3]Input!$J$19</definedName>
    <definedName name="mtirr">#REF!</definedName>
    <definedName name="mtsale">#REF!</definedName>
    <definedName name="MTTERM">[3]Input!$D$19</definedName>
    <definedName name="MTYield">[3]Input!$C$19</definedName>
    <definedName name="Mwst">15%</definedName>
    <definedName name="Name">[27]Property!$C$5</definedName>
    <definedName name="NASH">#REF!</definedName>
    <definedName name="NetAppreciation">#REF!</definedName>
    <definedName name="NetAppreciationReturn">#REF!</definedName>
    <definedName name="NetIncome">#REF!</definedName>
    <definedName name="NetIncomeReturn">#REF!</definedName>
    <definedName name="netrefiproceeds">#REF!</definedName>
    <definedName name="NetTotalReturn">#REF!</definedName>
    <definedName name="NMV">#REF!</definedName>
    <definedName name="nmv2q02">#REF!</definedName>
    <definedName name="NMV3q02">#REF!</definedName>
    <definedName name="NMV4Q00">[12]NMV!#REF!</definedName>
    <definedName name="NMVDec">#REF!</definedName>
    <definedName name="NO">#REF!</definedName>
    <definedName name="Nominal_Total">#REF!</definedName>
    <definedName name="NOTES">#REF!</definedName>
    <definedName name="NPer">[3]Input!$E$63</definedName>
    <definedName name="nrv">'[4]9_Value Matrix'!$D$53</definedName>
    <definedName name="NvsASD">"V2002-06-30"</definedName>
    <definedName name="NvsAutoDrillOk">"VN"</definedName>
    <definedName name="NvsElapsedTime">0.0000543981441296637</definedName>
    <definedName name="NvsEndTime">37468.447621875</definedName>
    <definedName name="NvsInstSpec">"%"</definedName>
    <definedName name="NvsLayoutType">"M3"</definedName>
    <definedName name="NvsNplSpec">"%,X,RZF..normal,CZF..normal"</definedName>
    <definedName name="NvsPanelEffdt">"V1997-12-31"</definedName>
    <definedName name="NvsPanelSetid">"VMODEL"</definedName>
    <definedName name="NvsReqBU">"V4401"</definedName>
    <definedName name="NvsReqBUOnly">"VN"</definedName>
    <definedName name="NvsTransLed">"VN"</definedName>
    <definedName name="NvsTreeASD">"V2002-06-30"</definedName>
    <definedName name="NvsValTbl.ACCOUNT">"GL_ACCOUNT_TBL"</definedName>
    <definedName name="NvsValTbl.CURRENCY_CD">"CURRENCY_CD_TBL"</definedName>
    <definedName name="Occup3q01">[41]Occup3Q01!$1:$1048576</definedName>
    <definedName name="Occup3Q02">[38]Occup3Q02!$1:$1048576</definedName>
    <definedName name="One">'[42]Pref-Fund IV'!#REF!</definedName>
    <definedName name="onerock">#REF!</definedName>
    <definedName name="OPDETAIL">[43]OpEsc1!#REF!</definedName>
    <definedName name="OPESC1">#REF!</definedName>
    <definedName name="opexgrwth">'[4]2_Assumptions'!$E$38</definedName>
    <definedName name="opexpgrwth">'[4]2_Assumptions'!$E$38</definedName>
    <definedName name="OPTOP">[43]OpEsc1!#REF!</definedName>
    <definedName name="OrgCost">[21]Data!#REF!</definedName>
    <definedName name="OutstandingCommitment">#REF!</definedName>
    <definedName name="Owner">'[4]2_Assumptions'!$H$92</definedName>
    <definedName name="P1Eq">[3]Input!$D$57</definedName>
    <definedName name="P1Sale">[44]Property!$D$23</definedName>
    <definedName name="P2Eq">[3]Input!$D$58</definedName>
    <definedName name="PART1">#REF!</definedName>
    <definedName name="PART2">#REF!</definedName>
    <definedName name="PART3">#N/A</definedName>
    <definedName name="Partner">[3]Input!$B$57</definedName>
    <definedName name="Partners">#REF!</definedName>
    <definedName name="PayrollPage1">#REF!</definedName>
    <definedName name="PayrollPage2">#REF!</definedName>
    <definedName name="PayrollPage3">#REF!</definedName>
    <definedName name="Periodic_rate" localSheetId="1">[0]!Annual_interest_rate/[0]!Payments_per_year</definedName>
    <definedName name="Periodic_rate">[0]!Annual_interest_rate/[0]!Payments_per_year</definedName>
    <definedName name="Período">[45]Acumulados!$1:$1</definedName>
    <definedName name="pfar">#REF!</definedName>
    <definedName name="PFDates">[39]ProFormaInput!$B$74:$DY$74</definedName>
    <definedName name="PFExport">[39]ProFormaInput!$B$74:$DY$88</definedName>
    <definedName name="PLHsw1">#REF!</definedName>
    <definedName name="PLHsw2">#REF!</definedName>
    <definedName name="PLHsw3">#REF!</definedName>
    <definedName name="pname">#REF!</definedName>
    <definedName name="PORTER">#REF!</definedName>
    <definedName name="PPI_EHPH">'[46]Portfolio Overview'!$Z$9</definedName>
    <definedName name="PPI_FundV">'[46]Portfolio Overview'!$Z$12</definedName>
    <definedName name="pprice">[40]Input!$H$16</definedName>
    <definedName name="PreDev">[27]Property!$H$10</definedName>
    <definedName name="PREF_RETURN">#REF!</definedName>
    <definedName name="pref1switch">#REF!</definedName>
    <definedName name="PREFERRED">#REF!</definedName>
    <definedName name="price">#REF!</definedName>
    <definedName name="_xlnm.Print_Area">#REF!</definedName>
    <definedName name="Printarea">#REF!</definedName>
    <definedName name="PRO">#REF!</definedName>
    <definedName name="Proforma">'[9]Const. Inputs'!$D$16:$EN$84</definedName>
    <definedName name="PROFORMAHYPO">#REF!</definedName>
    <definedName name="Proj_AMF">#REF!</definedName>
    <definedName name="ProjectedAMF">#REF!</definedName>
    <definedName name="ProjectStable">[27]Property!$K$26</definedName>
    <definedName name="ProjectType">[23]Codes!$P$3:$P$10</definedName>
    <definedName name="Promote">[3]Input!$C$112:$H$113</definedName>
    <definedName name="PROP_MASTER">[47]PropMstr!$A$1:$H$1000</definedName>
    <definedName name="Property_Life_Cycle">[23]Codes!$O$3:$O$9</definedName>
    <definedName name="PropertyLocation">#REF!</definedName>
    <definedName name="PropertyName">#REF!</definedName>
    <definedName name="PropertySizeRange">[23]Codes!$R$3:$R$9</definedName>
    <definedName name="PropertyType">[23]Codes!$J$3:$J$12</definedName>
    <definedName name="PropName">[1]Cover!$A$6</definedName>
    <definedName name="PropSort">'[48]USSOF Properties'!$B$4:$H$156,'[48]USSOF Properties'!$J$4:$T$156,'[48]USSOF Properties'!$U$4:$AY$156</definedName>
    <definedName name="Public_School_Teachers_of_Chicago">'[49]data-1999'!$B$62</definedName>
    <definedName name="PurchasePrice">[29]Cover!$G$13</definedName>
    <definedName name="Q12003rtns">#REF!</definedName>
    <definedName name="qfour">#REF!</definedName>
    <definedName name="qone">#REF!</definedName>
    <definedName name="qthree">#REF!</definedName>
    <definedName name="QtrBegins">#REF!</definedName>
    <definedName name="QtrEnds">#REF!</definedName>
    <definedName name="qtwo">#REF!</definedName>
    <definedName name="Quarter_Ending">[50]Sheet3!#REF!</definedName>
    <definedName name="R_">#REF!</definedName>
    <definedName name="R_E_PROF">#REF!</definedName>
    <definedName name="Range1">'[4]18_ALease-up Schedule'!$A$14:$A$47</definedName>
    <definedName name="rate">#REF!</definedName>
    <definedName name="RateMethod">[3]Input!$E$64</definedName>
    <definedName name="RCodes">#REF!</definedName>
    <definedName name="RealizedGainOrLoss">#REF!</definedName>
    <definedName name="RedPer">[26]Data!#REF!</definedName>
    <definedName name="Reference">[27]Property!$F$8:$K$26</definedName>
    <definedName name="ReFi">'[51]S&amp;A'!$P$38</definedName>
    <definedName name="reficonstant">#REF!</definedName>
    <definedName name="reficoverage">#REF!</definedName>
    <definedName name="refidate">#REF!</definedName>
    <definedName name="refifees">#REF!</definedName>
    <definedName name="refimaturity">#REF!</definedName>
    <definedName name="refiproceeds">#REF!</definedName>
    <definedName name="refirate">#REF!</definedName>
    <definedName name="RefiSwitch">'[51]S&amp;A'!$M$39</definedName>
    <definedName name="refiterm">#REF!</definedName>
    <definedName name="RefiValue">[44]FAssump.!$F$5</definedName>
    <definedName name="reg">'[52]Data Input'!$A$1:$AN$445</definedName>
    <definedName name="Region">[23]Codes!$E$3:$E$6</definedName>
    <definedName name="REM">#REF!</definedName>
    <definedName name="RENT">#REF!</definedName>
    <definedName name="RENT2">#REF!</definedName>
    <definedName name="RENT3">#REF!</definedName>
    <definedName name="rental_rate">'[4]2_Assumptions'!#REF!</definedName>
    <definedName name="rents">#REF!</definedName>
    <definedName name="rentsf">#REF!</definedName>
    <definedName name="report_date">#REF!</definedName>
    <definedName name="RES">#REF!</definedName>
    <definedName name="reserve">[53]Financing!#REF!</definedName>
    <definedName name="Residual">[3]Input!$A$137:$J$140</definedName>
    <definedName name="Residual___9">#REF!</definedName>
    <definedName name="results">[1]Summary!#REF!</definedName>
    <definedName name="results1">[1]Summary!#REF!</definedName>
    <definedName name="RET_TITLE">#REF!</definedName>
    <definedName name="RETAX">#REF!</definedName>
    <definedName name="Retirement_of_Loan">[11]PARKING!#REF!</definedName>
    <definedName name="RetPro">[44]Returns!$D$6:$BR$249</definedName>
    <definedName name="RETTTL2">#REF!</definedName>
    <definedName name="RETURN">[54]Equity!#REF!</definedName>
    <definedName name="returncalc">[55]Asstotal!$L$86</definedName>
    <definedName name="Returns3Q01">'[41]Returns 3Q01'!$1:$1048576</definedName>
    <definedName name="Returns3Q02">[38]Returns3Q02!$1:$1048576</definedName>
    <definedName name="RevenuePage1">#REF!</definedName>
    <definedName name="RevenuePage2">#REF!</definedName>
    <definedName name="RevenuePage3">#REF!</definedName>
    <definedName name="rid">'[13]3_31_00 Maps'!$T$5</definedName>
    <definedName name="RSF">#REF!</definedName>
    <definedName name="rsvdate">#REF!</definedName>
    <definedName name="rsvdist">#REF!</definedName>
    <definedName name="rsvdist1">#REF!</definedName>
    <definedName name="rsvdist2">#REF!</definedName>
    <definedName name="rsvdist3">#REF!</definedName>
    <definedName name="RTT">'[13]3_31_00 Maps'!$T$3</definedName>
    <definedName name="rubi">#REF!</definedName>
    <definedName name="sale">'[56]S&amp;A'!$P$59</definedName>
    <definedName name="Sales">#REF!</definedName>
    <definedName name="SaleYR">#REF!</definedName>
    <definedName name="SBB98CUMUL">[54]Equity!#REF!</definedName>
    <definedName name="sbsdata">[24]sbs!$B$4:$AB$75</definedName>
    <definedName name="Scenario">'[4]2_Assumptions'!$H$94</definedName>
    <definedName name="Sch7Forecast">[9]BudgetSch7!$B$3:$IU$21</definedName>
    <definedName name="Sch9Forecast">[9]BudgetSch9!$B$3:$IK$10</definedName>
    <definedName name="SECOND">#REF!</definedName>
    <definedName name="SellCost">[3]Input!$D$25</definedName>
    <definedName name="SEPT">#REF!</definedName>
    <definedName name="SF">'[4]2_Assumptions'!$E$16</definedName>
    <definedName name="shortfall">#REF!</definedName>
    <definedName name="sixhundred">#REF!</definedName>
    <definedName name="sixten">#REF!</definedName>
    <definedName name="sixthirty">#REF!</definedName>
    <definedName name="sixtwenty">#REF!</definedName>
    <definedName name="Sqft">#REF!</definedName>
    <definedName name="ST">#REF!</definedName>
    <definedName name="Stable1">[27]Property!$J$24</definedName>
    <definedName name="Stable2">[27]Property!$J$25</definedName>
    <definedName name="Start">[3]Import!$A$17</definedName>
    <definedName name="Start_Year">'[4]2_Assumptions'!$E$11</definedName>
    <definedName name="StdPer">[26]Data!#REF!</definedName>
    <definedName name="STEND">[3]Input!$J$20</definedName>
    <definedName name="stirr">#REF!</definedName>
    <definedName name="Street">'[4]2_Assumptions'!$H$90</definedName>
    <definedName name="stsale">#REF!</definedName>
    <definedName name="STTerm">[3]Input!$D$20</definedName>
    <definedName name="STYield">[3]Input!$C$20</definedName>
    <definedName name="SubComp">[57]Property!$H$22</definedName>
    <definedName name="SUM_BFREP">#REF!</definedName>
    <definedName name="SUM_BREA">#REF!</definedName>
    <definedName name="SUM_BREH">#REF!</definedName>
    <definedName name="SUM_BREMA">#REF!</definedName>
    <definedName name="SUM_BREP">#REF!</definedName>
    <definedName name="SUM_EC_OWN">#REF!</definedName>
    <definedName name="SUM_LPS">#REF!</definedName>
    <definedName name="SUMMARY">#REF!</definedName>
    <definedName name="TABLE">#REF!</definedName>
    <definedName name="TAXINC">#REF!</definedName>
    <definedName name="TAXINC1">#REF!</definedName>
    <definedName name="tenrock">#REF!</definedName>
    <definedName name="THIRD">#REF!</definedName>
    <definedName name="thirtyrock">#REF!</definedName>
    <definedName name="TIC97CUMUL">[54]Equity!#REF!</definedName>
    <definedName name="TIC98CUMUL">[54]Equity!#REF!</definedName>
    <definedName name="Tishman_Speyer_Travelrs_Real_Estate_Venture_III__L.L.C.">'[33]Income Alloc - OCI'!#REF!</definedName>
    <definedName name="titles">#REF!</definedName>
    <definedName name="tom">'[58]Budget Summary'!$C$1:$R$4</definedName>
    <definedName name="TOTAL">'[36]Blackstone Equity'!#REF!</definedName>
    <definedName name="Total_Cash_Flow">[11]PARKING!#REF!</definedName>
    <definedName name="total2001">#REF!</definedName>
    <definedName name="total2002">#REF!</definedName>
    <definedName name="TotalAcqCost">[59]Financing!$E$42</definedName>
    <definedName name="TotalContributionsOfAdvisoryFees">#REF!</definedName>
    <definedName name="TotalContributionsOfCapital">#REF!</definedName>
    <definedName name="TotalCost">'[44]Const. Inputs'!$H$77</definedName>
    <definedName name="TotalDistributionsOfCapitalGains">#REF!</definedName>
    <definedName name="TotalDistributionsOfOperatingIncome">#REF!</definedName>
    <definedName name="TotalDistributionsOfReturnOfCapital">#REF!</definedName>
    <definedName name="TotalDistributionsOfReturnOfCapitalSubjectToRecall">#REF!</definedName>
    <definedName name="totalequity">[1]Financing!#REF!</definedName>
    <definedName name="TotalNetAppreciation">#REF!</definedName>
    <definedName name="TotalNetIncome">#REF!</definedName>
    <definedName name="TotalNumbers">#REF!</definedName>
    <definedName name="TotCoInv1stQ">[26]Data!#REF!</definedName>
    <definedName name="TotInv1stQ">[26]Data!#REF!</definedName>
    <definedName name="TRAVELERS">#REF!</definedName>
    <definedName name="TS97CUMUL">#REF!</definedName>
    <definedName name="TS98CUMUL">#REF!</definedName>
    <definedName name="TSCE">#REF!</definedName>
    <definedName name="TSP">[3]Input!$B$58</definedName>
    <definedName name="TSPDec03">#REF!</definedName>
    <definedName name="TTax">[3]Input!$D$26</definedName>
    <definedName name="twelveseventy">#REF!</definedName>
    <definedName name="twelvethirty">#REF!</definedName>
    <definedName name="Type">'[4]2_Assumptions'!$H$93</definedName>
    <definedName name="UnrealizedGainOrLoss">#REF!</definedName>
    <definedName name="USDVol1">[60]USD!$N$9</definedName>
    <definedName name="USDVol2">[60]USD!$N$26</definedName>
    <definedName name="USRegion">[23]Codes!$G$3:$G$7</definedName>
    <definedName name="VACANT">#REF!</definedName>
    <definedName name="ValSaleYr">[61]Sensitivity!$K$50</definedName>
    <definedName name="Valuation">#REF!</definedName>
    <definedName name="ValuationEquity">#REF!</definedName>
    <definedName name="Valuations">#REF!</definedName>
    <definedName name="Value_Only_File">'[4]2_Assumptions'!$E$168</definedName>
    <definedName name="Value_Stall">[11]PARKING!#REF!</definedName>
    <definedName name="Vendidos">#REF!</definedName>
    <definedName name="VendidosDatas">#REF!</definedName>
    <definedName name="VENTUREGAAP">#REF!</definedName>
    <definedName name="VSF">#REF!</definedName>
    <definedName name="WARDen">[21]Data!#REF!</definedName>
    <definedName name="WATES">#REF!</definedName>
    <definedName name="WAvgAtl">[21]Data!#REF!</definedName>
    <definedName name="WAvgCad">[21]Data!#REF!</definedName>
    <definedName name="WAvgCad2">[21]Data!#REF!</definedName>
    <definedName name="WAvgCo">[26]Data!#REF!</definedName>
    <definedName name="WAvgCoInv">[26]Data!#REF!</definedName>
    <definedName name="WAvgDKB">[21]Data!#REF!</definedName>
    <definedName name="WAvgGtBr">[21]Data!#REF!</definedName>
    <definedName name="WAvgHntgtn">[21]Data!#REF!</definedName>
    <definedName name="WAvgInv">[26]Data!#REF!</definedName>
    <definedName name="WAvgKmrt">[21]Data!#REF!</definedName>
    <definedName name="WAvgPhl">[21]Data!#REF!</definedName>
    <definedName name="WAvgTmbl">[21]Data!#REF!</definedName>
    <definedName name="WCoAtl">[21]Data!#REF!</definedName>
    <definedName name="WCoCad">[21]Data!#REF!</definedName>
    <definedName name="WCoCad2">[21]Data!#REF!</definedName>
    <definedName name="WCoCCR">[26]Data!#REF!</definedName>
    <definedName name="WCoDKB">[21]Data!#REF!</definedName>
    <definedName name="WCoGtBr">[21]Data!#REF!</definedName>
    <definedName name="WCoHntgtn">[21]Data!#REF!</definedName>
    <definedName name="WCoIRDen">[21]Data!#REF!</definedName>
    <definedName name="WCoKMR">[26]Data!#REF!</definedName>
    <definedName name="WCoKmrt">[21]Data!#REF!</definedName>
    <definedName name="WCoPhl">[21]Data!#REF!</definedName>
    <definedName name="WCoTmbl">[21]Data!#REF!</definedName>
    <definedName name="WeightedAdjustmentToBeginningNetInvestmentValue">#REF!</definedName>
    <definedName name="WeightedAverageEquity">#REF!</definedName>
    <definedName name="WeightedBeginningNetInvestmentValue">#REF!</definedName>
    <definedName name="WeightedContributions">#REF!</definedName>
    <definedName name="WeightedDistributions">#REF!</definedName>
    <definedName name="WInvCCR">[26]Data!#REF!</definedName>
    <definedName name="WInvKMR">[26]Data!#REF!</definedName>
    <definedName name="workingcapitalswitch">#REF!</definedName>
    <definedName name="wrn.10._.Year._.Analysis." localSheetId="1" hidden="1">{"Data Input",#N/A,TRUE,"Data Input";"10-Yr Cash Flow",#N/A,TRUE,"Cash Flow";"10-Yr Value",#N/A,TRUE,"Value "}</definedName>
    <definedName name="wrn.10._.Year._.Analysis." hidden="1">{"Data Input",#N/A,TRUE,"Data Input";"10-Yr Cash Flow",#N/A,TRUE,"Cash Flow";"10-Yr Value",#N/A,TRUE,"Value "}</definedName>
    <definedName name="wrn.15._.Year._.Analysis." localSheetId="1" hidden="1">{"Data Input",#N/A,TRUE,"Data Input";"15-Yr Cash Flow",#N/A,TRUE,"Cash Flow";"15-Yr Value",#N/A,TRUE,"Value "}</definedName>
    <definedName name="wrn.15._.Year._.Analysis." hidden="1">{"Data Input",#N/A,TRUE,"Data Input";"15-Yr Cash Flow",#N/A,TRUE,"Cash Flow";"15-Yr Value",#N/A,TRUE,"Value "}</definedName>
    <definedName name="wrn.ODB." localSheetId="1" hidden="1">{"ODB",#N/A,FALSE,"Hold Scenario"}</definedName>
    <definedName name="wrn.ODB." hidden="1">{"ODB",#N/A,FALSE,"Hold Scenario"}</definedName>
    <definedName name="wrn.PrintAll." localSheetId="1" hidden="1">{#N/A,#N/A,FALSE,"OpEx (PP)";#N/A,#N/A,FALSE,"Lease Comps (O)-BT";#N/A,#N/A,FALSE,"OpEx (CC)";#N/A,#N/A,FALSE,"Value (PP-Base)";#N/A,#N/A,FALSE,"Value (CC-Base)";#N/A,#N/A,FALSE,"Sales Comps (R)";#N/A,#N/A,FALSE,"Sales Comps (O)"}</definedName>
    <definedName name="wrn.PrintAll." hidden="1">{#N/A,#N/A,FALSE,"OpEx (PP)";#N/A,#N/A,FALSE,"Lease Comps (O)-BT";#N/A,#N/A,FALSE,"OpEx (CC)";#N/A,#N/A,FALSE,"Value (PP-Base)";#N/A,#N/A,FALSE,"Value (CC-Base)";#N/A,#N/A,FALSE,"Sales Comps (R)";#N/A,#N/A,FALSE,"Sales Comps (O)"}</definedName>
    <definedName name="wrn.Template." localSheetId="1"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xAnchorCell">#REF!</definedName>
    <definedName name="xDisclaimer1">#REF!</definedName>
    <definedName name="xDisclaimer2">#REF!</definedName>
    <definedName name="xfertax">#REF!</definedName>
    <definedName name="xRunDate">#REF!</definedName>
    <definedName name="xSponsorName">#REF!</definedName>
    <definedName name="y3noi">'[4]4_Cash Flow'!$G$52</definedName>
    <definedName name="yr1noi">'[4]4_Cash Flow'!$E$52</definedName>
    <definedName name="yr2noi">'[4]4_Cash Flow'!$F$52</definedName>
    <definedName name="YTD">#REF!</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8" l="1"/>
  <c r="B68" i="26"/>
  <c r="S64" i="29"/>
  <c r="R47" i="29"/>
  <c r="N30" i="29"/>
  <c r="B63" i="8"/>
  <c r="B55" i="8"/>
  <c r="B42" i="8"/>
  <c r="B22" i="8"/>
  <c r="B64" i="29"/>
  <c r="C64" i="29" l="1"/>
  <c r="D64" i="29"/>
  <c r="E64" i="29"/>
  <c r="F64" i="29"/>
  <c r="G64" i="29"/>
  <c r="H64" i="29"/>
  <c r="I64" i="29"/>
  <c r="J64" i="29"/>
  <c r="K64" i="29"/>
  <c r="L64" i="29"/>
  <c r="M64" i="29"/>
  <c r="N64" i="29"/>
  <c r="O64" i="29"/>
  <c r="P64" i="29"/>
  <c r="Q64" i="29"/>
  <c r="R64" i="29"/>
  <c r="S49" i="29"/>
  <c r="Q49" i="29"/>
  <c r="O49" i="29"/>
  <c r="M49" i="29"/>
  <c r="K49" i="29"/>
  <c r="I49" i="29"/>
  <c r="G49" i="29"/>
  <c r="E49" i="29"/>
  <c r="C49" i="29"/>
  <c r="S34" i="29"/>
  <c r="S23" i="29"/>
  <c r="O23" i="29"/>
  <c r="C19" i="31"/>
  <c r="C30" i="31" s="1"/>
  <c r="B10" i="1"/>
  <c r="C6" i="32"/>
  <c r="D19" i="31" l="1"/>
  <c r="E187" i="32"/>
  <c r="C187" i="32"/>
  <c r="E169" i="32"/>
  <c r="C169" i="32"/>
  <c r="E151" i="32"/>
  <c r="C151" i="32"/>
  <c r="E133" i="32"/>
  <c r="C133" i="32"/>
  <c r="E115" i="32"/>
  <c r="C115" i="32"/>
  <c r="E97" i="32"/>
  <c r="C97" i="32"/>
  <c r="E79" i="32"/>
  <c r="C79" i="32"/>
  <c r="E61" i="32"/>
  <c r="C61" i="32"/>
  <c r="E43" i="32"/>
  <c r="C43" i="32"/>
  <c r="E25" i="32"/>
  <c r="C25" i="32"/>
  <c r="E6" i="32"/>
  <c r="D30" i="31" l="1"/>
  <c r="E19" i="31"/>
  <c r="G166" i="32"/>
  <c r="F166" i="32"/>
  <c r="E166" i="32"/>
  <c r="D166" i="32"/>
  <c r="C166" i="32"/>
  <c r="B166" i="32"/>
  <c r="G148" i="32"/>
  <c r="F148" i="32"/>
  <c r="E148" i="32"/>
  <c r="D148" i="32"/>
  <c r="C148" i="32"/>
  <c r="B148" i="32"/>
  <c r="G130" i="32"/>
  <c r="F130" i="32"/>
  <c r="E130" i="32"/>
  <c r="D130" i="32"/>
  <c r="C130" i="32"/>
  <c r="B130" i="32"/>
  <c r="G112" i="32"/>
  <c r="F112" i="32"/>
  <c r="E112" i="32"/>
  <c r="D112" i="32"/>
  <c r="C112" i="32"/>
  <c r="B112" i="32"/>
  <c r="G94" i="32"/>
  <c r="F94" i="32"/>
  <c r="E94" i="32"/>
  <c r="D94" i="32"/>
  <c r="C94" i="32"/>
  <c r="B94" i="32"/>
  <c r="G76" i="32"/>
  <c r="F76" i="32"/>
  <c r="E76" i="32"/>
  <c r="D76" i="32"/>
  <c r="C76" i="32"/>
  <c r="B76" i="32"/>
  <c r="G58" i="32"/>
  <c r="F58" i="32"/>
  <c r="E58" i="32"/>
  <c r="D58" i="32"/>
  <c r="C58" i="32"/>
  <c r="B58" i="32"/>
  <c r="G40" i="32"/>
  <c r="F40" i="32"/>
  <c r="E40" i="32"/>
  <c r="D40" i="32"/>
  <c r="C40" i="32"/>
  <c r="B40" i="32"/>
  <c r="G21" i="32"/>
  <c r="F21" i="32"/>
  <c r="E21" i="32"/>
  <c r="D21" i="32"/>
  <c r="C21" i="32"/>
  <c r="B21" i="32"/>
  <c r="F19" i="31" l="1"/>
  <c r="E30" i="31"/>
  <c r="G180" i="26"/>
  <c r="F180" i="26"/>
  <c r="E180" i="26"/>
  <c r="D180" i="26"/>
  <c r="C180" i="26"/>
  <c r="B180" i="26"/>
  <c r="E167" i="26"/>
  <c r="C167" i="26"/>
  <c r="G164" i="26"/>
  <c r="F164" i="26"/>
  <c r="E164" i="26"/>
  <c r="D164" i="26"/>
  <c r="C164" i="26"/>
  <c r="B164" i="26"/>
  <c r="E151" i="26"/>
  <c r="C151" i="26"/>
  <c r="G19" i="31" l="1"/>
  <c r="F30" i="31"/>
  <c r="F41" i="31" s="1"/>
  <c r="G202" i="32"/>
  <c r="F202" i="32"/>
  <c r="E202" i="32"/>
  <c r="D202" i="32"/>
  <c r="C202" i="32"/>
  <c r="B202" i="32"/>
  <c r="G184" i="32"/>
  <c r="F184" i="32"/>
  <c r="E184" i="32"/>
  <c r="D184" i="32"/>
  <c r="C184" i="32"/>
  <c r="B184" i="32"/>
  <c r="J48" i="31"/>
  <c r="I48" i="31"/>
  <c r="H48" i="31"/>
  <c r="G48" i="31"/>
  <c r="F48" i="31"/>
  <c r="E48" i="31"/>
  <c r="D48" i="31"/>
  <c r="C48" i="31"/>
  <c r="B48" i="31"/>
  <c r="E41" i="31"/>
  <c r="D41" i="31"/>
  <c r="C41" i="31"/>
  <c r="H19" i="31" l="1"/>
  <c r="G30" i="31"/>
  <c r="G41" i="31" s="1"/>
  <c r="S30" i="29"/>
  <c r="R30" i="29"/>
  <c r="Q30" i="29"/>
  <c r="P30" i="29"/>
  <c r="O30" i="29"/>
  <c r="M30" i="29"/>
  <c r="L30" i="29"/>
  <c r="K30" i="29"/>
  <c r="J30" i="29"/>
  <c r="I30" i="29"/>
  <c r="H30" i="29"/>
  <c r="G30" i="29"/>
  <c r="F30" i="29"/>
  <c r="E30" i="29"/>
  <c r="D30" i="29"/>
  <c r="C30" i="29"/>
  <c r="B30" i="29"/>
  <c r="S47" i="29"/>
  <c r="Q47" i="29"/>
  <c r="P47" i="29"/>
  <c r="O47" i="29"/>
  <c r="N47" i="29"/>
  <c r="M47" i="29"/>
  <c r="L47" i="29"/>
  <c r="K47" i="29"/>
  <c r="J47" i="29"/>
  <c r="I47" i="29"/>
  <c r="H47" i="29"/>
  <c r="G47" i="29"/>
  <c r="F47" i="29"/>
  <c r="E47" i="29"/>
  <c r="D47" i="29"/>
  <c r="C47" i="29"/>
  <c r="B47" i="29"/>
  <c r="P1" i="8"/>
  <c r="I19" i="31" l="1"/>
  <c r="H30" i="31"/>
  <c r="H41" i="31" s="1"/>
  <c r="P2" i="8"/>
  <c r="P3" i="8"/>
  <c r="B24" i="8" s="1"/>
  <c r="B49" i="29" l="1"/>
  <c r="B34" i="29"/>
  <c r="C24" i="8"/>
  <c r="B19" i="31"/>
  <c r="B30" i="31" s="1"/>
  <c r="B41" i="31" s="1"/>
  <c r="J19" i="31"/>
  <c r="J30" i="31" s="1"/>
  <c r="J41" i="31" s="1"/>
  <c r="I30" i="31"/>
  <c r="I41" i="31" s="1"/>
  <c r="Q23" i="29"/>
  <c r="M23" i="29"/>
  <c r="K23" i="29"/>
  <c r="I23" i="29"/>
  <c r="G23" i="29"/>
  <c r="E23" i="29"/>
  <c r="C23" i="29"/>
  <c r="Q34" i="29"/>
  <c r="O34" i="29"/>
  <c r="M34" i="29"/>
  <c r="K34" i="29"/>
  <c r="I34" i="29"/>
  <c r="G34" i="29"/>
  <c r="E34" i="29"/>
  <c r="C34" i="29"/>
  <c r="C6" i="29"/>
  <c r="A22" i="26" l="1"/>
  <c r="A5" i="26"/>
  <c r="A5" i="32"/>
  <c r="A24" i="32"/>
  <c r="D24" i="8"/>
  <c r="C21" i="24"/>
  <c r="E6" i="26"/>
  <c r="E23" i="26"/>
  <c r="E39" i="26"/>
  <c r="E55" i="26"/>
  <c r="E71" i="26"/>
  <c r="E87" i="26"/>
  <c r="E103" i="26"/>
  <c r="E119" i="26"/>
  <c r="E135" i="26"/>
  <c r="C135" i="26"/>
  <c r="C119" i="26"/>
  <c r="C103" i="26"/>
  <c r="C87" i="26"/>
  <c r="C71" i="26"/>
  <c r="C55" i="26"/>
  <c r="C39" i="26"/>
  <c r="C23" i="26"/>
  <c r="C6" i="26"/>
  <c r="E6" i="29"/>
  <c r="G6" i="29"/>
  <c r="I6" i="29"/>
  <c r="K6" i="29"/>
  <c r="M6" i="29"/>
  <c r="O6" i="29"/>
  <c r="Q6" i="29" s="1"/>
  <c r="S6" i="29" s="1"/>
  <c r="G148" i="26"/>
  <c r="F148" i="26"/>
  <c r="E148" i="26"/>
  <c r="D148" i="26"/>
  <c r="C148" i="26"/>
  <c r="B148" i="26"/>
  <c r="G132" i="26"/>
  <c r="F132" i="26"/>
  <c r="E132" i="26"/>
  <c r="D132" i="26"/>
  <c r="C132" i="26"/>
  <c r="B132" i="26"/>
  <c r="G116" i="26"/>
  <c r="F116" i="26"/>
  <c r="E116" i="26"/>
  <c r="D116" i="26"/>
  <c r="C116" i="26"/>
  <c r="B116" i="26"/>
  <c r="G100" i="26"/>
  <c r="F100" i="26"/>
  <c r="E100" i="26"/>
  <c r="D100" i="26"/>
  <c r="C100" i="26"/>
  <c r="B100" i="26"/>
  <c r="G84" i="26"/>
  <c r="F84" i="26"/>
  <c r="E84" i="26"/>
  <c r="D84" i="26"/>
  <c r="C84" i="26"/>
  <c r="B84" i="26"/>
  <c r="G68" i="26"/>
  <c r="F68" i="26"/>
  <c r="E68" i="26"/>
  <c r="D68" i="26"/>
  <c r="C68" i="26"/>
  <c r="G52" i="26"/>
  <c r="F52" i="26"/>
  <c r="E52" i="26"/>
  <c r="D52" i="26"/>
  <c r="C52" i="26"/>
  <c r="B52" i="26"/>
  <c r="G36" i="26"/>
  <c r="F36" i="26"/>
  <c r="E36" i="26"/>
  <c r="D36" i="26"/>
  <c r="C36" i="26"/>
  <c r="B36" i="26"/>
  <c r="G19" i="26"/>
  <c r="F19" i="26"/>
  <c r="E19" i="26"/>
  <c r="D19" i="26"/>
  <c r="C19" i="26"/>
  <c r="B19" i="26"/>
  <c r="B25" i="24"/>
  <c r="B30" i="23"/>
  <c r="C15" i="23"/>
  <c r="C22" i="23"/>
  <c r="J25" i="24"/>
  <c r="I25" i="24"/>
  <c r="H25" i="24"/>
  <c r="G25" i="24"/>
  <c r="F25" i="24"/>
  <c r="E25" i="24"/>
  <c r="D25" i="24"/>
  <c r="C25" i="24"/>
  <c r="E24" i="8" l="1"/>
  <c r="A42" i="32"/>
  <c r="B23" i="29"/>
  <c r="B21" i="24"/>
  <c r="B6" i="29"/>
  <c r="C5" i="24"/>
  <c r="F24" i="8" l="1"/>
  <c r="A60" i="32"/>
  <c r="D23" i="29"/>
  <c r="D6" i="29"/>
  <c r="D34" i="29"/>
  <c r="D49" i="29" s="1"/>
  <c r="F6" i="29"/>
  <c r="F34" i="29"/>
  <c r="F49" i="29" s="1"/>
  <c r="D21" i="24"/>
  <c r="F23" i="29"/>
  <c r="A38" i="26"/>
  <c r="H23" i="29"/>
  <c r="H34" i="29"/>
  <c r="H49" i="29" s="1"/>
  <c r="E21" i="24"/>
  <c r="H6" i="29"/>
  <c r="A54" i="26"/>
  <c r="G24" i="8" l="1"/>
  <c r="A78" i="32"/>
  <c r="H24" i="8" l="1"/>
  <c r="A96" i="32"/>
  <c r="I24" i="8" l="1"/>
  <c r="A114" i="32"/>
  <c r="N6" i="29"/>
  <c r="A102" i="26"/>
  <c r="H21" i="24"/>
  <c r="N23" i="29"/>
  <c r="N34" i="29"/>
  <c r="N49" i="29" s="1"/>
  <c r="J24" i="8" l="1"/>
  <c r="A132" i="32"/>
  <c r="P34" i="29"/>
  <c r="P49" i="29" s="1"/>
  <c r="I21" i="24"/>
  <c r="P6" i="29"/>
  <c r="A118" i="26"/>
  <c r="P23" i="29"/>
  <c r="A150" i="32" l="1"/>
  <c r="R23" i="29"/>
  <c r="R6" i="29"/>
  <c r="R34" i="29"/>
  <c r="R49" i="29" s="1"/>
  <c r="A134" i="26"/>
  <c r="J21" i="24"/>
  <c r="J23" i="29" l="1"/>
  <c r="F21" i="24"/>
  <c r="A70" i="26"/>
  <c r="J34" i="29"/>
  <c r="J49" i="29" s="1"/>
  <c r="J6" i="29"/>
  <c r="G21" i="24"/>
  <c r="L23" i="29"/>
  <c r="L34" i="29"/>
  <c r="L49" i="29" s="1"/>
  <c r="A86" i="26"/>
  <c r="L6" i="29"/>
</calcChain>
</file>

<file path=xl/sharedStrings.xml><?xml version="1.0" encoding="utf-8"?>
<sst xmlns="http://schemas.openxmlformats.org/spreadsheetml/2006/main" count="774" uniqueCount="272">
  <si>
    <t xml:space="preserve">Name </t>
  </si>
  <si>
    <t>Performance</t>
  </si>
  <si>
    <t>High Net Worth Individuals</t>
  </si>
  <si>
    <t>Endowments/Foundations</t>
  </si>
  <si>
    <t>Public Pensions</t>
  </si>
  <si>
    <t>Company Name:</t>
  </si>
  <si>
    <t>Telephone:</t>
  </si>
  <si>
    <t>Strategy Name:</t>
  </si>
  <si>
    <t>Firm Website:</t>
  </si>
  <si>
    <t>Corporate</t>
  </si>
  <si>
    <t>Notes:</t>
  </si>
  <si>
    <t>INPUT INFORMATION ONLY IN</t>
  </si>
  <si>
    <t xml:space="preserve">Street Address: </t>
  </si>
  <si>
    <t>Strategy Benchmark:</t>
  </si>
  <si>
    <t>Contact Name:</t>
  </si>
  <si>
    <t>Contact E-mail Address:</t>
  </si>
  <si>
    <t>Title &amp; Role/Function</t>
  </si>
  <si>
    <t>Start Date</t>
  </si>
  <si>
    <t>Month</t>
  </si>
  <si>
    <t>Year</t>
  </si>
  <si>
    <t>Departure Date</t>
  </si>
  <si>
    <t>TOTAL</t>
  </si>
  <si>
    <t>Please include those individuals who are still with the firm but who are no longer involved with the investment process for this strategy.</t>
  </si>
  <si>
    <t>PLEASE COMPLETE EACH WORKSHEET TAB IN THIS EXCEL FILE</t>
  </si>
  <si>
    <t>Function</t>
  </si>
  <si>
    <t xml:space="preserve">Title </t>
  </si>
  <si>
    <t>Education</t>
  </si>
  <si>
    <t>Professional Background</t>
  </si>
  <si>
    <t>Date</t>
  </si>
  <si>
    <t>Firm</t>
  </si>
  <si>
    <t>Taft-Hartley</t>
  </si>
  <si>
    <t>Client Types (% of AUM)</t>
  </si>
  <si>
    <t>Limit</t>
  </si>
  <si>
    <t>Peak AUM</t>
  </si>
  <si>
    <t>Minimum Account Size</t>
  </si>
  <si>
    <t>Performance-Based Fee Available (Yes/No)?</t>
  </si>
  <si>
    <t>Fee Schedule (with breakpoints)</t>
  </si>
  <si>
    <t>Inception Date</t>
  </si>
  <si>
    <t>Restricted Access (please describe)</t>
  </si>
  <si>
    <t xml:space="preserve">    # of Separate Accounts</t>
  </si>
  <si>
    <t>"X" for yes</t>
  </si>
  <si>
    <t>Investment Style</t>
  </si>
  <si>
    <t>Research Technique</t>
  </si>
  <si>
    <t xml:space="preserve">    Separate Account Assets ($M)</t>
  </si>
  <si>
    <t xml:space="preserve">    Commingled Assets ($M)</t>
  </si>
  <si>
    <t xml:space="preserve">    Mutual Fund Assets ($M)  </t>
  </si>
  <si>
    <t>Strategy Name</t>
  </si>
  <si>
    <t xml:space="preserve">    Momentum Growth</t>
  </si>
  <si>
    <t xml:space="preserve">    Growth</t>
  </si>
  <si>
    <t xml:space="preserve">    GARP</t>
  </si>
  <si>
    <t xml:space="preserve">    Core</t>
  </si>
  <si>
    <t xml:space="preserve">    Relative Value</t>
  </si>
  <si>
    <t xml:space="preserve">    Value</t>
  </si>
  <si>
    <t xml:space="preserve">    Deep Value</t>
  </si>
  <si>
    <t xml:space="preserve">    Style Rotation</t>
  </si>
  <si>
    <t xml:space="preserve">    Top-down Fundamental</t>
  </si>
  <si>
    <t xml:space="preserve">    Bottom-up Fundamental</t>
  </si>
  <si>
    <t xml:space="preserve">    Top-down Quantitative</t>
  </si>
  <si>
    <t xml:space="preserve">    Bottom-up Quantitative</t>
  </si>
  <si>
    <t>Attribution</t>
  </si>
  <si>
    <t>Client Types (% of Strategy AUM)</t>
  </si>
  <si>
    <t>Strategy Composite Details</t>
  </si>
  <si>
    <t xml:space="preserve">    Median Separate Account Size ($M)</t>
  </si>
  <si>
    <t xml:space="preserve">    Largest Separate Account Portfolio ($M)</t>
  </si>
  <si>
    <t xml:space="preserve">    Smallest Separate Account Portfolio ($M)  </t>
  </si>
  <si>
    <t xml:space="preserve">    Highest Return (of composite member accounts)</t>
  </si>
  <si>
    <t xml:space="preserve">    Lowest Return (of composite member accounts)</t>
  </si>
  <si>
    <t xml:space="preserve">    Corporate</t>
  </si>
  <si>
    <t xml:space="preserve">    Public Pensions</t>
  </si>
  <si>
    <t xml:space="preserve">    Taft-Hartley</t>
  </si>
  <si>
    <t xml:space="preserve">    Endowments/Foundations</t>
  </si>
  <si>
    <t xml:space="preserve">    High Net Worth Individuals</t>
  </si>
  <si>
    <t xml:space="preserve">    Trading</t>
  </si>
  <si>
    <t xml:space="preserve">    Security Selection</t>
  </si>
  <si>
    <t xml:space="preserve">    Industry/Sector Selection</t>
  </si>
  <si>
    <t>Percentage (%)</t>
  </si>
  <si>
    <t>Estimated Strategy Attribution - Value Added</t>
  </si>
  <si>
    <t>Portfolio</t>
  </si>
  <si>
    <t>Allocation</t>
  </si>
  <si>
    <t>Sector</t>
  </si>
  <si>
    <t>Stock*</t>
  </si>
  <si>
    <t>Capitalization Range</t>
  </si>
  <si>
    <t>Median Market Cap ($M)</t>
  </si>
  <si>
    <t>Wtd. Avg. Market Cap ($M)</t>
  </si>
  <si>
    <t>Strategy Asset/Flow Details</t>
  </si>
  <si>
    <t xml:space="preserve">    Composite Dispersion</t>
  </si>
  <si>
    <t xml:space="preserve">    Composite Return</t>
  </si>
  <si>
    <t xml:space="preserve">    Commingled Account Return</t>
  </si>
  <si>
    <t xml:space="preserve">    Mutual Fund Return</t>
  </si>
  <si>
    <t xml:space="preserve">    Consumer Discretionary</t>
  </si>
  <si>
    <t xml:space="preserve">    Consumer Staples</t>
  </si>
  <si>
    <t xml:space="preserve">    Energy</t>
  </si>
  <si>
    <t xml:space="preserve">    Financials</t>
  </si>
  <si>
    <t xml:space="preserve">    Health Care</t>
  </si>
  <si>
    <t xml:space="preserve">    Industrials</t>
  </si>
  <si>
    <t xml:space="preserve">    Information Technology</t>
  </si>
  <si>
    <t xml:space="preserve">    Materials</t>
  </si>
  <si>
    <t xml:space="preserve">    Utilities</t>
  </si>
  <si>
    <t xml:space="preserve">    Cash</t>
  </si>
  <si>
    <t>Strategy Characteristics</t>
  </si>
  <si>
    <t xml:space="preserve">    Dividend Yield</t>
  </si>
  <si>
    <t xml:space="preserve">    ROE (5 year average)</t>
  </si>
  <si>
    <t xml:space="preserve">    EPS Growth (5 year projected)</t>
  </si>
  <si>
    <t xml:space="preserve">    Price/Earnings (1 year trailing)</t>
  </si>
  <si>
    <t xml:space="preserve">    Price/Earnings (1 year forward)</t>
  </si>
  <si>
    <t xml:space="preserve">    Price/Book</t>
  </si>
  <si>
    <t xml:space="preserve">    Price/Sales</t>
  </si>
  <si>
    <t xml:space="preserve">    Price/Cash Flow</t>
  </si>
  <si>
    <t xml:space="preserve">    Portfolio Turnover </t>
  </si>
  <si>
    <t xml:space="preserve">    # Total Portfolio Transactions</t>
  </si>
  <si>
    <t xml:space="preserve">    # of New Securities Added</t>
  </si>
  <si>
    <t xml:space="preserve">    # of Securities Removed</t>
  </si>
  <si>
    <t xml:space="preserve">    # of Holdings</t>
  </si>
  <si>
    <t xml:space="preserve">    &lt; $500M</t>
  </si>
  <si>
    <t xml:space="preserve">    $1B - $2B</t>
  </si>
  <si>
    <t xml:space="preserve">    $2B - $10B</t>
  </si>
  <si>
    <t xml:space="preserve">    $10B-$50B</t>
  </si>
  <si>
    <t xml:space="preserve">    &gt; $50B</t>
  </si>
  <si>
    <t>Year Started in Position</t>
  </si>
  <si>
    <t>Year Started in Industry</t>
  </si>
  <si>
    <t>Years in Position</t>
  </si>
  <si>
    <t>Reason for Leaving</t>
  </si>
  <si>
    <t>Strategy AUM - All Vehicles ($M)</t>
  </si>
  <si>
    <t>Strategy Limits</t>
  </si>
  <si>
    <t xml:space="preserve">    Maximum Allocation to Single Security</t>
  </si>
  <si>
    <t xml:space="preserve">    Maximum Allocation to Single Industry (GICS)</t>
  </si>
  <si>
    <t xml:space="preserve">    Maximum Allocation to Single Sector (GICS)</t>
  </si>
  <si>
    <t xml:space="preserve">    Maximum Allocation to Cash</t>
  </si>
  <si>
    <t xml:space="preserve">    Market Cap Buying Range - Low ($M)</t>
  </si>
  <si>
    <t xml:space="preserve">    Market Cap Buying Range - High ($M)</t>
  </si>
  <si>
    <t xml:space="preserve">    Equities</t>
  </si>
  <si>
    <t xml:space="preserve">    Total Strategy Assets ($M)</t>
  </si>
  <si>
    <t xml:space="preserve">    Total Strategy Inflows</t>
  </si>
  <si>
    <t xml:space="preserve">    Total Strategy Outflows</t>
  </si>
  <si>
    <t xml:space="preserve">    Total Number of New Clients</t>
  </si>
  <si>
    <t xml:space="preserve">    Total Number of Clients Lost</t>
  </si>
  <si>
    <t>Total Firm Assets ($M)</t>
  </si>
  <si>
    <t xml:space="preserve">    Maximum Allocation to Mutual Funds and/or ETFs</t>
  </si>
  <si>
    <t xml:space="preserve">    Maximum Allocation to Derivatives</t>
  </si>
  <si>
    <t>Firm AUM ($M)</t>
  </si>
  <si>
    <r>
      <t xml:space="preserve">    Other (describe in </t>
    </r>
    <r>
      <rPr>
        <b/>
        <i/>
        <sz val="10"/>
        <color theme="0"/>
        <rFont val="Arial"/>
        <family val="2"/>
      </rPr>
      <t>Notes</t>
    </r>
    <r>
      <rPr>
        <b/>
        <sz val="10"/>
        <color theme="0"/>
        <rFont val="Arial"/>
        <family val="2"/>
      </rPr>
      <t>)</t>
    </r>
  </si>
  <si>
    <r>
      <t xml:space="preserve">    Other (please describe in </t>
    </r>
    <r>
      <rPr>
        <b/>
        <i/>
        <sz val="10"/>
        <color theme="0"/>
        <rFont val="Arial"/>
        <family val="2"/>
      </rPr>
      <t>Notes</t>
    </r>
    <r>
      <rPr>
        <b/>
        <sz val="10"/>
        <color theme="0"/>
        <rFont val="Arial"/>
        <family val="2"/>
      </rPr>
      <t>)</t>
    </r>
  </si>
  <si>
    <t xml:space="preserve">    $500M - $1B</t>
  </si>
  <si>
    <t>GICS Sector Allocation</t>
  </si>
  <si>
    <t>Firmwide Inflows</t>
  </si>
  <si>
    <t>Firmwide Outflows</t>
  </si>
  <si>
    <r>
      <t xml:space="preserve">Other (describe in </t>
    </r>
    <r>
      <rPr>
        <b/>
        <i/>
        <sz val="10"/>
        <color theme="0"/>
        <rFont val="Arial"/>
        <family val="2"/>
      </rPr>
      <t>Notes</t>
    </r>
    <r>
      <rPr>
        <b/>
        <sz val="10"/>
        <color theme="0"/>
        <rFont val="Arial"/>
        <family val="2"/>
      </rPr>
      <t>)</t>
    </r>
  </si>
  <si>
    <r>
      <t xml:space="preserve">    Other (please detail in </t>
    </r>
    <r>
      <rPr>
        <b/>
        <i/>
        <sz val="10"/>
        <color theme="0"/>
        <rFont val="Arial"/>
        <family val="2"/>
      </rPr>
      <t>Notes</t>
    </r>
    <r>
      <rPr>
        <b/>
        <sz val="10"/>
        <color theme="0"/>
        <rFont val="Arial"/>
        <family val="2"/>
      </rPr>
      <t>)</t>
    </r>
  </si>
  <si>
    <t xml:space="preserve">Asset Class History </t>
  </si>
  <si>
    <t>*Please include interaction attribution in stock selection attribution</t>
  </si>
  <si>
    <t>For time series data, please provide a "sum" or "average" data for the period as appropriate</t>
  </si>
  <si>
    <t>AUM ($M)</t>
  </si>
  <si>
    <t>Top 10 Firm Products</t>
  </si>
  <si>
    <t xml:space="preserve">    Real Estate</t>
  </si>
  <si>
    <t>Year Started on Strategy</t>
  </si>
  <si>
    <t xml:space="preserve">    Annual Turnover</t>
  </si>
  <si>
    <t>Firmwide Employees</t>
  </si>
  <si>
    <t>Firmwide Product Count*</t>
  </si>
  <si>
    <t xml:space="preserve">    Other Factor Tilts</t>
  </si>
  <si>
    <t>Historical Max</t>
  </si>
  <si>
    <t>Type in Benchmark</t>
  </si>
  <si>
    <t>Preferred Benchmark</t>
  </si>
  <si>
    <t xml:space="preserve">    Communication Services</t>
  </si>
  <si>
    <t>ALTERATION OF CRITERIA OR OMISSION OF DATA MAY RENDER YOUR PROPOSAL "NON-RESPONSIVE"</t>
  </si>
  <si>
    <t>Please list all available vehicles, including those where the strategy is used as a sole subadvisor</t>
  </si>
  <si>
    <t>Vehicle Type (SMA, CIT, Commingled Fund, Mutual Fund, UCITS, etc)</t>
  </si>
  <si>
    <t>Japan</t>
  </si>
  <si>
    <t>United Kingdom</t>
  </si>
  <si>
    <t>France</t>
  </si>
  <si>
    <t>Germany</t>
  </si>
  <si>
    <t>Switzerland</t>
  </si>
  <si>
    <t>Australia</t>
  </si>
  <si>
    <t>Emerging Markets</t>
  </si>
  <si>
    <t>Other Developed Markets</t>
  </si>
  <si>
    <t>Please list all portfolio managers, research analysts or other key individuals supporting the investment strategy who have left the firm in the past 10 years in the table below.</t>
  </si>
  <si>
    <t>GICS Sector (Trailing Five-Year Attribution)</t>
  </si>
  <si>
    <t>GICS Sector (Trailing 10-Year Attribution)</t>
  </si>
  <si>
    <t>Please complete all 11 attribution tables with geometrically linked attribution</t>
  </si>
  <si>
    <t>China</t>
  </si>
  <si>
    <t>India</t>
  </si>
  <si>
    <t>Taiwan</t>
  </si>
  <si>
    <t>Country/Market</t>
  </si>
  <si>
    <t>Country Weights (Trailing 10-Year Attribution)</t>
  </si>
  <si>
    <t>Country Weights (Trailing Five-Year Attribution)</t>
  </si>
  <si>
    <t>United States</t>
  </si>
  <si>
    <t>Cash</t>
  </si>
  <si>
    <t xml:space="preserve">Other Emerging Markets </t>
  </si>
  <si>
    <t>City, State,  Zip Code:</t>
  </si>
  <si>
    <t xml:space="preserve">    Expected range in # of holdings</t>
  </si>
  <si>
    <t xml:space="preserve">    Maximum Allocation to Developed Markets (EM Strategies Only)</t>
  </si>
  <si>
    <t xml:space="preserve">    Maximum Allocation to a Single Country (International, Global and EM Strategies Only)</t>
  </si>
  <si>
    <t xml:space="preserve">    Total Debt/Equity</t>
  </si>
  <si>
    <t>Avg. Investment  Team Tenure</t>
  </si>
  <si>
    <t>Please list the portfolio manager(s), analysts, and key individuals responsible for the investment management process of the strategy and provide the average investment team tenure.</t>
  </si>
  <si>
    <t>*Please consider different vehicle types of same underlying strategy as a single product for firmwide product count purposes.</t>
  </si>
  <si>
    <t>Firm Headquarters - City</t>
  </si>
  <si>
    <t>Firm Headquarters - State</t>
  </si>
  <si>
    <t>Top Five Owners</t>
  </si>
  <si>
    <t>% Ownership</t>
  </si>
  <si>
    <t>Owner 1 (please specify)</t>
  </si>
  <si>
    <t>Owner 2 (please specify)</t>
  </si>
  <si>
    <t>Owner 3 (please specify)</t>
  </si>
  <si>
    <t>Owner 4 (please specify)</t>
  </si>
  <si>
    <t>Owner 5 (please specify)</t>
  </si>
  <si>
    <t>Employee Ownership</t>
  </si>
  <si>
    <t>Firm-Wide</t>
  </si>
  <si>
    <t>Investment Team</t>
  </si>
  <si>
    <t>Firm AUM by Asset Class</t>
  </si>
  <si>
    <t>Equity</t>
  </si>
  <si>
    <t>Fixed Income</t>
  </si>
  <si>
    <t>Real Estate/Real Assets</t>
  </si>
  <si>
    <t>Multi-Asset</t>
  </si>
  <si>
    <t>Other (explain below)</t>
  </si>
  <si>
    <t>Please select the most appropriate geographic classification:</t>
  </si>
  <si>
    <t>U.S.</t>
  </si>
  <si>
    <t>International Developed</t>
  </si>
  <si>
    <t>Global</t>
  </si>
  <si>
    <t xml:space="preserve">    Maximum Allocation to Emerging Markets (International and Global Strategies Only)</t>
  </si>
  <si>
    <t xml:space="preserve">    Maximum Allocation to Non-US Securities (U.S. and Global Strategies Only)</t>
  </si>
  <si>
    <t>*A non-U.S. security is defined as a security issued by a foreign sovereign entity or a corporation domiciled outside the United States</t>
  </si>
  <si>
    <t>SUMMARY</t>
  </si>
  <si>
    <t># Team Members</t>
  </si>
  <si>
    <t xml:space="preserve">    Portfolio Managers</t>
  </si>
  <si>
    <t xml:space="preserve">    Analysts</t>
  </si>
  <si>
    <t xml:space="preserve">    Traders</t>
  </si>
  <si>
    <t xml:space="preserve">    Risk Management</t>
  </si>
  <si>
    <t>Canada</t>
  </si>
  <si>
    <t>Important Disclosure Information</t>
  </si>
  <si>
    <t>INPUT INFORMATION ONLY IN THE REQUIRED BLANK FIELDS</t>
  </si>
  <si>
    <t>PLEASE DO NOT ALTER ANY CRITERIA HIGHLIGHTED IN BLUE</t>
  </si>
  <si>
    <t>QUALIFICATIONS OF SINGLE STRATEGY MANAGERS:</t>
  </si>
  <si>
    <t>Name of Strategy:</t>
  </si>
  <si>
    <t>Is the strategy offered via a commingled investment vehicle? (YES/NO)</t>
  </si>
  <si>
    <t>Specify benchmark:</t>
  </si>
  <si>
    <t>Does investment manager have an existing track record in the proposed international equity strategy? (YES/NO)</t>
  </si>
  <si>
    <t>Specify inception date of performance track record:</t>
  </si>
  <si>
    <t>Does investment manager have at least $100 million in assets under management in the proposed strategy? (YES/NO)</t>
  </si>
  <si>
    <t>Specify AUM in strategy:</t>
  </si>
  <si>
    <t>Other Firm Locations</t>
  </si>
  <si>
    <t>Specify all lines of business offered by your company and indicate the approximate percentage of total firm revenues generated by each along with AUM if applicable.</t>
  </si>
  <si>
    <t>Line of Business</t>
  </si>
  <si>
    <t>Revenue (%)</t>
  </si>
  <si>
    <t xml:space="preserve">Assets Under Management ($ in Mil) </t>
  </si>
  <si>
    <t>Investment Management</t>
  </si>
  <si>
    <t>Other business: (Specify)</t>
  </si>
  <si>
    <t>THE REQUIRED BLANK FIELDS</t>
  </si>
  <si>
    <t>Country Allocation (%)</t>
  </si>
  <si>
    <t xml:space="preserve">    Japan</t>
  </si>
  <si>
    <t xml:space="preserve">    United Kingdom</t>
  </si>
  <si>
    <t xml:space="preserve">    France</t>
  </si>
  <si>
    <t xml:space="preserve">    Germany </t>
  </si>
  <si>
    <t xml:space="preserve">    Switzerland</t>
  </si>
  <si>
    <t xml:space="preserve">    Other Developed</t>
  </si>
  <si>
    <t xml:space="preserve">    Emerging Markets </t>
  </si>
  <si>
    <t xml:space="preserve">    China</t>
  </si>
  <si>
    <t xml:space="preserve">    Canada</t>
  </si>
  <si>
    <t xml:space="preserve">    Australia</t>
  </si>
  <si>
    <t xml:space="preserve">    India</t>
  </si>
  <si>
    <t xml:space="preserve">    Taiwan</t>
  </si>
  <si>
    <t xml:space="preserve">    United States</t>
  </si>
  <si>
    <r>
      <t xml:space="preserve">Please be advised that data populated herein will be utilized within third-party software TopQ by provider EVestment (“Vendor”). Please be advised that </t>
    </r>
    <r>
      <rPr>
        <b/>
        <sz val="11"/>
        <rFont val="Calibri"/>
        <family val="2"/>
        <scheme val="minor"/>
      </rPr>
      <t>Mariner</t>
    </r>
    <r>
      <rPr>
        <b/>
        <sz val="11"/>
        <color theme="1"/>
        <rFont val="Calibri"/>
        <family val="2"/>
        <scheme val="minor"/>
      </rPr>
      <t xml:space="preserve"> is under contract with Vendor and Vendor is subject to various confidentiality provisions surrounding such data provided by Mariner.  Should you have any questions surrounding the above, please reach out to your </t>
    </r>
    <r>
      <rPr>
        <b/>
        <sz val="11"/>
        <rFont val="Calibri"/>
        <family val="2"/>
        <scheme val="minor"/>
      </rPr>
      <t xml:space="preserve">Mariner </t>
    </r>
    <r>
      <rPr>
        <b/>
        <sz val="11"/>
        <color theme="1"/>
        <rFont val="Calibri"/>
        <family val="2"/>
        <scheme val="minor"/>
      </rPr>
      <t>representative.</t>
    </r>
  </si>
  <si>
    <t>Others</t>
  </si>
  <si>
    <t>Year the Firm was Founded</t>
  </si>
  <si>
    <t>Exact Name In Morningstar Direct</t>
  </si>
  <si>
    <t>Is investment manager (and sub-advisors if applicable):
    - A registered Investment Advisor with the U.S. Securities and Exchange Commission (SEC)
    - A National Bank that is regulated and supervised by the Office of the Comptroller of the Currency
    - A Register Insurance Company  
(YES/NO)</t>
  </si>
  <si>
    <t>Does investment manager have at least a five-year performance history (through March 31, 2025) in the proposed strategy? (YES/NO)</t>
  </si>
  <si>
    <t xml:space="preserve">Does investment manager have existing total firm assets under management of at least $200 million? (YES/NO) </t>
  </si>
  <si>
    <t>Specify total firm AUM:</t>
  </si>
  <si>
    <t>Firm Name:</t>
  </si>
  <si>
    <t>Will manager acknowledge in writing that it will serve as a fiduciary and will act in accordance with all requirements and standards of conduct applicable to fiduciaries under Louisiana law and the Investment Advisors Act of 1940? (YES/NO)</t>
  </si>
  <si>
    <t>Does the product/strategy proposed for consideration invest in non-U.S. companies and is it benchmarked against the MSCI ACWI ex US or MSCI EAFE indices? (YES/NO)
(please note that as specified in Scope of Work, this allocation will be benchmarked against the MSCI ACWI ex US index)</t>
  </si>
  <si>
    <t>RFP Due Date (MM/DD/YYYY)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</si>
</sst>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43" formatCode="_(* #,##0.00_);_(* \(#,##0.00\);_(* &quot;-&quot;??_);_(@_)"/>
    <numFmt numFmtId="164" formatCode="0.0%"/>
    <numFmt numFmtId="165" formatCode="[&lt;=9999999]###\-####;\(###\)\ ###\-####"/>
    <numFmt numFmtId="166" formatCode="0.0"/>
    <numFmt numFmtId="167" formatCode="&quot;$&quot;#,##0"/>
    <numFmt numFmtId="168" formatCode="_(* #,##0_);_(* \(#,##0\);_(* &quot;-&quot;??_);_(@_)"/>
    <numFmt numFmtId="169" formatCode="&quot;$&quot;#,##0.00"/>
  </numFmts>
  <fonts count="23" x14ac:knownFonts="1">
    <font>
      <sz val="10"/>
      <name val="Arial"/>
    </font>
    <font>
      <sz val="10"/>
      <name val="Arial"/>
      <family val="2"/>
    </font>
    <font>
      <b/>
      <sz val="10"/>
      <name val="Arial"/>
      <family val="2"/>
    </font>
    <font>
      <sz val="10"/>
      <name val="Arial"/>
      <family val="2"/>
    </font>
    <font>
      <sz val="10"/>
      <color indexed="10"/>
      <name val="Arial"/>
      <family val="2"/>
    </font>
    <font>
      <b/>
      <sz val="10"/>
      <color indexed="10"/>
      <name val="Arial"/>
      <family val="2"/>
    </font>
    <font>
      <b/>
      <sz val="14"/>
      <color indexed="10"/>
      <name val="Arial"/>
      <family val="2"/>
    </font>
    <font>
      <u/>
      <sz val="10"/>
      <color indexed="12"/>
      <name val="Arial"/>
      <family val="2"/>
    </font>
    <font>
      <b/>
      <sz val="14"/>
      <color rgb="FF0000CC"/>
      <name val="Arial"/>
      <family val="2"/>
    </font>
    <font>
      <b/>
      <sz val="10"/>
      <color rgb="FF0000CC"/>
      <name val="Arial"/>
      <family val="2"/>
    </font>
    <font>
      <b/>
      <sz val="10"/>
      <color theme="0"/>
      <name val="Arial"/>
      <family val="2"/>
    </font>
    <font>
      <sz val="10"/>
      <color theme="0"/>
      <name val="Arial"/>
      <family val="2"/>
    </font>
    <font>
      <sz val="11"/>
      <color theme="0"/>
      <name val="ＭＳ 明朝"/>
      <family val="1"/>
      <charset val="128"/>
    </font>
    <font>
      <b/>
      <i/>
      <sz val="10"/>
      <color theme="0"/>
      <name val="Arial"/>
      <family val="2"/>
    </font>
    <font>
      <u/>
      <sz val="10"/>
      <color theme="11"/>
      <name val="Arial"/>
      <family val="2"/>
    </font>
    <font>
      <b/>
      <sz val="10"/>
      <color rgb="FFFFFFFF"/>
      <name val="Arial"/>
      <family val="2"/>
    </font>
    <font>
      <b/>
      <sz val="10"/>
      <color rgb="FFFF0000"/>
      <name val="Arial"/>
      <family val="2"/>
    </font>
    <font>
      <b/>
      <i/>
      <sz val="10"/>
      <color rgb="FF0000CC"/>
      <name val="Arial"/>
      <family val="2"/>
    </font>
    <font>
      <b/>
      <sz val="11"/>
      <color theme="1"/>
      <name val="Calibri"/>
      <family val="2"/>
      <scheme val="minor"/>
    </font>
    <font>
      <b/>
      <u/>
      <sz val="11"/>
      <color theme="1"/>
      <name val="Calibri"/>
      <family val="2"/>
      <scheme val="minor"/>
    </font>
    <font>
      <b/>
      <sz val="16"/>
      <color theme="1"/>
      <name val="Calibri"/>
      <family val="2"/>
      <scheme val="minor"/>
    </font>
    <font>
      <b/>
      <sz val="11"/>
      <name val="Calibri"/>
      <family val="2"/>
    </font>
    <font>
      <b/>
      <sz val="11"/>
      <name val="Calibri"/>
      <family val="2"/>
      <scheme val="minor"/>
    </font>
  </fonts>
  <fills count="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1"/>
        <bgColor indexed="64"/>
      </patternFill>
    </fill>
    <fill>
      <patternFill patternType="solid">
        <fgColor theme="0"/>
        <bgColor indexed="64"/>
      </patternFill>
    </fill>
    <fill>
      <patternFill patternType="solid">
        <fgColor rgb="FF00B0F0"/>
        <bgColor indexed="64"/>
      </patternFill>
    </fill>
    <fill>
      <patternFill patternType="solid">
        <fgColor rgb="FF00B0F0"/>
        <bgColor rgb="FF000000"/>
      </patternFill>
    </fill>
    <fill>
      <patternFill patternType="solid">
        <fgColor rgb="FF00B0F0"/>
        <bgColor indexed="8"/>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theme="0"/>
      </right>
      <top/>
      <bottom/>
      <diagonal/>
    </border>
    <border>
      <left style="thin">
        <color auto="1"/>
      </left>
      <right style="thin">
        <color theme="0"/>
      </right>
      <top/>
      <bottom style="thin">
        <color auto="1"/>
      </bottom>
      <diagonal/>
    </border>
    <border>
      <left style="thin">
        <color theme="0"/>
      </left>
      <right style="thin">
        <color theme="0"/>
      </right>
      <top/>
      <bottom style="thin">
        <color auto="1"/>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theme="0"/>
      </left>
      <right/>
      <top/>
      <bottom/>
      <diagonal/>
    </border>
    <border>
      <left style="thin">
        <color theme="0"/>
      </left>
      <right/>
      <top/>
      <bottom style="thin">
        <color auto="1"/>
      </bottom>
      <diagonal/>
    </border>
    <border>
      <left/>
      <right style="thin">
        <color theme="0"/>
      </right>
      <top style="thin">
        <color auto="1"/>
      </top>
      <bottom style="thin">
        <color auto="1"/>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auto="1"/>
      </right>
      <top style="thin">
        <color auto="1"/>
      </top>
      <bottom/>
      <diagonal/>
    </border>
    <border>
      <left style="thin">
        <color theme="0"/>
      </left>
      <right style="thin">
        <color auto="1"/>
      </right>
      <top/>
      <bottom style="thin">
        <color auto="1"/>
      </bottom>
      <diagonal/>
    </border>
    <border>
      <left style="thin">
        <color theme="0"/>
      </left>
      <right style="thin">
        <color theme="0"/>
      </right>
      <top style="thin">
        <color auto="1"/>
      </top>
      <bottom style="thin">
        <color theme="0"/>
      </bottom>
      <diagonal/>
    </border>
    <border>
      <left/>
      <right style="thin">
        <color theme="0"/>
      </right>
      <top/>
      <bottom/>
      <diagonal/>
    </border>
    <border>
      <left/>
      <right style="thin">
        <color indexed="64"/>
      </right>
      <top/>
      <bottom style="thin">
        <color theme="0"/>
      </bottom>
      <diagonal/>
    </border>
    <border>
      <left/>
      <right style="thin">
        <color theme="0"/>
      </right>
      <top/>
      <bottom style="thin">
        <color auto="1"/>
      </bottom>
      <diagonal/>
    </border>
  </borders>
  <cellStyleXfs count="37">
    <xf numFmtId="0" fontId="0" fillId="0" borderId="0"/>
    <xf numFmtId="0" fontId="7" fillId="0" borderId="0" applyNumberFormat="0" applyFill="0" applyBorder="0" applyAlignment="0" applyProtection="0">
      <alignment vertical="top"/>
      <protection locked="0"/>
    </xf>
    <xf numFmtId="0" fontId="3" fillId="0" borderId="0">
      <alignment vertical="center"/>
    </xf>
    <xf numFmtId="9"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0" fontId="1" fillId="0" borderId="0"/>
  </cellStyleXfs>
  <cellXfs count="272">
    <xf numFmtId="0" fontId="0" fillId="0" borderId="0" xfId="0"/>
    <xf numFmtId="0" fontId="3" fillId="2" borderId="0" xfId="0" applyFont="1" applyFill="1"/>
    <xf numFmtId="0" fontId="2" fillId="2" borderId="0" xfId="0" applyFont="1" applyFill="1"/>
    <xf numFmtId="0" fontId="5" fillId="2" borderId="0" xfId="0" applyFont="1" applyFill="1" applyAlignment="1">
      <alignment horizontal="left" vertical="center"/>
    </xf>
    <xf numFmtId="0" fontId="5" fillId="2" borderId="0" xfId="0" applyFont="1" applyFill="1" applyAlignment="1">
      <alignment horizontal="left"/>
    </xf>
    <xf numFmtId="0" fontId="3" fillId="2" borderId="0" xfId="0" applyFont="1" applyFill="1" applyAlignment="1">
      <alignment vertical="center"/>
    </xf>
    <xf numFmtId="0" fontId="4" fillId="2" borderId="0" xfId="0" applyFont="1" applyFill="1"/>
    <xf numFmtId="164" fontId="3" fillId="2" borderId="0" xfId="3" applyNumberFormat="1" applyFont="1" applyFill="1" applyBorder="1" applyAlignment="1" applyProtection="1">
      <alignment vertical="center"/>
    </xf>
    <xf numFmtId="0" fontId="9" fillId="2" borderId="0" xfId="0" applyFont="1" applyFill="1" applyAlignment="1">
      <alignment horizontal="left" vertical="center"/>
    </xf>
    <xf numFmtId="0" fontId="5" fillId="2" borderId="0" xfId="0" applyFont="1" applyFill="1"/>
    <xf numFmtId="0" fontId="0" fillId="0" borderId="0" xfId="0" applyAlignment="1">
      <alignment vertical="center"/>
    </xf>
    <xf numFmtId="0" fontId="3" fillId="2" borderId="0" xfId="0" applyFont="1" applyFill="1" applyAlignment="1">
      <alignment horizontal="left" vertical="center"/>
    </xf>
    <xf numFmtId="0" fontId="0" fillId="5" borderId="0" xfId="0" applyFill="1"/>
    <xf numFmtId="0" fontId="3" fillId="5" borderId="0" xfId="0" applyFont="1" applyFill="1"/>
    <xf numFmtId="0" fontId="6" fillId="2" borderId="0" xfId="0" applyFont="1" applyFill="1" applyAlignment="1">
      <alignment vertical="center"/>
    </xf>
    <xf numFmtId="0" fontId="2" fillId="2" borderId="0" xfId="0" applyFont="1" applyFill="1" applyAlignment="1">
      <alignment vertical="center"/>
    </xf>
    <xf numFmtId="0" fontId="2" fillId="0" borderId="0" xfId="0" applyFont="1" applyAlignment="1">
      <alignment horizontal="left" vertical="center" wrapText="1"/>
    </xf>
    <xf numFmtId="0" fontId="17" fillId="0" borderId="0" xfId="0" applyFont="1" applyAlignment="1">
      <alignment horizontal="left" vertical="center" wrapText="1"/>
    </xf>
    <xf numFmtId="0" fontId="9" fillId="0" borderId="0" xfId="0" applyFont="1" applyAlignment="1">
      <alignment horizontal="left" vertical="center" wrapText="1"/>
    </xf>
    <xf numFmtId="0" fontId="9" fillId="2" borderId="0" xfId="0" applyFont="1" applyFill="1" applyAlignment="1">
      <alignment vertical="center"/>
    </xf>
    <xf numFmtId="0" fontId="0" fillId="5" borderId="0" xfId="0" applyFill="1" applyAlignment="1">
      <alignment vertical="center"/>
    </xf>
    <xf numFmtId="0" fontId="8" fillId="2" borderId="0" xfId="0" applyFont="1" applyFill="1" applyAlignment="1">
      <alignment vertical="center"/>
    </xf>
    <xf numFmtId="0" fontId="2" fillId="2" borderId="0" xfId="0" applyFont="1" applyFill="1" applyAlignment="1">
      <alignment horizontal="left" vertical="center" wrapText="1"/>
    </xf>
    <xf numFmtId="0" fontId="3" fillId="5" borderId="0" xfId="0" applyFont="1" applyFill="1" applyAlignment="1">
      <alignment vertical="center"/>
    </xf>
    <xf numFmtId="0" fontId="2" fillId="2" borderId="5" xfId="0" applyFont="1" applyFill="1" applyBorder="1" applyAlignment="1">
      <alignment horizontal="left" vertical="center" wrapText="1"/>
    </xf>
    <xf numFmtId="164" fontId="3" fillId="2" borderId="5" xfId="3" applyNumberFormat="1" applyFont="1" applyFill="1" applyBorder="1" applyAlignment="1" applyProtection="1">
      <alignment vertical="center"/>
    </xf>
    <xf numFmtId="0" fontId="17" fillId="2" borderId="0" xfId="0" applyFont="1" applyFill="1" applyAlignment="1">
      <alignment horizontal="left" vertical="center"/>
    </xf>
    <xf numFmtId="0" fontId="17" fillId="2" borderId="0" xfId="0" applyFont="1" applyFill="1" applyAlignment="1">
      <alignment vertical="center"/>
    </xf>
    <xf numFmtId="14" fontId="0" fillId="5" borderId="0" xfId="0" applyNumberFormat="1" applyFill="1" applyAlignment="1">
      <alignment vertical="center"/>
    </xf>
    <xf numFmtId="14" fontId="3" fillId="2" borderId="0" xfId="0" applyNumberFormat="1" applyFont="1" applyFill="1"/>
    <xf numFmtId="0" fontId="1" fillId="0" borderId="0" xfId="36"/>
    <xf numFmtId="0" fontId="1" fillId="0" borderId="0" xfId="36" applyAlignment="1">
      <alignment vertical="center"/>
    </xf>
    <xf numFmtId="0" fontId="2" fillId="0" borderId="0" xfId="36" applyFont="1" applyAlignment="1">
      <alignment horizontal="left" vertical="center" wrapText="1"/>
    </xf>
    <xf numFmtId="0" fontId="2" fillId="0" borderId="8" xfId="36" applyFont="1" applyBorder="1" applyAlignment="1">
      <alignment vertical="center" wrapText="1"/>
    </xf>
    <xf numFmtId="0" fontId="1" fillId="2" borderId="0" xfId="36" applyFill="1"/>
    <xf numFmtId="0" fontId="1" fillId="2" borderId="0" xfId="36" applyFill="1" applyAlignment="1">
      <alignment vertical="center"/>
    </xf>
    <xf numFmtId="0" fontId="17" fillId="2" borderId="0" xfId="36" applyFont="1" applyFill="1" applyAlignment="1">
      <alignment horizontal="left" vertical="center"/>
    </xf>
    <xf numFmtId="0" fontId="9" fillId="2" borderId="0" xfId="36" applyFont="1" applyFill="1" applyAlignment="1">
      <alignment horizontal="left" vertical="center"/>
    </xf>
    <xf numFmtId="0" fontId="9" fillId="2" borderId="0" xfId="36" applyFont="1" applyFill="1" applyAlignment="1">
      <alignment vertical="center"/>
    </xf>
    <xf numFmtId="14" fontId="1" fillId="5" borderId="0" xfId="0" quotePrefix="1" applyNumberFormat="1" applyFont="1" applyFill="1" applyAlignment="1">
      <alignment vertical="center"/>
    </xf>
    <xf numFmtId="14" fontId="1" fillId="2" borderId="0" xfId="0" applyNumberFormat="1" applyFont="1" applyFill="1"/>
    <xf numFmtId="14" fontId="10" fillId="4" borderId="0" xfId="0" quotePrefix="1" applyNumberFormat="1" applyFont="1" applyFill="1" applyAlignment="1">
      <alignment horizontal="center" vertical="center"/>
    </xf>
    <xf numFmtId="5" fontId="3" fillId="3" borderId="0" xfId="0" applyNumberFormat="1" applyFont="1" applyFill="1" applyAlignment="1" applyProtection="1">
      <alignment horizontal="center" vertical="center"/>
      <protection locked="0"/>
    </xf>
    <xf numFmtId="0" fontId="16" fillId="5" borderId="0" xfId="0" applyFont="1" applyFill="1" applyAlignment="1">
      <alignment vertical="center"/>
    </xf>
    <xf numFmtId="0" fontId="1" fillId="2" borderId="0" xfId="0" applyFont="1" applyFill="1" applyAlignment="1">
      <alignment vertical="center"/>
    </xf>
    <xf numFmtId="0" fontId="1" fillId="2" borderId="0" xfId="0" applyFont="1" applyFill="1"/>
    <xf numFmtId="0" fontId="17" fillId="2" borderId="0" xfId="36" applyFont="1" applyFill="1" applyAlignment="1">
      <alignment vertical="center"/>
    </xf>
    <xf numFmtId="0" fontId="17" fillId="0" borderId="0" xfId="36" applyFont="1" applyAlignment="1">
      <alignment horizontal="left" vertical="center" wrapText="1"/>
    </xf>
    <xf numFmtId="0" fontId="17" fillId="2" borderId="0" xfId="0" applyFont="1" applyFill="1" applyAlignment="1">
      <alignment horizontal="left" vertical="center" wrapText="1"/>
    </xf>
    <xf numFmtId="0" fontId="1" fillId="5" borderId="0" xfId="0" applyFont="1" applyFill="1" applyAlignment="1">
      <alignment vertical="center"/>
    </xf>
    <xf numFmtId="0" fontId="10" fillId="5" borderId="0" xfId="0" applyFont="1" applyFill="1" applyAlignment="1">
      <alignment horizontal="left" vertical="center" wrapText="1"/>
    </xf>
    <xf numFmtId="5" fontId="1" fillId="5" borderId="0" xfId="0" applyNumberFormat="1" applyFont="1" applyFill="1" applyAlignment="1" applyProtection="1">
      <alignment horizontal="center" vertical="center"/>
      <protection locked="0"/>
    </xf>
    <xf numFmtId="164" fontId="1" fillId="5" borderId="0" xfId="3" applyNumberFormat="1" applyFont="1" applyFill="1" applyBorder="1" applyAlignment="1" applyProtection="1">
      <alignment vertical="center"/>
    </xf>
    <xf numFmtId="0" fontId="1" fillId="0" borderId="0" xfId="0" applyFont="1"/>
    <xf numFmtId="0" fontId="17" fillId="5" borderId="0" xfId="0" applyFont="1" applyFill="1" applyAlignment="1">
      <alignment horizontal="left" vertical="center" wrapText="1"/>
    </xf>
    <xf numFmtId="0" fontId="19" fillId="0" borderId="0" xfId="0" applyFont="1" applyAlignment="1">
      <alignment vertical="top"/>
    </xf>
    <xf numFmtId="0" fontId="20" fillId="0" borderId="0" xfId="0" applyFont="1"/>
    <xf numFmtId="0" fontId="1" fillId="0" borderId="0" xfId="36" applyAlignment="1">
      <alignment horizontal="center" vertical="center"/>
    </xf>
    <xf numFmtId="0" fontId="16" fillId="5" borderId="0" xfId="36" applyFont="1" applyFill="1" applyAlignment="1">
      <alignment vertical="center"/>
    </xf>
    <xf numFmtId="0" fontId="21" fillId="0" borderId="0" xfId="36" applyFont="1" applyAlignment="1">
      <alignment horizontal="justify" vertical="center"/>
    </xf>
    <xf numFmtId="49" fontId="1" fillId="0" borderId="1" xfId="36" applyNumberFormat="1" applyBorder="1" applyAlignment="1">
      <alignment horizontal="center" vertical="center"/>
    </xf>
    <xf numFmtId="0" fontId="1" fillId="0" borderId="1" xfId="36" applyBorder="1" applyAlignment="1">
      <alignment horizontal="justify" vertical="center"/>
    </xf>
    <xf numFmtId="0" fontId="1" fillId="0" borderId="1" xfId="36" applyBorder="1" applyAlignment="1">
      <alignment horizontal="left" vertical="center" indent="2"/>
    </xf>
    <xf numFmtId="14" fontId="1" fillId="0" borderId="1" xfId="36" applyNumberFormat="1" applyBorder="1" applyAlignment="1">
      <alignment horizontal="center" vertical="center"/>
    </xf>
    <xf numFmtId="169" fontId="1" fillId="0" borderId="1" xfId="36" applyNumberFormat="1" applyBorder="1" applyAlignment="1">
      <alignment horizontal="center" vertical="center"/>
    </xf>
    <xf numFmtId="0" fontId="10" fillId="6" borderId="1" xfId="0" applyFont="1" applyFill="1" applyBorder="1" applyAlignment="1">
      <alignment vertical="center"/>
    </xf>
    <xf numFmtId="0" fontId="1" fillId="5" borderId="1" xfId="0" applyFont="1" applyFill="1" applyBorder="1" applyAlignment="1" applyProtection="1">
      <alignment horizontal="left" vertical="center" wrapText="1"/>
      <protection locked="0"/>
    </xf>
    <xf numFmtId="0" fontId="3" fillId="5" borderId="1" xfId="0" applyFont="1" applyFill="1" applyBorder="1" applyAlignment="1" applyProtection="1">
      <alignment horizontal="left" vertical="center" wrapText="1"/>
      <protection locked="0"/>
    </xf>
    <xf numFmtId="165" fontId="3" fillId="5" borderId="1" xfId="0" applyNumberFormat="1" applyFont="1" applyFill="1" applyBorder="1" applyAlignment="1" applyProtection="1">
      <alignment horizontal="left" vertical="center" wrapText="1"/>
      <protection locked="0"/>
    </xf>
    <xf numFmtId="165" fontId="7" fillId="5" borderId="1" xfId="1" applyNumberFormat="1" applyFill="1" applyBorder="1" applyAlignment="1" applyProtection="1">
      <alignment horizontal="left" vertical="center" wrapText="1"/>
      <protection locked="0"/>
    </xf>
    <xf numFmtId="0" fontId="7" fillId="5" borderId="1" xfId="1" applyFill="1" applyBorder="1" applyAlignment="1" applyProtection="1">
      <alignment horizontal="left" vertical="center" wrapText="1"/>
      <protection locked="0"/>
    </xf>
    <xf numFmtId="0" fontId="11" fillId="6" borderId="1" xfId="0" applyFont="1" applyFill="1" applyBorder="1" applyAlignment="1">
      <alignment horizontal="center" vertical="center" wrapText="1"/>
    </xf>
    <xf numFmtId="0" fontId="10" fillId="6" borderId="1" xfId="0" applyFont="1" applyFill="1" applyBorder="1" applyAlignment="1">
      <alignment horizontal="left" vertical="center" wrapText="1"/>
    </xf>
    <xf numFmtId="14" fontId="10" fillId="6" borderId="1" xfId="0" applyNumberFormat="1" applyFont="1" applyFill="1" applyBorder="1" applyAlignment="1">
      <alignment horizontal="center" vertical="center"/>
    </xf>
    <xf numFmtId="5" fontId="1" fillId="5" borderId="1" xfId="0" applyNumberFormat="1" applyFont="1" applyFill="1" applyBorder="1" applyAlignment="1" applyProtection="1">
      <alignment horizontal="center" vertical="center"/>
      <protection locked="0"/>
    </xf>
    <xf numFmtId="0" fontId="10" fillId="6" borderId="1" xfId="0" applyFont="1" applyFill="1" applyBorder="1" applyAlignment="1">
      <alignment horizontal="center" vertical="center" wrapText="1"/>
    </xf>
    <xf numFmtId="0" fontId="10" fillId="6" borderId="1" xfId="0" applyFont="1" applyFill="1" applyBorder="1" applyAlignment="1">
      <alignment horizontal="right" vertical="center" wrapText="1"/>
    </xf>
    <xf numFmtId="9" fontId="0" fillId="5" borderId="1" xfId="0" applyNumberFormat="1" applyFill="1" applyBorder="1" applyAlignment="1" applyProtection="1">
      <alignment horizontal="center" vertical="center"/>
      <protection locked="0"/>
    </xf>
    <xf numFmtId="14" fontId="10" fillId="6" borderId="21" xfId="0" applyNumberFormat="1" applyFont="1" applyFill="1" applyBorder="1" applyAlignment="1">
      <alignment horizontal="center" vertical="center"/>
    </xf>
    <xf numFmtId="5" fontId="3" fillId="5" borderId="1" xfId="0" applyNumberFormat="1" applyFont="1" applyFill="1" applyBorder="1" applyAlignment="1" applyProtection="1">
      <alignment horizontal="center" vertical="center"/>
      <protection locked="0"/>
    </xf>
    <xf numFmtId="14" fontId="3" fillId="5" borderId="1" xfId="0" applyNumberFormat="1" applyFont="1" applyFill="1" applyBorder="1" applyAlignment="1" applyProtection="1">
      <alignment horizontal="center" vertical="center"/>
      <protection locked="0"/>
    </xf>
    <xf numFmtId="164" fontId="3" fillId="5" borderId="1" xfId="3" applyNumberFormat="1" applyFont="1" applyFill="1" applyBorder="1" applyAlignment="1" applyProtection="1">
      <alignment horizontal="center" vertical="center"/>
      <protection locked="0"/>
    </xf>
    <xf numFmtId="167" fontId="3" fillId="5" borderId="1" xfId="3" applyNumberFormat="1" applyFont="1" applyFill="1" applyBorder="1" applyAlignment="1" applyProtection="1">
      <alignment horizontal="center" vertical="center"/>
      <protection locked="0"/>
    </xf>
    <xf numFmtId="167" fontId="1" fillId="5" borderId="1" xfId="3" applyNumberFormat="1" applyFont="1" applyFill="1" applyBorder="1" applyAlignment="1" applyProtection="1">
      <alignment horizontal="center" vertical="center"/>
      <protection locked="0"/>
    </xf>
    <xf numFmtId="0" fontId="1" fillId="0" borderId="1" xfId="0" applyFont="1" applyBorder="1" applyAlignment="1">
      <alignment horizontal="justify" vertical="center" wrapText="1"/>
    </xf>
    <xf numFmtId="164" fontId="1" fillId="0" borderId="1" xfId="0" applyNumberFormat="1" applyFont="1" applyBorder="1" applyAlignment="1">
      <alignment horizontal="center" vertical="center" wrapText="1"/>
    </xf>
    <xf numFmtId="169" fontId="1" fillId="0" borderId="1" xfId="0" applyNumberFormat="1" applyFont="1" applyBorder="1" applyAlignment="1">
      <alignment horizontal="center" vertical="center" wrapText="1"/>
    </xf>
    <xf numFmtId="14" fontId="1" fillId="5" borderId="1" xfId="0" applyNumberFormat="1" applyFont="1" applyFill="1" applyBorder="1" applyAlignment="1" applyProtection="1">
      <alignment horizontal="center" vertical="center"/>
      <protection locked="0"/>
    </xf>
    <xf numFmtId="0" fontId="1" fillId="5" borderId="1" xfId="0" applyFont="1" applyFill="1" applyBorder="1" applyAlignment="1" applyProtection="1">
      <alignment horizontal="center" vertical="center" wrapText="1"/>
      <protection locked="0"/>
    </xf>
    <xf numFmtId="10" fontId="1" fillId="5" borderId="12" xfId="3" applyNumberFormat="1" applyFont="1" applyFill="1" applyBorder="1" applyAlignment="1" applyProtection="1">
      <alignment horizontal="center" vertical="center" wrapText="1"/>
      <protection locked="0"/>
    </xf>
    <xf numFmtId="10" fontId="1" fillId="5" borderId="14" xfId="3" applyNumberFormat="1" applyFont="1" applyFill="1" applyBorder="1" applyAlignment="1" applyProtection="1">
      <alignment horizontal="center" vertical="center" wrapText="1"/>
      <protection locked="0"/>
    </xf>
    <xf numFmtId="10" fontId="1" fillId="5" borderId="13" xfId="3" applyNumberFormat="1" applyFont="1" applyFill="1" applyBorder="1" applyAlignment="1" applyProtection="1">
      <alignment horizontal="center" vertical="center" wrapText="1"/>
      <protection locked="0"/>
    </xf>
    <xf numFmtId="1" fontId="1" fillId="5" borderId="1" xfId="0" applyNumberFormat="1" applyFont="1" applyFill="1" applyBorder="1" applyAlignment="1" applyProtection="1">
      <alignment horizontal="center" vertical="center"/>
      <protection locked="0"/>
    </xf>
    <xf numFmtId="10" fontId="1" fillId="5" borderId="1" xfId="3" applyNumberFormat="1" applyFont="1" applyFill="1" applyBorder="1" applyAlignment="1" applyProtection="1">
      <alignment horizontal="center" vertical="center" wrapText="1"/>
      <protection locked="0"/>
    </xf>
    <xf numFmtId="164" fontId="1" fillId="5" borderId="1" xfId="3" applyNumberFormat="1"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protection locked="0"/>
    </xf>
    <xf numFmtId="0" fontId="2" fillId="5" borderId="1" xfId="0" applyFont="1" applyFill="1" applyBorder="1" applyAlignment="1">
      <alignment horizontal="left" vertical="center"/>
    </xf>
    <xf numFmtId="164" fontId="0" fillId="5" borderId="1" xfId="3" applyNumberFormat="1" applyFont="1" applyFill="1" applyBorder="1" applyAlignment="1" applyProtection="1">
      <alignment horizontal="center" vertical="center"/>
      <protection locked="0"/>
    </xf>
    <xf numFmtId="167" fontId="0" fillId="5" borderId="1" xfId="3" applyNumberFormat="1" applyFont="1" applyFill="1" applyBorder="1" applyAlignment="1" applyProtection="1">
      <alignment horizontal="center" vertical="center"/>
      <protection locked="0"/>
    </xf>
    <xf numFmtId="0" fontId="0" fillId="5" borderId="1" xfId="35" applyNumberFormat="1" applyFont="1" applyFill="1" applyBorder="1" applyAlignment="1" applyProtection="1">
      <alignment horizontal="center" vertical="center"/>
      <protection locked="0"/>
    </xf>
    <xf numFmtId="10" fontId="1" fillId="5" borderId="1" xfId="3" applyNumberFormat="1" applyFont="1" applyFill="1" applyBorder="1" applyAlignment="1" applyProtection="1">
      <alignment horizontal="center" vertical="center"/>
      <protection locked="0"/>
    </xf>
    <xf numFmtId="166" fontId="1" fillId="5" borderId="1" xfId="36" applyNumberFormat="1" applyFill="1" applyBorder="1" applyAlignment="1" applyProtection="1">
      <alignment horizontal="center" vertical="center"/>
      <protection locked="0"/>
    </xf>
    <xf numFmtId="1" fontId="1" fillId="5" borderId="1" xfId="36" applyNumberFormat="1" applyFill="1" applyBorder="1" applyAlignment="1" applyProtection="1">
      <alignment horizontal="center" vertical="center"/>
      <protection locked="0"/>
    </xf>
    <xf numFmtId="9" fontId="1" fillId="5" borderId="1" xfId="3" applyFont="1" applyFill="1" applyBorder="1" applyAlignment="1" applyProtection="1">
      <alignment horizontal="center" vertical="center"/>
      <protection locked="0"/>
    </xf>
    <xf numFmtId="166" fontId="16" fillId="5" borderId="1" xfId="36" applyNumberFormat="1" applyFont="1" applyFill="1" applyBorder="1" applyAlignment="1" applyProtection="1">
      <alignment horizontal="center" vertical="center"/>
      <protection locked="0"/>
    </xf>
    <xf numFmtId="164" fontId="1" fillId="5" borderId="1" xfId="3" applyNumberFormat="1" applyFont="1" applyFill="1" applyBorder="1" applyAlignment="1" applyProtection="1">
      <alignment horizontal="center" vertical="center"/>
      <protection locked="0"/>
    </xf>
    <xf numFmtId="49" fontId="3" fillId="5" borderId="1" xfId="0" applyNumberFormat="1" applyFont="1" applyFill="1" applyBorder="1" applyAlignment="1" applyProtection="1">
      <alignment vertical="center" wrapText="1"/>
      <protection locked="0"/>
    </xf>
    <xf numFmtId="49" fontId="3" fillId="5" borderId="1" xfId="0" applyNumberFormat="1" applyFont="1" applyFill="1" applyBorder="1" applyAlignment="1" applyProtection="1">
      <alignment horizontal="center" vertical="center" wrapText="1"/>
      <protection locked="0"/>
    </xf>
    <xf numFmtId="1" fontId="3" fillId="5" borderId="1" xfId="0" applyNumberFormat="1" applyFont="1" applyFill="1" applyBorder="1" applyAlignment="1" applyProtection="1">
      <alignment horizontal="center" vertical="center"/>
      <protection locked="0"/>
    </xf>
    <xf numFmtId="166" fontId="3" fillId="5" borderId="1" xfId="0" applyNumberFormat="1" applyFont="1" applyFill="1" applyBorder="1" applyAlignment="1" applyProtection="1">
      <alignment horizontal="center" vertical="center"/>
      <protection locked="0"/>
    </xf>
    <xf numFmtId="168" fontId="0" fillId="5" borderId="1" xfId="35" applyNumberFormat="1" applyFont="1" applyFill="1" applyBorder="1" applyAlignment="1" applyProtection="1">
      <alignment horizontal="center" vertical="center"/>
      <protection locked="0"/>
    </xf>
    <xf numFmtId="49" fontId="3" fillId="5" borderId="1" xfId="0" applyNumberFormat="1" applyFont="1" applyFill="1" applyBorder="1" applyAlignment="1" applyProtection="1">
      <alignment horizontal="left" vertical="center" wrapText="1"/>
      <protection locked="0"/>
    </xf>
    <xf numFmtId="0" fontId="10" fillId="6" borderId="1" xfId="36" applyFont="1" applyFill="1" applyBorder="1" applyAlignment="1">
      <alignment vertical="center"/>
    </xf>
    <xf numFmtId="0" fontId="10" fillId="6" borderId="18" xfId="0" applyFont="1" applyFill="1" applyBorder="1" applyAlignment="1">
      <alignment horizontal="left" vertical="center"/>
    </xf>
    <xf numFmtId="14" fontId="10" fillId="6" borderId="19" xfId="36" applyNumberFormat="1" applyFont="1" applyFill="1" applyBorder="1" applyAlignment="1">
      <alignment horizontal="center" vertical="center"/>
    </xf>
    <xf numFmtId="14" fontId="10" fillId="6" borderId="29" xfId="36" applyNumberFormat="1" applyFont="1" applyFill="1" applyBorder="1" applyAlignment="1">
      <alignment horizontal="center" vertical="center"/>
    </xf>
    <xf numFmtId="0" fontId="15" fillId="7" borderId="11" xfId="36" applyFont="1" applyFill="1" applyBorder="1" applyAlignment="1">
      <alignment vertical="center"/>
    </xf>
    <xf numFmtId="0" fontId="15" fillId="7" borderId="4" xfId="36" applyFont="1" applyFill="1" applyBorder="1" applyAlignment="1">
      <alignment vertical="center"/>
    </xf>
    <xf numFmtId="0" fontId="15" fillId="7" borderId="20" xfId="36" applyFont="1" applyFill="1" applyBorder="1" applyAlignment="1">
      <alignment vertical="center"/>
    </xf>
    <xf numFmtId="0" fontId="10" fillId="6" borderId="15" xfId="0" applyFont="1" applyFill="1" applyBorder="1" applyAlignment="1">
      <alignment horizontal="left" vertical="center"/>
    </xf>
    <xf numFmtId="0" fontId="15" fillId="7" borderId="1" xfId="36" applyFont="1" applyFill="1" applyBorder="1" applyAlignment="1">
      <alignment vertical="center"/>
    </xf>
    <xf numFmtId="164" fontId="15" fillId="7" borderId="25" xfId="36" applyNumberFormat="1" applyFont="1" applyFill="1" applyBorder="1" applyAlignment="1">
      <alignment horizontal="center" vertical="center"/>
    </xf>
    <xf numFmtId="14" fontId="10" fillId="6" borderId="19" xfId="0" applyNumberFormat="1" applyFont="1" applyFill="1" applyBorder="1" applyAlignment="1">
      <alignment horizontal="center" vertical="center"/>
    </xf>
    <xf numFmtId="0" fontId="15" fillId="7" borderId="4" xfId="0" applyFont="1" applyFill="1" applyBorder="1" applyAlignment="1">
      <alignment vertical="center"/>
    </xf>
    <xf numFmtId="0" fontId="15" fillId="7" borderId="20" xfId="0" applyFont="1" applyFill="1" applyBorder="1" applyAlignment="1">
      <alignment vertical="center"/>
    </xf>
    <xf numFmtId="164" fontId="15" fillId="7" borderId="25" xfId="0" applyNumberFormat="1" applyFont="1" applyFill="1" applyBorder="1" applyAlignment="1">
      <alignment horizontal="center" vertical="center"/>
    </xf>
    <xf numFmtId="0" fontId="15" fillId="7" borderId="11" xfId="0" applyFont="1" applyFill="1" applyBorder="1" applyAlignment="1">
      <alignment vertical="center"/>
    </xf>
    <xf numFmtId="0" fontId="15" fillId="7" borderId="1" xfId="0" applyFont="1" applyFill="1" applyBorder="1" applyAlignment="1">
      <alignment vertical="center"/>
    </xf>
    <xf numFmtId="0" fontId="15" fillId="7" borderId="1" xfId="0" quotePrefix="1" applyFont="1" applyFill="1" applyBorder="1" applyAlignment="1">
      <alignment horizontal="left" vertical="center" indent="2"/>
    </xf>
    <xf numFmtId="0" fontId="15" fillId="7" borderId="11" xfId="0" applyFont="1" applyFill="1" applyBorder="1" applyAlignment="1">
      <alignment horizontal="left" vertical="center" indent="2"/>
    </xf>
    <xf numFmtId="14" fontId="10" fillId="6" borderId="21" xfId="0" applyNumberFormat="1"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12" xfId="0" applyFont="1" applyFill="1" applyBorder="1" applyAlignment="1">
      <alignment horizontal="left" vertical="center"/>
    </xf>
    <xf numFmtId="0" fontId="10" fillId="6" borderId="12" xfId="0" applyFont="1" applyFill="1" applyBorder="1" applyAlignment="1">
      <alignment horizontal="center" vertical="center"/>
    </xf>
    <xf numFmtId="0" fontId="10" fillId="6" borderId="20" xfId="36" applyFont="1" applyFill="1" applyBorder="1" applyAlignment="1">
      <alignment horizontal="left" vertical="center"/>
    </xf>
    <xf numFmtId="0" fontId="10" fillId="6" borderId="20" xfId="36" applyFont="1" applyFill="1" applyBorder="1" applyAlignment="1">
      <alignment vertical="center"/>
    </xf>
    <xf numFmtId="0" fontId="10" fillId="6" borderId="1" xfId="36" applyFont="1" applyFill="1" applyBorder="1" applyAlignment="1">
      <alignment vertical="center" wrapText="1"/>
    </xf>
    <xf numFmtId="14" fontId="10" fillId="6" borderId="21" xfId="36" applyNumberFormat="1" applyFont="1" applyFill="1" applyBorder="1" applyAlignment="1">
      <alignment horizontal="center" vertical="center"/>
    </xf>
    <xf numFmtId="164" fontId="10" fillId="6" borderId="25" xfId="3" applyNumberFormat="1" applyFont="1" applyFill="1" applyBorder="1" applyAlignment="1" applyProtection="1">
      <alignment horizontal="center" vertical="center"/>
    </xf>
    <xf numFmtId="0" fontId="10" fillId="6" borderId="1" xfId="0" applyFont="1" applyFill="1" applyBorder="1" applyAlignment="1">
      <alignment horizontal="left" vertical="center"/>
    </xf>
    <xf numFmtId="0" fontId="10" fillId="6" borderId="20" xfId="0" applyFont="1" applyFill="1" applyBorder="1" applyAlignment="1">
      <alignment vertical="center"/>
    </xf>
    <xf numFmtId="0" fontId="13" fillId="6" borderId="0" xfId="0" applyFont="1" applyFill="1" applyAlignment="1">
      <alignment vertical="center"/>
    </xf>
    <xf numFmtId="0" fontId="11" fillId="6" borderId="0" xfId="0" applyFont="1" applyFill="1" applyAlignment="1">
      <alignment vertical="center"/>
    </xf>
    <xf numFmtId="0" fontId="10" fillId="6" borderId="21" xfId="0" applyFont="1" applyFill="1" applyBorder="1" applyAlignment="1">
      <alignment horizontal="center" vertical="center"/>
    </xf>
    <xf numFmtId="164" fontId="10" fillId="6" borderId="1" xfId="3" applyNumberFormat="1" applyFont="1" applyFill="1" applyBorder="1" applyAlignment="1" applyProtection="1">
      <alignment horizontal="center" vertical="center"/>
    </xf>
    <xf numFmtId="0" fontId="10" fillId="6" borderId="22" xfId="0" applyFont="1" applyFill="1" applyBorder="1" applyAlignment="1">
      <alignment horizontal="center" vertical="center"/>
    </xf>
    <xf numFmtId="0" fontId="1" fillId="6" borderId="1" xfId="0" applyFont="1" applyFill="1" applyBorder="1"/>
    <xf numFmtId="0" fontId="10" fillId="6" borderId="12" xfId="0" applyFont="1" applyFill="1" applyBorder="1" applyAlignment="1">
      <alignment horizontal="left" vertical="center" wrapText="1"/>
    </xf>
    <xf numFmtId="0" fontId="10" fillId="6" borderId="1" xfId="0" applyFont="1" applyFill="1" applyBorder="1" applyAlignment="1">
      <alignment vertical="center" wrapText="1"/>
    </xf>
    <xf numFmtId="0" fontId="10" fillId="6" borderId="10" xfId="0" applyFont="1" applyFill="1" applyBorder="1" applyAlignment="1">
      <alignment vertical="center" wrapText="1"/>
    </xf>
    <xf numFmtId="14" fontId="10" fillId="6" borderId="21" xfId="0" quotePrefix="1" applyNumberFormat="1" applyFont="1" applyFill="1" applyBorder="1" applyAlignment="1">
      <alignment horizontal="center" vertical="center"/>
    </xf>
    <xf numFmtId="0" fontId="10" fillId="6" borderId="0" xfId="0" applyFont="1" applyFill="1" applyAlignment="1">
      <alignment horizontal="left" vertical="center" wrapText="1"/>
    </xf>
    <xf numFmtId="0" fontId="11" fillId="6" borderId="20" xfId="0" applyFont="1" applyFill="1" applyBorder="1" applyAlignment="1">
      <alignment horizontal="center" vertical="center" wrapText="1"/>
    </xf>
    <xf numFmtId="14" fontId="10" fillId="6" borderId="22" xfId="0" applyNumberFormat="1" applyFont="1" applyFill="1" applyBorder="1" applyAlignment="1">
      <alignment horizontal="center" vertical="center"/>
    </xf>
    <xf numFmtId="0" fontId="10" fillId="6" borderId="20" xfId="0" applyFont="1" applyFill="1" applyBorder="1" applyAlignment="1">
      <alignment horizontal="left" vertical="center" wrapText="1"/>
    </xf>
    <xf numFmtId="167" fontId="10" fillId="6" borderId="25" xfId="3" applyNumberFormat="1" applyFont="1" applyFill="1" applyBorder="1" applyAlignment="1" applyProtection="1">
      <alignment horizontal="center" vertical="center"/>
    </xf>
    <xf numFmtId="0" fontId="15" fillId="7" borderId="1" xfId="0" applyFont="1" applyFill="1" applyBorder="1" applyAlignment="1">
      <alignment horizontal="left" vertical="center" indent="2"/>
    </xf>
    <xf numFmtId="167" fontId="10" fillId="6" borderId="1" xfId="3" applyNumberFormat="1" applyFont="1" applyFill="1" applyBorder="1" applyAlignment="1" applyProtection="1">
      <alignment horizontal="center" vertical="center"/>
    </xf>
    <xf numFmtId="0" fontId="10" fillId="6" borderId="1" xfId="36" applyFont="1" applyFill="1" applyBorder="1" applyAlignment="1">
      <alignment horizontal="left" vertical="center"/>
    </xf>
    <xf numFmtId="14" fontId="10" fillId="6" borderId="1" xfId="36" applyNumberFormat="1" applyFont="1" applyFill="1" applyBorder="1" applyAlignment="1">
      <alignment horizontal="center" vertical="center"/>
    </xf>
    <xf numFmtId="0" fontId="10" fillId="7" borderId="1" xfId="36" applyFont="1" applyFill="1" applyBorder="1" applyAlignment="1">
      <alignment vertical="center"/>
    </xf>
    <xf numFmtId="10" fontId="1" fillId="5" borderId="12" xfId="3" applyNumberFormat="1" applyFont="1" applyFill="1" applyBorder="1" applyAlignment="1" applyProtection="1">
      <alignment vertical="center" wrapText="1"/>
      <protection locked="0"/>
    </xf>
    <xf numFmtId="10" fontId="1" fillId="5" borderId="14" xfId="3" applyNumberFormat="1" applyFont="1" applyFill="1" applyBorder="1" applyAlignment="1" applyProtection="1">
      <alignment vertical="center" wrapText="1"/>
      <protection locked="0"/>
    </xf>
    <xf numFmtId="10" fontId="1" fillId="5" borderId="13" xfId="3" applyNumberFormat="1" applyFont="1" applyFill="1" applyBorder="1" applyAlignment="1" applyProtection="1">
      <alignment vertical="center" wrapText="1"/>
      <protection locked="0"/>
    </xf>
    <xf numFmtId="167" fontId="1" fillId="5" borderId="12" xfId="3" applyNumberFormat="1" applyFont="1" applyFill="1" applyBorder="1" applyAlignment="1" applyProtection="1">
      <alignment horizontal="center" vertical="center"/>
      <protection locked="0"/>
    </xf>
    <xf numFmtId="14" fontId="10" fillId="6" borderId="16" xfId="36" applyNumberFormat="1" applyFont="1" applyFill="1" applyBorder="1" applyAlignment="1">
      <alignment horizontal="center" vertical="center"/>
    </xf>
    <xf numFmtId="164" fontId="1" fillId="5" borderId="12" xfId="3" applyNumberFormat="1" applyFont="1" applyFill="1" applyBorder="1" applyAlignment="1" applyProtection="1">
      <alignment horizontal="center" vertical="center"/>
      <protection locked="0"/>
    </xf>
    <xf numFmtId="10" fontId="1" fillId="5" borderId="1" xfId="3" applyNumberFormat="1" applyFont="1" applyFill="1" applyBorder="1" applyAlignment="1" applyProtection="1">
      <alignment vertical="center" wrapText="1"/>
      <protection locked="0"/>
    </xf>
    <xf numFmtId="0" fontId="1" fillId="0" borderId="1" xfId="36" applyBorder="1" applyAlignment="1">
      <alignment horizontal="justify" vertical="center" wrapText="1"/>
    </xf>
    <xf numFmtId="14" fontId="16" fillId="5" borderId="1" xfId="0" applyNumberFormat="1" applyFont="1" applyFill="1" applyBorder="1" applyAlignment="1">
      <alignment horizontal="left" vertical="center" wrapText="1"/>
    </xf>
    <xf numFmtId="0" fontId="18" fillId="0" borderId="0" xfId="0" applyFont="1" applyAlignment="1">
      <alignment horizontal="left" vertical="top" wrapText="1"/>
    </xf>
    <xf numFmtId="0" fontId="2" fillId="0" borderId="12" xfId="36" applyFont="1" applyBorder="1" applyAlignment="1">
      <alignment horizontal="left" vertical="center"/>
    </xf>
    <xf numFmtId="0" fontId="2" fillId="0" borderId="13" xfId="36" applyFont="1" applyBorder="1" applyAlignment="1">
      <alignment horizontal="left" vertical="center"/>
    </xf>
    <xf numFmtId="14" fontId="1" fillId="5" borderId="12" xfId="0" applyNumberFormat="1" applyFont="1" applyFill="1" applyBorder="1" applyAlignment="1" applyProtection="1">
      <alignment horizontal="center" vertical="center" wrapText="1"/>
      <protection locked="0"/>
    </xf>
    <xf numFmtId="14" fontId="1" fillId="5" borderId="13" xfId="0" applyNumberFormat="1" applyFont="1" applyFill="1" applyBorder="1" applyAlignment="1" applyProtection="1">
      <alignment horizontal="center" vertical="center" wrapText="1"/>
      <protection locked="0"/>
    </xf>
    <xf numFmtId="0" fontId="13" fillId="6" borderId="0" xfId="0" applyFont="1" applyFill="1" applyAlignment="1">
      <alignment horizontal="left" vertical="center" wrapText="1"/>
    </xf>
    <xf numFmtId="0" fontId="3" fillId="5" borderId="2" xfId="0" applyFont="1" applyFill="1" applyBorder="1" applyAlignment="1" applyProtection="1">
      <alignment vertical="center" wrapText="1"/>
      <protection locked="0"/>
    </xf>
    <xf numFmtId="0" fontId="3" fillId="5" borderId="5" xfId="0" applyFont="1" applyFill="1" applyBorder="1" applyAlignment="1" applyProtection="1">
      <alignment vertical="center" wrapText="1"/>
      <protection locked="0"/>
    </xf>
    <xf numFmtId="0" fontId="3" fillId="5" borderId="6" xfId="0" applyFont="1" applyFill="1" applyBorder="1" applyAlignment="1" applyProtection="1">
      <alignment vertical="center" wrapText="1"/>
      <protection locked="0"/>
    </xf>
    <xf numFmtId="0" fontId="3" fillId="5" borderId="3" xfId="0" applyFont="1" applyFill="1" applyBorder="1" applyAlignment="1" applyProtection="1">
      <alignment vertical="center" wrapText="1"/>
      <protection locked="0"/>
    </xf>
    <xf numFmtId="0" fontId="3" fillId="5" borderId="0" xfId="0" applyFont="1" applyFill="1" applyAlignment="1" applyProtection="1">
      <alignment vertical="center" wrapText="1"/>
      <protection locked="0"/>
    </xf>
    <xf numFmtId="0" fontId="3" fillId="5" borderId="7" xfId="0" applyFont="1" applyFill="1" applyBorder="1" applyAlignment="1" applyProtection="1">
      <alignment vertical="center" wrapText="1"/>
      <protection locked="0"/>
    </xf>
    <xf numFmtId="0" fontId="3" fillId="5" borderId="4" xfId="0" applyFont="1" applyFill="1" applyBorder="1" applyAlignment="1" applyProtection="1">
      <alignment vertical="center" wrapText="1"/>
      <protection locked="0"/>
    </xf>
    <xf numFmtId="0" fontId="3" fillId="5" borderId="8" xfId="0" applyFont="1" applyFill="1" applyBorder="1" applyAlignment="1" applyProtection="1">
      <alignment vertical="center" wrapText="1"/>
      <protection locked="0"/>
    </xf>
    <xf numFmtId="0" fontId="3" fillId="5" borderId="9" xfId="0" applyFont="1" applyFill="1" applyBorder="1" applyAlignment="1" applyProtection="1">
      <alignment vertical="center" wrapText="1"/>
      <protection locked="0"/>
    </xf>
    <xf numFmtId="14" fontId="10" fillId="6" borderId="23" xfId="0" applyNumberFormat="1" applyFont="1" applyFill="1" applyBorder="1" applyAlignment="1">
      <alignment horizontal="center" vertical="center"/>
    </xf>
    <xf numFmtId="14" fontId="10" fillId="6" borderId="0" xfId="0" applyNumberFormat="1" applyFont="1" applyFill="1" applyAlignment="1">
      <alignment horizontal="center" vertical="center"/>
    </xf>
    <xf numFmtId="164" fontId="3" fillId="5" borderId="12" xfId="3" applyNumberFormat="1" applyFont="1" applyFill="1" applyBorder="1" applyAlignment="1" applyProtection="1">
      <alignment horizontal="center" vertical="center"/>
      <protection locked="0"/>
    </xf>
    <xf numFmtId="164" fontId="3" fillId="5" borderId="14" xfId="3" applyNumberFormat="1" applyFont="1" applyFill="1" applyBorder="1" applyAlignment="1" applyProtection="1">
      <alignment horizontal="center" vertical="center"/>
      <protection locked="0"/>
    </xf>
    <xf numFmtId="164" fontId="3" fillId="5" borderId="13" xfId="3" applyNumberFormat="1" applyFont="1" applyFill="1" applyBorder="1" applyAlignment="1" applyProtection="1">
      <alignment horizontal="center" vertical="center"/>
      <protection locked="0"/>
    </xf>
    <xf numFmtId="0" fontId="10" fillId="6" borderId="1"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10" fillId="8" borderId="24"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7" xfId="0" applyFont="1" applyFill="1" applyBorder="1" applyAlignment="1">
      <alignment horizontal="center" vertical="center" wrapText="1"/>
    </xf>
    <xf numFmtId="0" fontId="10" fillId="8" borderId="19"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31"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33" xfId="0" applyFont="1" applyFill="1" applyBorder="1" applyAlignment="1">
      <alignment horizontal="center" vertical="center" wrapText="1"/>
    </xf>
    <xf numFmtId="167" fontId="1" fillId="5" borderId="12" xfId="3" applyNumberFormat="1" applyFont="1" applyFill="1" applyBorder="1" applyAlignment="1" applyProtection="1">
      <alignment horizontal="center" vertical="center"/>
      <protection locked="0"/>
    </xf>
    <xf numFmtId="167" fontId="1" fillId="5" borderId="14" xfId="3" applyNumberFormat="1" applyFont="1" applyFill="1" applyBorder="1" applyAlignment="1" applyProtection="1">
      <alignment horizontal="center" vertical="center"/>
      <protection locked="0"/>
    </xf>
    <xf numFmtId="167" fontId="1" fillId="5" borderId="13" xfId="3" applyNumberFormat="1" applyFont="1" applyFill="1" applyBorder="1" applyAlignment="1" applyProtection="1">
      <alignment horizontal="center" vertical="center"/>
      <protection locked="0"/>
    </xf>
    <xf numFmtId="0" fontId="1" fillId="5" borderId="2" xfId="0" applyFont="1" applyFill="1" applyBorder="1" applyAlignment="1" applyProtection="1">
      <alignment vertical="center" wrapText="1"/>
      <protection locked="0"/>
    </xf>
    <xf numFmtId="0" fontId="1" fillId="5" borderId="5" xfId="0" applyFont="1" applyFill="1" applyBorder="1" applyAlignment="1" applyProtection="1">
      <alignment vertical="center" wrapText="1"/>
      <protection locked="0"/>
    </xf>
    <xf numFmtId="0" fontId="1" fillId="5" borderId="6" xfId="0" applyFont="1" applyFill="1" applyBorder="1" applyAlignment="1" applyProtection="1">
      <alignment vertical="center" wrapText="1"/>
      <protection locked="0"/>
    </xf>
    <xf numFmtId="0" fontId="1" fillId="5" borderId="3" xfId="0" applyFont="1" applyFill="1" applyBorder="1" applyAlignment="1" applyProtection="1">
      <alignment vertical="center" wrapText="1"/>
      <protection locked="0"/>
    </xf>
    <xf numFmtId="0" fontId="1" fillId="5" borderId="0" xfId="0" applyFont="1" applyFill="1" applyAlignment="1" applyProtection="1">
      <alignment vertical="center" wrapText="1"/>
      <protection locked="0"/>
    </xf>
    <xf numFmtId="0" fontId="1" fillId="5" borderId="7" xfId="0" applyFont="1" applyFill="1" applyBorder="1" applyAlignment="1" applyProtection="1">
      <alignment vertical="center" wrapText="1"/>
      <protection locked="0"/>
    </xf>
    <xf numFmtId="0" fontId="1" fillId="5" borderId="4" xfId="0" applyFont="1" applyFill="1" applyBorder="1" applyAlignment="1" applyProtection="1">
      <alignment vertical="center" wrapText="1"/>
      <protection locked="0"/>
    </xf>
    <xf numFmtId="0" fontId="1" fillId="5" borderId="8" xfId="0" applyFont="1" applyFill="1" applyBorder="1" applyAlignment="1" applyProtection="1">
      <alignment vertical="center" wrapText="1"/>
      <protection locked="0"/>
    </xf>
    <xf numFmtId="0" fontId="1" fillId="5" borderId="9" xfId="0" applyFont="1" applyFill="1" applyBorder="1" applyAlignment="1" applyProtection="1">
      <alignment vertical="center" wrapText="1"/>
      <protection locked="0"/>
    </xf>
    <xf numFmtId="0" fontId="1" fillId="5" borderId="12" xfId="0" applyFont="1" applyFill="1" applyBorder="1" applyAlignment="1" applyProtection="1">
      <alignment horizontal="center" vertical="center" wrapText="1"/>
      <protection locked="0"/>
    </xf>
    <xf numFmtId="0" fontId="1" fillId="5" borderId="14" xfId="0" applyFont="1" applyFill="1" applyBorder="1" applyAlignment="1" applyProtection="1">
      <alignment horizontal="center" vertical="center" wrapText="1"/>
      <protection locked="0"/>
    </xf>
    <xf numFmtId="0" fontId="1" fillId="5" borderId="13" xfId="0" applyFont="1" applyFill="1" applyBorder="1" applyAlignment="1" applyProtection="1">
      <alignment horizontal="center" vertical="center" wrapText="1"/>
      <protection locked="0"/>
    </xf>
    <xf numFmtId="0" fontId="10" fillId="8" borderId="15" xfId="0" applyFont="1" applyFill="1" applyBorder="1" applyAlignment="1">
      <alignment horizontal="left" vertical="center" wrapText="1"/>
    </xf>
    <xf numFmtId="0" fontId="10" fillId="8" borderId="18" xfId="0" applyFont="1" applyFill="1" applyBorder="1" applyAlignment="1">
      <alignment horizontal="left" vertical="center" wrapText="1"/>
    </xf>
    <xf numFmtId="0" fontId="10" fillId="8" borderId="16" xfId="0" applyFont="1" applyFill="1" applyBorder="1" applyAlignment="1">
      <alignment horizontal="center" vertical="center" wrapText="1"/>
    </xf>
    <xf numFmtId="0" fontId="13" fillId="6" borderId="8" xfId="0" applyFont="1" applyFill="1" applyBorder="1" applyAlignment="1">
      <alignment horizontal="left" vertical="center"/>
    </xf>
    <xf numFmtId="0" fontId="0" fillId="5" borderId="2" xfId="0" applyFill="1" applyBorder="1" applyAlignment="1" applyProtection="1">
      <alignment horizontal="left" vertical="center"/>
      <protection locked="0"/>
    </xf>
    <xf numFmtId="0" fontId="0" fillId="5" borderId="5" xfId="0" applyFill="1" applyBorder="1" applyAlignment="1" applyProtection="1">
      <alignment horizontal="left" vertical="center"/>
      <protection locked="0"/>
    </xf>
    <xf numFmtId="0" fontId="0" fillId="5" borderId="6" xfId="0" applyFill="1" applyBorder="1" applyAlignment="1" applyProtection="1">
      <alignment horizontal="left" vertical="center"/>
      <protection locked="0"/>
    </xf>
    <xf numFmtId="0" fontId="0" fillId="5" borderId="3"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 xfId="0" applyFill="1" applyBorder="1" applyAlignment="1" applyProtection="1">
      <alignment horizontal="left" vertical="center"/>
      <protection locked="0"/>
    </xf>
    <xf numFmtId="0" fontId="0" fillId="5" borderId="4" xfId="0" applyFill="1" applyBorder="1" applyAlignment="1" applyProtection="1">
      <alignment horizontal="left" vertical="center"/>
      <protection locked="0"/>
    </xf>
    <xf numFmtId="0" fontId="0" fillId="5" borderId="8" xfId="0" applyFill="1" applyBorder="1" applyAlignment="1" applyProtection="1">
      <alignment horizontal="left" vertical="center"/>
      <protection locked="0"/>
    </xf>
    <xf numFmtId="0" fontId="0" fillId="5" borderId="9" xfId="0" applyFill="1" applyBorder="1" applyAlignment="1" applyProtection="1">
      <alignment horizontal="left" vertical="center"/>
      <protection locked="0"/>
    </xf>
    <xf numFmtId="0" fontId="17" fillId="0" borderId="0" xfId="0" applyFont="1" applyAlignment="1">
      <alignment horizontal="left" vertical="center" wrapText="1"/>
    </xf>
    <xf numFmtId="0" fontId="13" fillId="6" borderId="8" xfId="36" applyFont="1" applyFill="1" applyBorder="1" applyAlignment="1">
      <alignment horizontal="left" vertical="center"/>
    </xf>
    <xf numFmtId="0" fontId="1" fillId="5" borderId="2" xfId="36" applyFill="1" applyBorder="1" applyAlignment="1" applyProtection="1">
      <alignment horizontal="left" vertical="center"/>
      <protection locked="0"/>
    </xf>
    <xf numFmtId="0" fontId="1" fillId="5" borderId="5" xfId="36" applyFill="1" applyBorder="1" applyAlignment="1" applyProtection="1">
      <alignment horizontal="left" vertical="center"/>
      <protection locked="0"/>
    </xf>
    <xf numFmtId="0" fontId="1" fillId="5" borderId="6" xfId="36" applyFill="1" applyBorder="1" applyAlignment="1" applyProtection="1">
      <alignment horizontal="left" vertical="center"/>
      <protection locked="0"/>
    </xf>
    <xf numFmtId="0" fontId="1" fillId="5" borderId="3" xfId="36" applyFill="1" applyBorder="1" applyAlignment="1" applyProtection="1">
      <alignment horizontal="left" vertical="center"/>
      <protection locked="0"/>
    </xf>
    <xf numFmtId="0" fontId="1" fillId="5" borderId="0" xfId="36" applyFill="1" applyAlignment="1" applyProtection="1">
      <alignment horizontal="left" vertical="center"/>
      <protection locked="0"/>
    </xf>
    <xf numFmtId="0" fontId="1" fillId="5" borderId="7" xfId="36" applyFill="1" applyBorder="1" applyAlignment="1" applyProtection="1">
      <alignment horizontal="left" vertical="center"/>
      <protection locked="0"/>
    </xf>
    <xf numFmtId="0" fontId="1" fillId="5" borderId="4" xfId="36" applyFill="1" applyBorder="1" applyAlignment="1" applyProtection="1">
      <alignment horizontal="left" vertical="center"/>
      <protection locked="0"/>
    </xf>
    <xf numFmtId="0" fontId="1" fillId="5" borderId="8" xfId="36" applyFill="1" applyBorder="1" applyAlignment="1" applyProtection="1">
      <alignment horizontal="left" vertical="center"/>
      <protection locked="0"/>
    </xf>
    <xf numFmtId="0" fontId="1" fillId="5" borderId="9" xfId="36" applyFill="1" applyBorder="1" applyAlignment="1" applyProtection="1">
      <alignment horizontal="left" vertical="center"/>
      <protection locked="0"/>
    </xf>
    <xf numFmtId="0" fontId="3" fillId="5" borderId="2" xfId="0" applyFont="1" applyFill="1" applyBorder="1" applyAlignment="1" applyProtection="1">
      <alignment horizontal="left" vertical="center" wrapText="1"/>
      <protection locked="0"/>
    </xf>
    <xf numFmtId="0" fontId="3" fillId="5" borderId="5"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3" xfId="0" applyFont="1" applyFill="1" applyBorder="1" applyAlignment="1" applyProtection="1">
      <alignment horizontal="left" vertical="center" wrapText="1"/>
      <protection locked="0"/>
    </xf>
    <xf numFmtId="0" fontId="3" fillId="5" borderId="0" xfId="0" applyFont="1" applyFill="1" applyAlignment="1" applyProtection="1">
      <alignment horizontal="left" vertical="center" wrapText="1"/>
      <protection locked="0"/>
    </xf>
    <xf numFmtId="0" fontId="3" fillId="5" borderId="7" xfId="0" applyFont="1" applyFill="1" applyBorder="1" applyAlignment="1" applyProtection="1">
      <alignment horizontal="left" vertical="center" wrapText="1"/>
      <protection locked="0"/>
    </xf>
    <xf numFmtId="0" fontId="3" fillId="5" borderId="4" xfId="0" applyFont="1" applyFill="1" applyBorder="1" applyAlignment="1" applyProtection="1">
      <alignment horizontal="left" vertical="center" wrapText="1"/>
      <protection locked="0"/>
    </xf>
    <xf numFmtId="0" fontId="3" fillId="5" borderId="8" xfId="0" applyFont="1" applyFill="1" applyBorder="1" applyAlignment="1" applyProtection="1">
      <alignment horizontal="left" vertical="center" wrapText="1"/>
      <protection locked="0"/>
    </xf>
    <xf numFmtId="0" fontId="3" fillId="5" borderId="9"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10" fillId="6" borderId="15" xfId="0" applyFont="1" applyFill="1" applyBorder="1" applyAlignment="1">
      <alignment horizontal="center" vertical="center"/>
    </xf>
    <xf numFmtId="0" fontId="12" fillId="6" borderId="18" xfId="0" applyFont="1" applyFill="1" applyBorder="1" applyAlignment="1">
      <alignment horizontal="center" vertical="center"/>
    </xf>
    <xf numFmtId="0" fontId="10" fillId="6" borderId="16" xfId="0" applyFont="1" applyFill="1" applyBorder="1" applyAlignment="1">
      <alignment horizontal="center" vertical="center"/>
    </xf>
    <xf numFmtId="0" fontId="12" fillId="6" borderId="19" xfId="0" applyFont="1" applyFill="1" applyBorder="1" applyAlignment="1">
      <alignment horizontal="center" vertical="center"/>
    </xf>
    <xf numFmtId="0" fontId="10" fillId="6" borderId="30" xfId="0" applyFont="1" applyFill="1" applyBorder="1" applyAlignment="1">
      <alignment horizontal="center" vertical="center" wrapText="1"/>
    </xf>
    <xf numFmtId="0" fontId="10" fillId="6" borderId="16" xfId="0" applyFont="1" applyFill="1" applyBorder="1" applyAlignment="1">
      <alignment horizontal="center" vertical="center" wrapText="1"/>
    </xf>
    <xf numFmtId="0" fontId="12" fillId="6" borderId="19" xfId="0" applyFont="1" applyFill="1" applyBorder="1" applyAlignment="1">
      <alignment horizontal="center" vertical="center" wrapText="1"/>
    </xf>
    <xf numFmtId="0" fontId="10" fillId="6" borderId="28" xfId="0" applyFont="1" applyFill="1" applyBorder="1" applyAlignment="1">
      <alignment horizontal="center" vertical="center" wrapText="1"/>
    </xf>
    <xf numFmtId="0" fontId="12" fillId="6" borderId="29" xfId="0" applyFont="1" applyFill="1" applyBorder="1" applyAlignment="1">
      <alignment horizontal="center" vertical="center" wrapText="1"/>
    </xf>
    <xf numFmtId="0" fontId="10" fillId="6" borderId="15"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29" xfId="0" applyFont="1" applyFill="1" applyBorder="1" applyAlignment="1">
      <alignment horizontal="center" vertical="center" wrapText="1"/>
    </xf>
    <xf numFmtId="0" fontId="10" fillId="6" borderId="15" xfId="0" applyFont="1" applyFill="1" applyBorder="1" applyAlignment="1">
      <alignment horizontal="left" vertical="center"/>
    </xf>
    <xf numFmtId="0" fontId="10" fillId="6" borderId="18" xfId="0" applyFont="1" applyFill="1" applyBorder="1" applyAlignment="1">
      <alignment horizontal="left" vertical="center"/>
    </xf>
    <xf numFmtId="14" fontId="10" fillId="6" borderId="26" xfId="0" applyNumberFormat="1" applyFont="1" applyFill="1" applyBorder="1" applyAlignment="1">
      <alignment horizontal="center" vertical="center"/>
    </xf>
    <xf numFmtId="14" fontId="10" fillId="6" borderId="27" xfId="0" applyNumberFormat="1" applyFont="1" applyFill="1" applyBorder="1" applyAlignment="1">
      <alignment horizontal="center" vertical="center"/>
    </xf>
    <xf numFmtId="0" fontId="10" fillId="6" borderId="15" xfId="0" quotePrefix="1" applyFont="1" applyFill="1" applyBorder="1" applyAlignment="1">
      <alignment horizontal="left" vertical="center"/>
    </xf>
    <xf numFmtId="14" fontId="10" fillId="6" borderId="26" xfId="36" applyNumberFormat="1" applyFont="1" applyFill="1" applyBorder="1" applyAlignment="1">
      <alignment horizontal="center" vertical="center"/>
    </xf>
    <xf numFmtId="14" fontId="10" fillId="6" borderId="27" xfId="36" applyNumberFormat="1" applyFont="1" applyFill="1" applyBorder="1" applyAlignment="1">
      <alignment horizontal="center" vertical="center"/>
    </xf>
    <xf numFmtId="14" fontId="10" fillId="6" borderId="32" xfId="36" applyNumberFormat="1" applyFont="1" applyFill="1" applyBorder="1" applyAlignment="1">
      <alignment horizontal="center" vertical="center"/>
    </xf>
    <xf numFmtId="0" fontId="17" fillId="2" borderId="0" xfId="36" applyFont="1" applyFill="1" applyAlignment="1">
      <alignment horizontal="left" vertical="center" wrapText="1"/>
    </xf>
  </cellXfs>
  <cellStyles count="37">
    <cellStyle name="Comma" xfId="35" builtinId="3"/>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Hyperlink" xfId="1" builtinId="8"/>
    <cellStyle name="Normal" xfId="0" builtinId="0"/>
    <cellStyle name="Normal 2" xfId="2" xr:uid="{00000000-0005-0000-0000-000023000000}"/>
    <cellStyle name="Normal 3" xfId="36" xr:uid="{00000000-0005-0000-0000-000024000000}"/>
    <cellStyle name="Percent" xfId="3" builtinId="5"/>
  </cellStyles>
  <dxfs count="0"/>
  <tableStyles count="0" defaultTableStyle="TableStyleMedium2" defaultPivotStyle="PivotStyleLight16"/>
  <colors>
    <mruColors>
      <color rgb="FF00B0F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16"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5" Type="http://schemas.openxmlformats.org/officeDocument/2006/relationships/worksheet" Target="worksheets/sheet5.xml"/><Relationship Id="rId61" Type="http://schemas.openxmlformats.org/officeDocument/2006/relationships/externalLink" Target="externalLinks/externalLink48.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8.xml"/><Relationship Id="rId2" Type="http://schemas.openxmlformats.org/officeDocument/2006/relationships/worksheet" Target="worksheets/sheet2.xml"/><Relationship Id="rId29"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487679</xdr:colOff>
      <xdr:row>7</xdr:row>
      <xdr:rowOff>121920</xdr:rowOff>
    </xdr:from>
    <xdr:to>
      <xdr:col>7</xdr:col>
      <xdr:colOff>599788</xdr:colOff>
      <xdr:row>10</xdr:row>
      <xdr:rowOff>76200</xdr:rowOff>
    </xdr:to>
    <xdr:pic>
      <xdr:nvPicPr>
        <xdr:cNvPr id="2" name="Picture 1" descr="A black background with a black square&#10;&#10;Description automatically generated with medium confidence">
          <a:extLst>
            <a:ext uri="{FF2B5EF4-FFF2-40B4-BE49-F238E27FC236}">
              <a16:creationId xmlns:a16="http://schemas.microsoft.com/office/drawing/2014/main" id="{E5D67968-0833-4228-B6F4-08E5E895665A}"/>
            </a:ext>
          </a:extLst>
        </xdr:cNvPr>
        <xdr:cNvPicPr>
          <a:picLocks noChangeAspect="1"/>
        </xdr:cNvPicPr>
      </xdr:nvPicPr>
      <xdr:blipFill>
        <a:blip xmlns:r="http://schemas.openxmlformats.org/officeDocument/2006/relationships" r:embed="rId1"/>
        <a:stretch>
          <a:fillRect/>
        </a:stretch>
      </xdr:blipFill>
      <xdr:spPr>
        <a:xfrm>
          <a:off x="487679" y="1255395"/>
          <a:ext cx="4379309" cy="573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is6/TS/acquisitions/US/ProjectApe/Proforma%20Models/APE%20Proforma%20-%20Corporate%20D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business\Rochavera\Finance%20&amp;%20Accounting\Controladoria\CostReport\2004-09\RochCostReport_September2004_SR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iis6/DATA/EXCEL/BLIPSON/LCLNCTR/DBSWTH/PRIC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RISA%20II\Germond\PRISA%20II%20Data\Outlook%20Reports\2003%20Outlook\2003%20Income%20&amp;%20Appreciation%20Projections%20-%20PRISA%20I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JPARSF4\X084338$\Prisa%20II\Financials%20&amp;%20Quarterly%20Report\2000%20CF%20&amp;%20Income%20Projections\Summary%20Reports\March%2031%202000__1999%20Actual%20vs%202000%20Budg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bg\users\zirlinm\brep\capcom\INITI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bg\users\zirlinm\brepii\finalmas\FINALR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bg\users\zirlinm\brepii\finalmas\FINAL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zirlinm\brepiii\master\SMAL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kp\publico\WINDOWS\TEMP\ContratosR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123Share\ACCT\FUND3\Fin%202001\Capitalized%20inter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1\home\egoldman\evan\Acquisitions\Archive%20Acquisition%20Models\Wash%20Harbour%20v8%20normal%20outpu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iis6/WINDOWS/Desktop/proforma_tsp01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bg\users\oconnorb\irr\63098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pshah\Local%20Settings\Temporary%20Internet%20Files\OLK37\ProjetoRio%20Project%20Report_Abril2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cshare2\hq\Data\ICF\Performance%20Models\2003-Q4%20Models\TST-TSP%20Summary%20Performance%2012-03%20v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ZIRLINM\1998\HMTV1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123Share\PMGMT\375%20Hudson\Tax%20Analysis\375Hudson%20(02_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BG\USERS\SCHECHTE\BREPII\MGMTFEE\KE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pshah\Local%20Settings\Temporary%20Internet%20Files\OLK37\Rio%20Phase%20I%20(30,05%25)%20Com%20Srcs%202005%20119.4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My%20Documents\Prudential\2002%20budgets\LionsGate%202002%20Budget%20V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23Share\PMGMT\0Strategy\Prime%20Plus%20-%20TSO\Modeling\Assets\June%202005\300%20Park%20Avenue%20Asset%20Valuation%206-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is6/123Share/Long%20Ridge/777%20Long%20Ridge/Financial%20Analysis/Latest%20Proforma/777PF%20DEC03%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carneye\Local%20Settings\Temporary%20Internet%20Files\OLK38\line%20and%20letter%20of%20credit%20report%20-%20Oct%20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Business\Rochavera\Finance%20&amp;%20Accounting\Controladoria\CenarioB9ProjectCost\Julho2003\NominalJu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23Share\ACCT\FUND3\2002%20Financial%20Statements\4th%20Quarter%202002\1202PROJ.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23Share\ACCT\FUND3\2003%20Financial%20Statements\2nd%20Qtr%202003\0603fi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ermond\PRISA%20II%20Data\Outlook%20Reports\2002%20Outlook\2002%20Income%20&amp;%20Appreciation%20Projectio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oups\Asset%20Mgt\ESOF\Fund%20Model\Current%20Model\Model\New%20Model%202006\Santa%20Margherita%2025.07.%20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japlitc\brepi\103351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business\Rochavera\Finance%20&amp;%20Accounting\Controladoria\CostReport\2004-09\RochCostReport_July2004_B9_Phase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RISA%20II\Germond\PRISA%20II%20Data\Marketing%20File\Marketing%20File\2002\023Q%20MARKET%20Report%20PR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business\Rochavera\Finance%20&amp;%20Accounting\CostReport\2005-03\RochCostReport_Mar&#231;o2005_Phase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is6/temp/Republic%20Place%2010%20Year%20CBR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iis6/evan/Connecticut/777%20Long%20Ridge/Financial%20Analysis/Dispositions/777LR12_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ermond\PRISA%20II%20Data\Marketing%20File\Marketing%20File\2001\013Q%20MRKT%20Report%20P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123Share\Pmgmt\0Strategy\Fund%204\Analysis\FIV_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tpiscite\Local%20Settings\Temporary%20Internet%20Files\OLK736\windows\TEMP\2001BUD222REV.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iis6/Data/User%20Files/Chevallier/RIO/Rio_phaseI_dch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business\Rochavera\Finance%20&amp;%20Accounting\Contabil-Fiscal\Audinaka_Mar&#231;o2004\PROJECT%20ROCHAVERA%20Statements_March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123Share\PMGMT\0Strategy\Fund%205%20Domestic\Assets\GIC%20Assets\Q1%202005\Prime%20Plus%20LPT%20Model%206.14.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WIN32APP\ptgl75\nvision\layout\gcapexpj.xnv"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ICF\Investment%20Vehicles\USSOF\Proforma\Distributed%20to%20Investors\ABP\USSOF%20Pro%20Forma%203-25-2006_AB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CARNEYE\irr\indiv\BYC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ail.tishmanspeyer.com/DOCUME~1/KIMVAN~1/LOCALS~1/Temp/Temporary%20Directory%201%20for%20520%20Pike%20Asset%20Valuation%206-24-05.ZIP/595%20Market%20Asset%20Valuation%206-24-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ARNEYE\townsend\1q00\FNDIII1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mtuchins\Local%20Settings\Temporary%20Internet%20Files\OLK218\St.%20Cats%20-%20Model%20(19-Jul-05)%20REF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cshare2\hq\Data\ICF\Performance%20Models\2003-Q2%20Models\TST-TSP%20Summary%20Performance%206-03%20v1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iis6/Data/Deals/Live%20Deals/Citigroup/DT%20-%20Proformas/One%20Court%20Square%20-%2020-20%20Termination/OneCourtSquare_basecase_$31_penalty_010604_newrat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123SHARE\PMGMT\Fund%203\Support\CF_Sourc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iis6/WINDOWS/Desktop/proforma_tsp01d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mtuchins\Local%20Settings\Temporary%20Internet%20Files\OLK218\St.%20Cats%20-%20Model%20(18-Jul-05)%20REFi.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oares\c\windows\Temporary%20Internet%20Files\OLKA1C5\windows\Temporary%20Internet%20Files\OLKA1C5\My%20Documents\Brazil%20Projects\Rochavera\Pro%20Formas\Rochavera%200114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2custsvc\c\files\Under%20Construction\Budget\97%20Budget%20Blank.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123Share\PMGMT\0Strategy\Fund%206\Assets\Atlanta%20Portfolio\Peach%20Rollup%20-%2010-19-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jparsf4\x084338$\Prisa%20II\Properties\GMV\002Q%20GMV's%20&amp;%20Appraisal%20Assumptio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ileshetz\Local%20Settings\Temporary%20Internet%20Files\OLK944\Documents%20and%20Settings\ttrinter\My%20Documents\PandA\Monthly%20Market%20Comparis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123Share\PMGMT\0Strategy\Fund%206\Assets\Continental%20Grand%20I\CGP%20I%20Base%20Case%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eus%20documentos\BKP%20Sousa\Meus%20documentos\TSC%20V%20Participa&#231;&#245;es\Statements%20JPRP_Junho20041106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ISA%20II\Germond\PRISA%20II%20Data\Annual%20Returns\2002%20Returns\2Q02\2Q02%20Retur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pshah\Local%20Settings\Temporary%20Internet%20Files\OLK37\ProjetoRio%20Project%20Report_Junho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over"/>
      <sheetName val="Assumptions"/>
      <sheetName val="Financing"/>
      <sheetName val="Annual CF"/>
      <sheetName val="Annual CF (PSF)"/>
      <sheetName val="Monthly CF"/>
      <sheetName val="Argus Import"/>
      <sheetName val="Summary"/>
      <sheetName val="Debt"/>
      <sheetName val="IRR Q M"/>
      <sheetName val="Partnership Returns 10yr"/>
      <sheetName val="Partnership Returns 7yr"/>
      <sheetName val="NYCERS"/>
      <sheetName val="Returns"/>
      <sheetName val="Observation Deck"/>
      <sheetName val="Assump (2)"/>
    </sheetNames>
    <sheetDataSet>
      <sheetData sheetId="0" refreshError="1"/>
      <sheetData sheetId="1" refreshError="1">
        <row r="6">
          <cell r="A6" t="str">
            <v>MetLife Building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stRep"/>
      <sheetName val="BudgetAnalysis"/>
      <sheetName val="LandPres"/>
      <sheetName val="LandInput"/>
      <sheetName val="BudgetLand"/>
      <sheetName val="HardCostPres"/>
      <sheetName val="HardCostInput"/>
      <sheetName val="BudgetHardCost"/>
      <sheetName val="A&amp;EPres"/>
      <sheetName val="A&amp;EInput"/>
      <sheetName val="A&amp;EForecast"/>
      <sheetName val="L&amp;PPresSch4"/>
      <sheetName val="L&amp;PInput"/>
      <sheetName val="BudgetL&amp;P"/>
      <sheetName val="MktgPresSch6"/>
      <sheetName val="MktgInput"/>
      <sheetName val="BudgetMktg"/>
      <sheetName val="Sch7Pres"/>
      <sheetName val="Sch7Input"/>
      <sheetName val="BudgetSch7"/>
      <sheetName val="Sch8Pres"/>
      <sheetName val="Sch8Input"/>
      <sheetName val="Sch9Pres"/>
      <sheetName val="Sch9Input"/>
      <sheetName val="EntradaSRC"/>
      <sheetName val="Fee_TSM_TM"/>
      <sheetName val="SRCPF011402"/>
      <sheetName val="PF011402"/>
      <sheetName val="OrigEconAssump"/>
      <sheetName val="OrigEconRates"/>
      <sheetName val="RevEconRates"/>
      <sheetName val="2000 SRCs"/>
      <sheetName val="2001 SRCs"/>
      <sheetName val="2002 SRCs"/>
      <sheetName val="2003 SRCs"/>
      <sheetName val="2004 SRCs"/>
      <sheetName val="2005 SRCs"/>
      <sheetName val="2006 SRCs"/>
      <sheetName val="2007 SRCs"/>
      <sheetName val="CONFERENCIA"/>
    </sheetNames>
    <sheetDataSet>
      <sheetData sheetId="0" refreshError="1"/>
      <sheetData sheetId="1"/>
      <sheetData sheetId="2" refreshError="1"/>
      <sheetData sheetId="3"/>
      <sheetData sheetId="4" refreshError="1"/>
      <sheetData sheetId="5"/>
      <sheetData sheetId="6"/>
      <sheetData sheetId="7" refreshError="1"/>
      <sheetData sheetId="8"/>
      <sheetData sheetId="9"/>
      <sheetData sheetId="10" refreshError="1"/>
      <sheetData sheetId="11"/>
      <sheetData sheetId="12" refreshError="1"/>
      <sheetData sheetId="13" refreshError="1"/>
      <sheetData sheetId="14"/>
      <sheetData sheetId="15"/>
      <sheetData sheetId="16" refreshError="1"/>
      <sheetData sheetId="17"/>
      <sheetData sheetId="18"/>
      <sheetData sheetId="19" refreshError="1"/>
      <sheetData sheetId="20"/>
      <sheetData sheetId="21" refreshError="1"/>
      <sheetData sheetId="22" refreshError="1"/>
      <sheetData sheetId="23"/>
      <sheetData sheetId="24" refreshError="1"/>
      <sheetData sheetId="25"/>
      <sheetData sheetId="26" refreshError="1"/>
      <sheetData sheetId="27"/>
      <sheetData sheetId="28"/>
      <sheetData sheetId="29"/>
      <sheetData sheetId="30"/>
      <sheetData sheetId="31"/>
      <sheetData sheetId="32"/>
      <sheetData sheetId="33" refreshError="1"/>
      <sheetData sheetId="34" refreshError="1"/>
      <sheetData sheetId="35"/>
      <sheetData sheetId="36"/>
      <sheetData sheetId="37" refreshError="1"/>
      <sheetData sheetId="38" refreshError="1"/>
      <sheetData sheetId="39" refreshError="1"/>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KING"/>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urns"/>
      <sheetName val="Income"/>
      <sheetName val="Appreciation"/>
      <sheetName val="DATA&gt;&gt;&gt;&gt;&gt;"/>
      <sheetName val="NMV"/>
      <sheetName val="2003 Income Proj"/>
      <sheetName val="2003 Gross Returns"/>
      <sheetName val="2003 Net Returns"/>
      <sheetName val="REV"/>
      <sheetName val="MKTG4Q02"/>
      <sheetName val="2003 Proj Returns"/>
    </sheetNames>
    <sheetDataSet>
      <sheetData sheetId="0"/>
      <sheetData sheetId="1"/>
      <sheetData sheetId="2"/>
      <sheetData sheetId="3"/>
      <sheetData sheetId="4">
        <row r="1">
          <cell r="A1" t="str">
            <v>PRISA II Marketing File</v>
          </cell>
        </row>
        <row r="2">
          <cell r="A2" t="str">
            <v>As of Sep 30 2002</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cell r="AY3">
            <v>51</v>
          </cell>
          <cell r="AZ3">
            <v>52</v>
          </cell>
          <cell r="BA3">
            <v>53</v>
          </cell>
          <cell r="BB3">
            <v>54</v>
          </cell>
        </row>
        <row r="4">
          <cell r="C4" t="str">
            <v>Own.</v>
          </cell>
          <cell r="D4" t="str">
            <v>DATE</v>
          </cell>
          <cell r="H4" t="str">
            <v xml:space="preserve"> </v>
          </cell>
          <cell r="L4" t="str">
            <v>NCREIF</v>
          </cell>
          <cell r="M4" t="str">
            <v>NCREIF</v>
          </cell>
          <cell r="N4" t="str">
            <v>PRG</v>
          </cell>
          <cell r="T4" t="str">
            <v>INVESTMENT</v>
          </cell>
          <cell r="X4" t="str">
            <v>MARGINAL</v>
          </cell>
          <cell r="Y4" t="str">
            <v>EFFECTIVE</v>
          </cell>
          <cell r="Z4" t="str">
            <v>GMV</v>
          </cell>
          <cell r="AB4" t="str">
            <v>GMV</v>
          </cell>
          <cell r="AD4">
            <v>37256</v>
          </cell>
          <cell r="AF4" t="str">
            <v xml:space="preserve">QTLY </v>
          </cell>
          <cell r="AG4" t="str">
            <v xml:space="preserve">QTLY </v>
          </cell>
          <cell r="AH4" t="str">
            <v xml:space="preserve">QTLY </v>
          </cell>
          <cell r="AI4" t="str">
            <v>QTLY</v>
          </cell>
          <cell r="AJ4" t="str">
            <v>QTLY</v>
          </cell>
          <cell r="AK4" t="str">
            <v>QTLY</v>
          </cell>
          <cell r="AL4" t="str">
            <v>QTLY</v>
          </cell>
          <cell r="AM4" t="str">
            <v>QTLY</v>
          </cell>
          <cell r="AN4" t="str">
            <v>QTLY</v>
          </cell>
          <cell r="AO4" t="str">
            <v>12/31/2001</v>
          </cell>
          <cell r="AP4" t="str">
            <v>PRIOR QTR</v>
          </cell>
          <cell r="AQ4" t="str">
            <v>TOTAL</v>
          </cell>
          <cell r="AR4" t="str">
            <v>VACANCY</v>
          </cell>
          <cell r="AS4" t="str">
            <v>VACANCY</v>
          </cell>
          <cell r="AT4" t="str">
            <v>OCCUP.</v>
          </cell>
          <cell r="AU4" t="str">
            <v>OCCUP.</v>
          </cell>
          <cell r="AW4" t="str">
            <v>Econ.</v>
          </cell>
          <cell r="AX4" t="str">
            <v>AGE</v>
          </cell>
          <cell r="AY4" t="str">
            <v>YEAR</v>
          </cell>
          <cell r="AZ4" t="str">
            <v>ECONOMIC</v>
          </cell>
        </row>
        <row r="5">
          <cell r="A5" t="str">
            <v>ID</v>
          </cell>
          <cell r="B5" t="str">
            <v>PROPERTY NAME</v>
          </cell>
          <cell r="C5" t="str">
            <v>Struct.</v>
          </cell>
          <cell r="D5" t="str">
            <v>ACQUIRED</v>
          </cell>
          <cell r="E5" t="str">
            <v>PROP TYPE</v>
          </cell>
          <cell r="F5" t="str">
            <v>PARTNER</v>
          </cell>
          <cell r="G5" t="str">
            <v>ADDRESS</v>
          </cell>
          <cell r="H5" t="str">
            <v>CITY</v>
          </cell>
          <cell r="I5" t="str">
            <v>ST</v>
          </cell>
          <cell r="J5" t="str">
            <v>ZIP</v>
          </cell>
          <cell r="K5" t="str">
            <v>MSA</v>
          </cell>
          <cell r="L5" t="str">
            <v>REGION</v>
          </cell>
          <cell r="M5" t="str">
            <v>REGION #</v>
          </cell>
          <cell r="N5" t="str">
            <v>REGION</v>
          </cell>
          <cell r="O5" t="str">
            <v>RGO</v>
          </cell>
          <cell r="P5" t="str">
            <v>CALREG</v>
          </cell>
          <cell r="Q5" t="str">
            <v>CALTYPE</v>
          </cell>
          <cell r="R5" t="str">
            <v>CALSIZE</v>
          </cell>
          <cell r="S5" t="str">
            <v>CALSTRUCT</v>
          </cell>
          <cell r="T5" t="str">
            <v>STRUCTURE</v>
          </cell>
          <cell r="U5" t="str">
            <v>SIZE - GROSS</v>
          </cell>
          <cell r="V5" t="str">
            <v>SIZE - NET</v>
          </cell>
          <cell r="W5" t="str">
            <v>MCG-NET</v>
          </cell>
          <cell r="X5" t="str">
            <v>INTEREST</v>
          </cell>
          <cell r="Y5" t="str">
            <v>INTEREST</v>
          </cell>
          <cell r="Z5" t="str">
            <v>ENTIRE PROP</v>
          </cell>
          <cell r="AA5" t="str">
            <v>APP.</v>
          </cell>
          <cell r="AB5" t="str">
            <v>FUND SHARE</v>
          </cell>
          <cell r="AC5" t="str">
            <v>ENCUMB.</v>
          </cell>
          <cell r="AD5" t="str">
            <v>NMV</v>
          </cell>
          <cell r="AE5" t="str">
            <v>PRIOR NMV</v>
          </cell>
          <cell r="AF5" t="str">
            <v>NOI $</v>
          </cell>
          <cell r="AG5" t="str">
            <v>INCOME %</v>
          </cell>
          <cell r="AH5" t="str">
            <v>VALUE CHG $</v>
          </cell>
          <cell r="AI5" t="str">
            <v>CAP EX $</v>
          </cell>
          <cell r="AJ5" t="str">
            <v>OTHER APP</v>
          </cell>
          <cell r="AK5" t="str">
            <v>ADDS TO COST</v>
          </cell>
          <cell r="AL5" t="str">
            <v>APPREC. $</v>
          </cell>
          <cell r="AM5" t="str">
            <v>APPREC. %</v>
          </cell>
          <cell r="AN5" t="str">
            <v>TOTAL %</v>
          </cell>
          <cell r="AO5" t="str">
            <v>COST</v>
          </cell>
          <cell r="AP5" t="str">
            <v>COST</v>
          </cell>
          <cell r="AQ5" t="str">
            <v>RENTABLE</v>
          </cell>
          <cell r="AR5" t="str">
            <v>SF/Units</v>
          </cell>
          <cell r="AS5" t="str">
            <v>%</v>
          </cell>
          <cell r="AT5" t="str">
            <v>SF/Units</v>
          </cell>
          <cell r="AU5" t="str">
            <v>%</v>
          </cell>
          <cell r="AV5" t="str">
            <v>AGE</v>
          </cell>
          <cell r="AW5" t="str">
            <v>Age</v>
          </cell>
          <cell r="AX5" t="str">
            <v>RANGE</v>
          </cell>
          <cell r="AY5" t="str">
            <v>COMP.</v>
          </cell>
          <cell r="AZ5" t="str">
            <v>YR. COMPL.</v>
          </cell>
          <cell r="BA5" t="str">
            <v>LIFE CYCLE</v>
          </cell>
          <cell r="BB5" t="str">
            <v>COUNT</v>
          </cell>
        </row>
        <row r="6">
          <cell r="A6">
            <v>24</v>
          </cell>
          <cell r="B6" t="str">
            <v>Convergys Center</v>
          </cell>
          <cell r="C6" t="str">
            <v>WO</v>
          </cell>
          <cell r="D6">
            <v>33585</v>
          </cell>
          <cell r="E6" t="str">
            <v>Office</v>
          </cell>
          <cell r="F6" t="str">
            <v>Wholly Owned</v>
          </cell>
          <cell r="G6" t="str">
            <v>600 Vine Street</v>
          </cell>
          <cell r="H6" t="str">
            <v>Cincinnati</v>
          </cell>
          <cell r="I6" t="str">
            <v>OH</v>
          </cell>
          <cell r="J6">
            <v>45202</v>
          </cell>
          <cell r="K6" t="str">
            <v>Cincinnati</v>
          </cell>
          <cell r="L6" t="str">
            <v>ENC</v>
          </cell>
          <cell r="M6">
            <v>3</v>
          </cell>
          <cell r="N6" t="str">
            <v>M</v>
          </cell>
          <cell r="O6" t="str">
            <v>Parsippany</v>
          </cell>
          <cell r="P6" t="str">
            <v>ENC</v>
          </cell>
          <cell r="Q6" t="str">
            <v>High Rise Office</v>
          </cell>
          <cell r="R6" t="str">
            <v>50 to 99.99</v>
          </cell>
          <cell r="S6" t="str">
            <v>UE</v>
          </cell>
          <cell r="T6" t="str">
            <v>Equity</v>
          </cell>
          <cell r="U6" t="str">
            <v>50 to 99.99</v>
          </cell>
          <cell r="V6" t="str">
            <v>50 to 99.99</v>
          </cell>
          <cell r="W6" t="str">
            <v>50 to 99.99</v>
          </cell>
          <cell r="X6">
            <v>1</v>
          </cell>
          <cell r="Y6">
            <v>1</v>
          </cell>
          <cell r="Z6">
            <v>78000000</v>
          </cell>
          <cell r="AB6">
            <v>78000000</v>
          </cell>
          <cell r="AC6">
            <v>0</v>
          </cell>
          <cell r="AD6">
            <v>78000000.000000015</v>
          </cell>
          <cell r="AE6">
            <v>82000000.000000015</v>
          </cell>
          <cell r="AF6">
            <v>2425748.7000000002</v>
          </cell>
          <cell r="AG6">
            <v>2.9582301219512191E-2</v>
          </cell>
          <cell r="AH6">
            <v>-4000000</v>
          </cell>
          <cell r="AI6">
            <v>-155905.94</v>
          </cell>
          <cell r="AJ6">
            <v>0</v>
          </cell>
          <cell r="AK6">
            <v>155905.93999999762</v>
          </cell>
          <cell r="AL6">
            <v>-4155905.94</v>
          </cell>
          <cell r="AM6">
            <v>-5.0681779756097549E-2</v>
          </cell>
          <cell r="AN6">
            <v>-2.1099478536585357E-2</v>
          </cell>
          <cell r="AO6">
            <v>101163174.84</v>
          </cell>
          <cell r="AP6">
            <v>101007268.90000001</v>
          </cell>
          <cell r="AQ6">
            <v>578892</v>
          </cell>
          <cell r="AR6">
            <v>18698.211599999999</v>
          </cell>
          <cell r="AS6">
            <v>3.2299999999999995E-2</v>
          </cell>
          <cell r="AT6">
            <v>560193.78839999996</v>
          </cell>
          <cell r="AU6">
            <v>0.9677</v>
          </cell>
          <cell r="AV6">
            <v>18</v>
          </cell>
          <cell r="AW6">
            <v>18</v>
          </cell>
          <cell r="AX6" t="str">
            <v>11 to 20</v>
          </cell>
          <cell r="AY6">
            <v>1984</v>
          </cell>
          <cell r="AZ6">
            <v>1984</v>
          </cell>
          <cell r="BA6" t="str">
            <v>Operating</v>
          </cell>
          <cell r="BB6" t="str">
            <v>Operating</v>
          </cell>
        </row>
        <row r="7">
          <cell r="A7">
            <v>26</v>
          </cell>
          <cell r="B7" t="str">
            <v>Town Run</v>
          </cell>
          <cell r="C7" t="str">
            <v>JV</v>
          </cell>
          <cell r="D7">
            <v>34641</v>
          </cell>
          <cell r="E7" t="str">
            <v>Apartment</v>
          </cell>
          <cell r="F7" t="str">
            <v>AvalonBay</v>
          </cell>
          <cell r="G7" t="str">
            <v>100 Town Court South</v>
          </cell>
          <cell r="H7" t="str">
            <v>Lawrenceville</v>
          </cell>
          <cell r="I7" t="str">
            <v>NJ</v>
          </cell>
          <cell r="J7" t="str">
            <v>08648</v>
          </cell>
          <cell r="K7" t="str">
            <v>Trenton</v>
          </cell>
          <cell r="L7" t="str">
            <v>NE</v>
          </cell>
          <cell r="M7">
            <v>1</v>
          </cell>
          <cell r="N7" t="str">
            <v>E</v>
          </cell>
          <cell r="O7" t="str">
            <v>Parsippany</v>
          </cell>
          <cell r="P7" t="str">
            <v>NE</v>
          </cell>
          <cell r="Q7" t="str">
            <v>Garden Apt</v>
          </cell>
          <cell r="R7" t="str">
            <v>20 to 49.99</v>
          </cell>
          <cell r="S7" t="str">
            <v>JV</v>
          </cell>
          <cell r="T7" t="str">
            <v>Equity</v>
          </cell>
          <cell r="U7" t="str">
            <v>20 to 49.99</v>
          </cell>
          <cell r="V7" t="str">
            <v>20 to 49.99</v>
          </cell>
          <cell r="W7" t="str">
            <v>20 to 49.99</v>
          </cell>
          <cell r="X7">
            <v>0.51</v>
          </cell>
          <cell r="Y7">
            <v>0.76659999999999995</v>
          </cell>
          <cell r="Z7">
            <v>55500000</v>
          </cell>
          <cell r="AB7">
            <v>42546300</v>
          </cell>
          <cell r="AC7">
            <v>0</v>
          </cell>
          <cell r="AD7">
            <v>42891532.219999999</v>
          </cell>
          <cell r="AE7">
            <v>42928838.920000002</v>
          </cell>
          <cell r="AF7">
            <v>864077</v>
          </cell>
          <cell r="AG7">
            <v>2.0128124164043894E-2</v>
          </cell>
          <cell r="AH7">
            <v>0</v>
          </cell>
          <cell r="AI7">
            <v>-21407.040000000001</v>
          </cell>
          <cell r="AJ7">
            <v>32804.49</v>
          </cell>
          <cell r="AK7">
            <v>-48704</v>
          </cell>
          <cell r="AL7">
            <v>11397.449999999997</v>
          </cell>
          <cell r="AM7">
            <v>2.654963489983897E-4</v>
          </cell>
          <cell r="AN7">
            <v>2.0393620513042283E-2</v>
          </cell>
          <cell r="AO7">
            <v>28976134.23</v>
          </cell>
          <cell r="AP7">
            <v>29024838.379999999</v>
          </cell>
          <cell r="AQ7">
            <v>426</v>
          </cell>
          <cell r="AR7">
            <v>31.097999999999981</v>
          </cell>
          <cell r="AS7">
            <v>7.2999999999999954E-2</v>
          </cell>
          <cell r="AT7">
            <v>394.90200000000004</v>
          </cell>
          <cell r="AU7">
            <v>0.92700000000000005</v>
          </cell>
          <cell r="AV7">
            <v>8</v>
          </cell>
          <cell r="AW7">
            <v>8</v>
          </cell>
          <cell r="AX7" t="str">
            <v>5 to 10</v>
          </cell>
          <cell r="AY7">
            <v>1994</v>
          </cell>
          <cell r="AZ7">
            <v>1994</v>
          </cell>
          <cell r="BA7" t="str">
            <v>Operating</v>
          </cell>
          <cell r="BB7" t="str">
            <v>Operating</v>
          </cell>
        </row>
        <row r="8">
          <cell r="A8">
            <v>29</v>
          </cell>
          <cell r="B8" t="str">
            <v>Shoppes On The Green</v>
          </cell>
          <cell r="C8" t="str">
            <v>JV</v>
          </cell>
          <cell r="D8">
            <v>34801</v>
          </cell>
          <cell r="E8" t="str">
            <v>Retail</v>
          </cell>
          <cell r="F8" t="str">
            <v>Jerry Higier</v>
          </cell>
          <cell r="G8" t="str">
            <v>7000 Fairway Drive</v>
          </cell>
          <cell r="H8" t="str">
            <v>Palm Beach Garden</v>
          </cell>
          <cell r="I8" t="str">
            <v>FL</v>
          </cell>
          <cell r="J8">
            <v>33418</v>
          </cell>
          <cell r="K8" t="str">
            <v>West Palm Beach</v>
          </cell>
          <cell r="L8" t="str">
            <v>SE</v>
          </cell>
          <cell r="M8">
            <v>5</v>
          </cell>
          <cell r="N8" t="str">
            <v>S</v>
          </cell>
          <cell r="O8" t="str">
            <v>Parsippany</v>
          </cell>
          <cell r="P8" t="str">
            <v>SE</v>
          </cell>
          <cell r="Q8" t="str">
            <v>Neighborhood Shopping Center</v>
          </cell>
          <cell r="R8" t="str">
            <v>5 to 9.99</v>
          </cell>
          <cell r="S8" t="str">
            <v>JV</v>
          </cell>
          <cell r="T8" t="str">
            <v>Leveraged Equity</v>
          </cell>
          <cell r="U8" t="str">
            <v>10 to 19.99</v>
          </cell>
          <cell r="V8" t="str">
            <v>Under 10</v>
          </cell>
          <cell r="W8" t="str">
            <v>5 to 19.99</v>
          </cell>
          <cell r="X8">
            <v>0.6</v>
          </cell>
          <cell r="Y8">
            <v>0.64829999999999999</v>
          </cell>
          <cell r="Z8">
            <v>13500000</v>
          </cell>
          <cell r="AB8">
            <v>8752050</v>
          </cell>
          <cell r="AC8">
            <v>6200000.4000000004</v>
          </cell>
          <cell r="AD8">
            <v>5059866.8499999996</v>
          </cell>
          <cell r="AE8">
            <v>4236799.63</v>
          </cell>
          <cell r="AF8">
            <v>169393</v>
          </cell>
          <cell r="AG8">
            <v>3.9981357343538103E-2</v>
          </cell>
          <cell r="AH8">
            <v>841416.4</v>
          </cell>
          <cell r="AI8">
            <v>-3824.36</v>
          </cell>
          <cell r="AJ8">
            <v>-61564.1</v>
          </cell>
          <cell r="AK8">
            <v>47039.279999999795</v>
          </cell>
          <cell r="AL8">
            <v>776027.94000000006</v>
          </cell>
          <cell r="AM8">
            <v>0.18316371029328099</v>
          </cell>
          <cell r="AN8">
            <v>0.2231450676368191</v>
          </cell>
          <cell r="AO8">
            <v>2298732.8199999998</v>
          </cell>
          <cell r="AP8">
            <v>2251693.54</v>
          </cell>
          <cell r="AQ8">
            <v>103025</v>
          </cell>
          <cell r="AR8">
            <v>0</v>
          </cell>
          <cell r="AS8">
            <v>0</v>
          </cell>
          <cell r="AT8">
            <v>103025</v>
          </cell>
          <cell r="AU8">
            <v>1</v>
          </cell>
          <cell r="AV8">
            <v>15</v>
          </cell>
          <cell r="AW8">
            <v>15</v>
          </cell>
          <cell r="AX8" t="str">
            <v>11 to 20</v>
          </cell>
          <cell r="AY8">
            <v>1987</v>
          </cell>
          <cell r="AZ8">
            <v>1987</v>
          </cell>
          <cell r="BA8" t="str">
            <v>Operating</v>
          </cell>
          <cell r="BB8" t="str">
            <v>Operating</v>
          </cell>
        </row>
        <row r="9">
          <cell r="A9">
            <v>32</v>
          </cell>
          <cell r="B9" t="str">
            <v>Woods Walk Plaza</v>
          </cell>
          <cell r="C9" t="str">
            <v>JV</v>
          </cell>
          <cell r="D9">
            <v>34801</v>
          </cell>
          <cell r="E9" t="str">
            <v>Retail</v>
          </cell>
          <cell r="F9" t="str">
            <v>Jerry Higier</v>
          </cell>
          <cell r="G9" t="str">
            <v>9835 Lake Worth Road</v>
          </cell>
          <cell r="H9" t="str">
            <v>Lake Worth</v>
          </cell>
          <cell r="I9" t="str">
            <v>FL</v>
          </cell>
          <cell r="J9">
            <v>33467</v>
          </cell>
          <cell r="K9" t="str">
            <v>West Palm Beach</v>
          </cell>
          <cell r="L9" t="str">
            <v>SE</v>
          </cell>
          <cell r="M9">
            <v>5</v>
          </cell>
          <cell r="N9" t="str">
            <v>S</v>
          </cell>
          <cell r="O9" t="str">
            <v>Parsippany</v>
          </cell>
          <cell r="P9" t="str">
            <v>SE</v>
          </cell>
          <cell r="Q9" t="str">
            <v>Neighborhood Shopping Center</v>
          </cell>
          <cell r="R9" t="str">
            <v>1 to 4.99</v>
          </cell>
          <cell r="S9" t="str">
            <v>JV</v>
          </cell>
          <cell r="T9" t="str">
            <v>Leveraged Equity</v>
          </cell>
          <cell r="U9" t="str">
            <v>Under 10</v>
          </cell>
          <cell r="V9" t="str">
            <v>Under 10</v>
          </cell>
          <cell r="W9" t="str">
            <v>Under 5</v>
          </cell>
          <cell r="X9">
            <v>0.6</v>
          </cell>
          <cell r="Y9">
            <v>0.7369</v>
          </cell>
          <cell r="Z9">
            <v>7800000</v>
          </cell>
          <cell r="AB9">
            <v>5747820</v>
          </cell>
          <cell r="AC9">
            <v>4000000</v>
          </cell>
          <cell r="AD9">
            <v>3005245.88</v>
          </cell>
          <cell r="AE9">
            <v>3093594.42</v>
          </cell>
          <cell r="AF9">
            <v>87411</v>
          </cell>
          <cell r="AG9">
            <v>2.8255481531415487E-2</v>
          </cell>
          <cell r="AH9">
            <v>-147107.73000000001</v>
          </cell>
          <cell r="AI9">
            <v>-3530.59</v>
          </cell>
          <cell r="AJ9">
            <v>28126.240000000002</v>
          </cell>
          <cell r="AK9">
            <v>34164.080000000075</v>
          </cell>
          <cell r="AL9">
            <v>-122512.08</v>
          </cell>
          <cell r="AM9">
            <v>-3.960185575974759E-2</v>
          </cell>
          <cell r="AN9">
            <v>-1.1346374228332104E-2</v>
          </cell>
          <cell r="AO9">
            <v>2011389.97</v>
          </cell>
          <cell r="AP9">
            <v>1977225.89</v>
          </cell>
          <cell r="AQ9">
            <v>73070</v>
          </cell>
          <cell r="AR9">
            <v>0</v>
          </cell>
          <cell r="AS9">
            <v>0</v>
          </cell>
          <cell r="AT9">
            <v>73070</v>
          </cell>
          <cell r="AU9">
            <v>1</v>
          </cell>
          <cell r="AV9">
            <v>10</v>
          </cell>
          <cell r="AW9">
            <v>10</v>
          </cell>
          <cell r="AX9" t="str">
            <v>5 to 10</v>
          </cell>
          <cell r="AY9">
            <v>1992</v>
          </cell>
          <cell r="AZ9">
            <v>1992</v>
          </cell>
          <cell r="BA9" t="str">
            <v>Operating</v>
          </cell>
          <cell r="BB9" t="str">
            <v>Operating</v>
          </cell>
        </row>
        <row r="10">
          <cell r="A10">
            <v>33</v>
          </cell>
          <cell r="B10" t="str">
            <v>Garden Shops</v>
          </cell>
          <cell r="C10" t="str">
            <v>JV</v>
          </cell>
          <cell r="D10">
            <v>34801</v>
          </cell>
          <cell r="E10" t="str">
            <v>Retail</v>
          </cell>
          <cell r="F10" t="str">
            <v>Jerry Higier</v>
          </cell>
          <cell r="G10" t="str">
            <v>7024-50 West Palmetto Park Road</v>
          </cell>
          <cell r="H10" t="str">
            <v>Boca Raton</v>
          </cell>
          <cell r="I10" t="str">
            <v>FL</v>
          </cell>
          <cell r="J10">
            <v>33433</v>
          </cell>
          <cell r="K10" t="str">
            <v>West Palm Beach</v>
          </cell>
          <cell r="L10" t="str">
            <v>SE</v>
          </cell>
          <cell r="M10">
            <v>5</v>
          </cell>
          <cell r="N10" t="str">
            <v>S</v>
          </cell>
          <cell r="O10" t="str">
            <v>Parsippany</v>
          </cell>
          <cell r="P10" t="str">
            <v>SE</v>
          </cell>
          <cell r="Q10" t="str">
            <v>Neighborhood Shopping Center</v>
          </cell>
          <cell r="R10" t="str">
            <v>5 to 9.99</v>
          </cell>
          <cell r="S10" t="str">
            <v>JV</v>
          </cell>
          <cell r="T10" t="str">
            <v>Leveraged Equity</v>
          </cell>
          <cell r="U10" t="str">
            <v>10 to 19.99</v>
          </cell>
          <cell r="V10" t="str">
            <v>Under 10</v>
          </cell>
          <cell r="W10" t="str">
            <v>5 to 19.99</v>
          </cell>
          <cell r="X10">
            <v>0.6</v>
          </cell>
          <cell r="Y10">
            <v>0.67310000000000003</v>
          </cell>
          <cell r="Z10">
            <v>25000000</v>
          </cell>
          <cell r="AB10">
            <v>16827500</v>
          </cell>
          <cell r="AC10">
            <v>13000000</v>
          </cell>
          <cell r="AD10">
            <v>8243356.3600000003</v>
          </cell>
          <cell r="AE10">
            <v>11448070.699999999</v>
          </cell>
          <cell r="AF10">
            <v>223738</v>
          </cell>
          <cell r="AG10">
            <v>1.9543729757014867E-2</v>
          </cell>
          <cell r="AH10">
            <v>-669869.22</v>
          </cell>
          <cell r="AI10">
            <v>-6870.26</v>
          </cell>
          <cell r="AJ10">
            <v>65174.71</v>
          </cell>
          <cell r="AK10">
            <v>67127.649999999907</v>
          </cell>
          <cell r="AL10">
            <v>-611564.77</v>
          </cell>
          <cell r="AM10">
            <v>-5.3420771589050384E-2</v>
          </cell>
          <cell r="AN10">
            <v>-3.3877041832035514E-2</v>
          </cell>
          <cell r="AO10">
            <v>5480176.9300000006</v>
          </cell>
          <cell r="AP10">
            <v>8073326.5099999998</v>
          </cell>
          <cell r="AQ10">
            <v>133539</v>
          </cell>
          <cell r="AR10">
            <v>7024.151399999997</v>
          </cell>
          <cell r="AS10">
            <v>5.259999999999998E-2</v>
          </cell>
          <cell r="AT10">
            <v>126514.8486</v>
          </cell>
          <cell r="AU10">
            <v>0.94740000000000002</v>
          </cell>
          <cell r="AV10">
            <v>17</v>
          </cell>
          <cell r="AW10">
            <v>17</v>
          </cell>
          <cell r="AX10" t="str">
            <v>11 to 20</v>
          </cell>
          <cell r="AY10">
            <v>1985</v>
          </cell>
          <cell r="AZ10">
            <v>1985</v>
          </cell>
          <cell r="BA10" t="str">
            <v>Operating</v>
          </cell>
          <cell r="BB10" t="str">
            <v>Operating</v>
          </cell>
        </row>
        <row r="11">
          <cell r="A11">
            <v>35</v>
          </cell>
          <cell r="B11" t="str">
            <v>Plantation Promenade</v>
          </cell>
          <cell r="C11" t="str">
            <v>JV</v>
          </cell>
          <cell r="D11">
            <v>34801</v>
          </cell>
          <cell r="E11" t="str">
            <v>Retail</v>
          </cell>
          <cell r="F11" t="str">
            <v>Jerry Higier</v>
          </cell>
          <cell r="G11" t="str">
            <v>10001-10141 Cleary Boulevard</v>
          </cell>
          <cell r="H11" t="str">
            <v>Plantation</v>
          </cell>
          <cell r="I11" t="str">
            <v>FL</v>
          </cell>
          <cell r="J11">
            <v>33324</v>
          </cell>
          <cell r="K11" t="str">
            <v>Miami</v>
          </cell>
          <cell r="L11" t="str">
            <v>SE</v>
          </cell>
          <cell r="M11">
            <v>5</v>
          </cell>
          <cell r="N11" t="str">
            <v>S</v>
          </cell>
          <cell r="O11" t="str">
            <v>Parsippany</v>
          </cell>
          <cell r="P11" t="str">
            <v>SE</v>
          </cell>
          <cell r="Q11" t="str">
            <v>Neighborhood Shopping Center</v>
          </cell>
          <cell r="R11" t="str">
            <v>10 to 19.99</v>
          </cell>
          <cell r="S11" t="str">
            <v>JV</v>
          </cell>
          <cell r="T11" t="str">
            <v>Leveraged Equity</v>
          </cell>
          <cell r="U11" t="str">
            <v>10 to 19.99</v>
          </cell>
          <cell r="V11" t="str">
            <v>10 to 19.99</v>
          </cell>
          <cell r="W11" t="str">
            <v>5 to 19.99</v>
          </cell>
          <cell r="X11">
            <v>0.6</v>
          </cell>
          <cell r="Y11">
            <v>0.75590000000000002</v>
          </cell>
          <cell r="Z11">
            <v>25350000</v>
          </cell>
          <cell r="AB11">
            <v>19162065</v>
          </cell>
          <cell r="AC11">
            <v>12150000</v>
          </cell>
          <cell r="AD11">
            <v>10336752.51</v>
          </cell>
          <cell r="AE11">
            <v>12083477.039999999</v>
          </cell>
          <cell r="AF11">
            <v>281256</v>
          </cell>
          <cell r="AG11">
            <v>2.3276081799051444E-2</v>
          </cell>
          <cell r="AH11">
            <v>-2223157.1</v>
          </cell>
          <cell r="AI11">
            <v>-13550.9</v>
          </cell>
          <cell r="AJ11">
            <v>431247.26</v>
          </cell>
          <cell r="AK11">
            <v>58736.199999999255</v>
          </cell>
          <cell r="AL11">
            <v>-1805460.74</v>
          </cell>
          <cell r="AM11">
            <v>-0.14941566355638974</v>
          </cell>
          <cell r="AN11">
            <v>-0.1261395817573383</v>
          </cell>
          <cell r="AO11">
            <v>9433701.7599999998</v>
          </cell>
          <cell r="AP11">
            <v>9374965.5599999987</v>
          </cell>
          <cell r="AQ11">
            <v>135781</v>
          </cell>
          <cell r="AR11">
            <v>23612.315900000009</v>
          </cell>
          <cell r="AS11">
            <v>0.17390000000000005</v>
          </cell>
          <cell r="AT11">
            <v>112168.6841</v>
          </cell>
          <cell r="AU11">
            <v>0.82609999999999995</v>
          </cell>
          <cell r="AV11">
            <v>14</v>
          </cell>
          <cell r="AW11">
            <v>14</v>
          </cell>
          <cell r="AX11" t="str">
            <v>11 to 20</v>
          </cell>
          <cell r="AY11">
            <v>1988</v>
          </cell>
          <cell r="AZ11">
            <v>1988</v>
          </cell>
          <cell r="BA11" t="str">
            <v>Operating</v>
          </cell>
          <cell r="BB11" t="str">
            <v>Operating</v>
          </cell>
        </row>
        <row r="12">
          <cell r="A12">
            <v>37</v>
          </cell>
          <cell r="B12" t="str">
            <v>Regency Square</v>
          </cell>
          <cell r="C12" t="str">
            <v>JV</v>
          </cell>
          <cell r="D12">
            <v>34801</v>
          </cell>
          <cell r="E12" t="str">
            <v>Retail</v>
          </cell>
          <cell r="F12" t="str">
            <v>Jerry Higier</v>
          </cell>
          <cell r="G12" t="str">
            <v>4801-4991 SW 148th Avenue</v>
          </cell>
          <cell r="H12" t="str">
            <v>Davie</v>
          </cell>
          <cell r="I12" t="str">
            <v>FL</v>
          </cell>
          <cell r="J12">
            <v>33330</v>
          </cell>
          <cell r="K12" t="str">
            <v>Miami</v>
          </cell>
          <cell r="L12" t="str">
            <v>SE</v>
          </cell>
          <cell r="M12">
            <v>5</v>
          </cell>
          <cell r="N12" t="str">
            <v>S</v>
          </cell>
          <cell r="O12" t="str">
            <v>Parsippany</v>
          </cell>
          <cell r="P12" t="str">
            <v>SE</v>
          </cell>
          <cell r="Q12" t="str">
            <v>Neighborhood Shopping Center</v>
          </cell>
          <cell r="R12" t="str">
            <v>5 to 9.99</v>
          </cell>
          <cell r="S12" t="str">
            <v>JV</v>
          </cell>
          <cell r="T12" t="str">
            <v>Leveraged Equity</v>
          </cell>
          <cell r="U12" t="str">
            <v>10 to 19.99</v>
          </cell>
          <cell r="V12" t="str">
            <v>Under 10</v>
          </cell>
          <cell r="W12" t="str">
            <v>5 to 19.99</v>
          </cell>
          <cell r="X12">
            <v>0.6</v>
          </cell>
          <cell r="Y12">
            <v>0.69389999999999996</v>
          </cell>
          <cell r="Z12">
            <v>15400000</v>
          </cell>
          <cell r="AB12">
            <v>10686060</v>
          </cell>
          <cell r="AC12">
            <v>7300000</v>
          </cell>
          <cell r="AD12">
            <v>5835847.4299999997</v>
          </cell>
          <cell r="AE12">
            <v>5351062.0599999996</v>
          </cell>
          <cell r="AF12">
            <v>165283</v>
          </cell>
          <cell r="AG12">
            <v>3.0887886955286034E-2</v>
          </cell>
          <cell r="AH12">
            <v>484242.84</v>
          </cell>
          <cell r="AI12">
            <v>-2013.31</v>
          </cell>
          <cell r="AJ12">
            <v>-66531.19</v>
          </cell>
          <cell r="AK12">
            <v>69087.039999999572</v>
          </cell>
          <cell r="AL12">
            <v>415698.34</v>
          </cell>
          <cell r="AM12">
            <v>7.7685202552107965E-2</v>
          </cell>
          <cell r="AN12">
            <v>0.108573089507394</v>
          </cell>
          <cell r="AO12">
            <v>3659345.53</v>
          </cell>
          <cell r="AP12">
            <v>3590258.49</v>
          </cell>
          <cell r="AQ12">
            <v>97940</v>
          </cell>
          <cell r="AR12">
            <v>3702.1319999999946</v>
          </cell>
          <cell r="AS12">
            <v>3.7799999999999945E-2</v>
          </cell>
          <cell r="AT12">
            <v>94237.868000000002</v>
          </cell>
          <cell r="AU12">
            <v>0.96220000000000006</v>
          </cell>
          <cell r="AV12">
            <v>12</v>
          </cell>
          <cell r="AW12">
            <v>12</v>
          </cell>
          <cell r="AX12" t="str">
            <v>11 to 20</v>
          </cell>
          <cell r="AY12">
            <v>1990</v>
          </cell>
          <cell r="AZ12">
            <v>1990</v>
          </cell>
          <cell r="BA12" t="str">
            <v>Operating</v>
          </cell>
          <cell r="BB12" t="str">
            <v>Operating</v>
          </cell>
        </row>
        <row r="13">
          <cell r="A13">
            <v>43</v>
          </cell>
          <cell r="B13" t="str">
            <v>Pinnacle Highlands I</v>
          </cell>
          <cell r="C13" t="str">
            <v>WO</v>
          </cell>
          <cell r="D13">
            <v>34853</v>
          </cell>
          <cell r="E13" t="str">
            <v>Apartment</v>
          </cell>
          <cell r="F13" t="str">
            <v>Wholly Owned</v>
          </cell>
          <cell r="G13" t="str">
            <v>7673 South Highland Drive</v>
          </cell>
          <cell r="H13" t="str">
            <v>Salt Lake City</v>
          </cell>
          <cell r="I13" t="str">
            <v>UT</v>
          </cell>
          <cell r="J13">
            <v>84121</v>
          </cell>
          <cell r="K13" t="str">
            <v>Salt Lake City</v>
          </cell>
          <cell r="L13" t="str">
            <v>MTN</v>
          </cell>
          <cell r="M13">
            <v>7</v>
          </cell>
          <cell r="N13" t="str">
            <v>W</v>
          </cell>
          <cell r="O13" t="str">
            <v>San Francisco</v>
          </cell>
          <cell r="P13" t="str">
            <v>M</v>
          </cell>
          <cell r="Q13" t="str">
            <v>Garden Apt</v>
          </cell>
          <cell r="R13" t="str">
            <v>20 to 49.99</v>
          </cell>
          <cell r="S13" t="str">
            <v>UE</v>
          </cell>
          <cell r="T13" t="str">
            <v>Equity</v>
          </cell>
          <cell r="U13" t="str">
            <v>20 to 49.99</v>
          </cell>
          <cell r="V13" t="str">
            <v>20 to 49.99</v>
          </cell>
          <cell r="W13" t="str">
            <v>20 to 49.99</v>
          </cell>
          <cell r="X13">
            <v>1</v>
          </cell>
          <cell r="Y13">
            <v>1</v>
          </cell>
          <cell r="Z13">
            <v>41000000</v>
          </cell>
          <cell r="AB13">
            <v>41000000</v>
          </cell>
          <cell r="AC13">
            <v>0</v>
          </cell>
          <cell r="AD13">
            <v>41000000</v>
          </cell>
          <cell r="AE13">
            <v>39700000</v>
          </cell>
          <cell r="AF13">
            <v>737006.86</v>
          </cell>
          <cell r="AG13">
            <v>1.8564404534005038E-2</v>
          </cell>
          <cell r="AH13">
            <v>1300000</v>
          </cell>
          <cell r="AI13">
            <v>0</v>
          </cell>
          <cell r="AJ13">
            <v>0</v>
          </cell>
          <cell r="AK13">
            <v>0</v>
          </cell>
          <cell r="AL13">
            <v>1300000</v>
          </cell>
          <cell r="AM13">
            <v>3.2745591939546598E-2</v>
          </cell>
          <cell r="AN13">
            <v>5.1309996473551632E-2</v>
          </cell>
          <cell r="AO13">
            <v>35980861.160000004</v>
          </cell>
          <cell r="AP13">
            <v>35980861.160000004</v>
          </cell>
          <cell r="AQ13">
            <v>522</v>
          </cell>
          <cell r="AR13">
            <v>62.117999999999995</v>
          </cell>
          <cell r="AS13">
            <v>0.11899999999999999</v>
          </cell>
          <cell r="AT13">
            <v>459.88200000000001</v>
          </cell>
          <cell r="AU13">
            <v>0.88100000000000001</v>
          </cell>
          <cell r="AV13">
            <v>7</v>
          </cell>
          <cell r="AW13">
            <v>7</v>
          </cell>
          <cell r="AX13" t="str">
            <v>5 to 10</v>
          </cell>
          <cell r="AY13">
            <v>1995</v>
          </cell>
          <cell r="AZ13">
            <v>1995</v>
          </cell>
          <cell r="BA13" t="str">
            <v>Operating</v>
          </cell>
          <cell r="BB13" t="str">
            <v>Operating</v>
          </cell>
        </row>
        <row r="14">
          <cell r="A14">
            <v>50</v>
          </cell>
          <cell r="B14" t="str">
            <v>Town Center at Orange Lake</v>
          </cell>
          <cell r="C14" t="str">
            <v>WO</v>
          </cell>
          <cell r="D14">
            <v>35208</v>
          </cell>
          <cell r="E14" t="str">
            <v>Retail</v>
          </cell>
          <cell r="F14" t="str">
            <v>Wholly Owned</v>
          </cell>
          <cell r="G14" t="str">
            <v>14900 East Orange Lake Blvd.</v>
          </cell>
          <cell r="H14" t="str">
            <v>Kissimmee</v>
          </cell>
          <cell r="I14" t="str">
            <v>FL</v>
          </cell>
          <cell r="J14">
            <v>34747</v>
          </cell>
          <cell r="K14" t="str">
            <v>Orlando</v>
          </cell>
          <cell r="L14" t="str">
            <v>SE</v>
          </cell>
          <cell r="M14">
            <v>5</v>
          </cell>
          <cell r="N14" t="str">
            <v>S</v>
          </cell>
          <cell r="O14" t="str">
            <v>Parsippany</v>
          </cell>
          <cell r="P14" t="str">
            <v>SE</v>
          </cell>
          <cell r="Q14" t="str">
            <v>Neighborhood Shopping Center</v>
          </cell>
          <cell r="R14" t="str">
            <v>5 to 9.99</v>
          </cell>
          <cell r="S14" t="str">
            <v>UE</v>
          </cell>
          <cell r="T14" t="str">
            <v>Equity</v>
          </cell>
          <cell r="U14" t="str">
            <v>Under 10</v>
          </cell>
          <cell r="V14" t="str">
            <v>Under 10</v>
          </cell>
          <cell r="W14" t="str">
            <v>5 to 19.99</v>
          </cell>
          <cell r="X14">
            <v>1</v>
          </cell>
          <cell r="Y14">
            <v>1</v>
          </cell>
          <cell r="Z14">
            <v>5800000</v>
          </cell>
          <cell r="AB14">
            <v>5800000</v>
          </cell>
          <cell r="AC14">
            <v>0</v>
          </cell>
          <cell r="AD14">
            <v>5800000</v>
          </cell>
          <cell r="AE14">
            <v>5500000</v>
          </cell>
          <cell r="AF14">
            <v>138972.94</v>
          </cell>
          <cell r="AG14">
            <v>2.5267807272727275E-2</v>
          </cell>
          <cell r="AH14">
            <v>300000</v>
          </cell>
          <cell r="AI14">
            <v>0</v>
          </cell>
          <cell r="AJ14">
            <v>0</v>
          </cell>
          <cell r="AK14">
            <v>0</v>
          </cell>
          <cell r="AL14">
            <v>300000</v>
          </cell>
          <cell r="AM14">
            <v>5.454545454545455E-2</v>
          </cell>
          <cell r="AN14">
            <v>7.9813261818181824E-2</v>
          </cell>
          <cell r="AO14">
            <v>5411818.4499999993</v>
          </cell>
          <cell r="AP14">
            <v>5411818.4499999993</v>
          </cell>
          <cell r="AQ14">
            <v>56775</v>
          </cell>
          <cell r="AR14">
            <v>0</v>
          </cell>
          <cell r="AS14">
            <v>0</v>
          </cell>
          <cell r="AT14">
            <v>56775</v>
          </cell>
          <cell r="AU14">
            <v>1</v>
          </cell>
          <cell r="AV14">
            <v>6</v>
          </cell>
          <cell r="AW14">
            <v>6</v>
          </cell>
          <cell r="AX14" t="str">
            <v>5 to 10</v>
          </cell>
          <cell r="AY14">
            <v>1996</v>
          </cell>
          <cell r="AZ14">
            <v>1996</v>
          </cell>
          <cell r="BA14" t="str">
            <v>Operating</v>
          </cell>
          <cell r="BB14" t="str">
            <v>Operating</v>
          </cell>
        </row>
        <row r="15">
          <cell r="A15">
            <v>52</v>
          </cell>
          <cell r="B15" t="str">
            <v>Corporate Park V - Mezz Debt</v>
          </cell>
          <cell r="C15" t="str">
            <v>JV/MEZZ</v>
          </cell>
          <cell r="D15">
            <v>35286</v>
          </cell>
          <cell r="E15" t="str">
            <v>Office</v>
          </cell>
          <cell r="F15" t="str">
            <v>Trammell Crow Residential</v>
          </cell>
          <cell r="G15" t="str">
            <v>4 Manhattanville Road</v>
          </cell>
          <cell r="H15" t="str">
            <v>Harrison</v>
          </cell>
          <cell r="I15" t="str">
            <v>NY</v>
          </cell>
          <cell r="J15">
            <v>10577</v>
          </cell>
          <cell r="K15" t="str">
            <v>New York</v>
          </cell>
          <cell r="L15" t="str">
            <v>NE</v>
          </cell>
          <cell r="M15">
            <v>1</v>
          </cell>
          <cell r="N15" t="str">
            <v>E</v>
          </cell>
          <cell r="O15" t="str">
            <v>Parsippany</v>
          </cell>
          <cell r="P15" t="str">
            <v>NE</v>
          </cell>
          <cell r="Q15" t="str">
            <v>Suburban Office</v>
          </cell>
          <cell r="R15" t="str">
            <v>20 to 49.99</v>
          </cell>
          <cell r="S15" t="str">
            <v>HD</v>
          </cell>
          <cell r="T15" t="str">
            <v>Equity Oriented Debt</v>
          </cell>
          <cell r="U15" t="str">
            <v>20 to 49.99</v>
          </cell>
          <cell r="V15" t="str">
            <v>20 to 49.99</v>
          </cell>
          <cell r="W15" t="str">
            <v>20 to 49.99</v>
          </cell>
          <cell r="X15">
            <v>1</v>
          </cell>
          <cell r="Y15">
            <v>1</v>
          </cell>
          <cell r="Z15">
            <v>34400000</v>
          </cell>
          <cell r="AB15">
            <v>34400000</v>
          </cell>
          <cell r="AC15">
            <v>0</v>
          </cell>
          <cell r="AD15">
            <v>34400000.359999999</v>
          </cell>
          <cell r="AE15">
            <v>34400000.359999999</v>
          </cell>
          <cell r="AF15">
            <v>952070.31</v>
          </cell>
          <cell r="AG15">
            <v>2.7676462210362608E-2</v>
          </cell>
          <cell r="AH15">
            <v>0</v>
          </cell>
          <cell r="AI15">
            <v>0</v>
          </cell>
          <cell r="AJ15">
            <v>0</v>
          </cell>
          <cell r="AK15">
            <v>0</v>
          </cell>
          <cell r="AL15">
            <v>0</v>
          </cell>
          <cell r="AM15">
            <v>0</v>
          </cell>
          <cell r="AN15">
            <v>2.7676462210362608E-2</v>
          </cell>
          <cell r="AO15">
            <v>29294471.129999999</v>
          </cell>
          <cell r="AP15">
            <v>29294471.129999999</v>
          </cell>
          <cell r="AQ15" t="e">
            <v>#N/A</v>
          </cell>
          <cell r="AR15" t="str">
            <v>NA</v>
          </cell>
          <cell r="AS15" t="str">
            <v>NA</v>
          </cell>
          <cell r="AT15" t="str">
            <v>NA</v>
          </cell>
          <cell r="AU15" t="str">
            <v>NA</v>
          </cell>
          <cell r="AV15">
            <v>17</v>
          </cell>
          <cell r="AW15">
            <v>17</v>
          </cell>
          <cell r="AX15" t="str">
            <v>11 to 20</v>
          </cell>
          <cell r="AY15">
            <v>1985</v>
          </cell>
          <cell r="AZ15">
            <v>1985</v>
          </cell>
          <cell r="BA15" t="str">
            <v>Operating</v>
          </cell>
          <cell r="BB15" t="str">
            <v>Operating</v>
          </cell>
        </row>
        <row r="16">
          <cell r="A16">
            <v>54</v>
          </cell>
          <cell r="B16" t="str">
            <v>The Colonnade</v>
          </cell>
          <cell r="C16" t="str">
            <v>JV</v>
          </cell>
          <cell r="D16">
            <v>35318</v>
          </cell>
          <cell r="E16" t="str">
            <v>Apartment</v>
          </cell>
          <cell r="F16" t="str">
            <v>Trammell Crow Residential</v>
          </cell>
          <cell r="G16" t="str">
            <v>20311 NW Collanade Drive</v>
          </cell>
          <cell r="H16" t="str">
            <v>Hillsboro</v>
          </cell>
          <cell r="I16" t="str">
            <v>OR</v>
          </cell>
          <cell r="J16">
            <v>97124</v>
          </cell>
          <cell r="K16" t="str">
            <v>Portland</v>
          </cell>
          <cell r="L16" t="str">
            <v>PAC</v>
          </cell>
          <cell r="M16">
            <v>8</v>
          </cell>
          <cell r="N16" t="str">
            <v>W</v>
          </cell>
          <cell r="O16" t="str">
            <v>San Francisco</v>
          </cell>
          <cell r="P16" t="str">
            <v>P</v>
          </cell>
          <cell r="Q16" t="str">
            <v>Garden Apt</v>
          </cell>
          <cell r="R16" t="str">
            <v>20 to 49.99</v>
          </cell>
          <cell r="S16" t="str">
            <v>JV</v>
          </cell>
          <cell r="T16" t="str">
            <v>Equity</v>
          </cell>
          <cell r="U16" t="str">
            <v>20 to 49.99</v>
          </cell>
          <cell r="V16" t="str">
            <v>20 to 49.99</v>
          </cell>
          <cell r="W16" t="str">
            <v>20 to 49.99</v>
          </cell>
          <cell r="X16">
            <v>0.6</v>
          </cell>
          <cell r="Y16">
            <v>0.96920000000000006</v>
          </cell>
          <cell r="Z16">
            <v>23100000</v>
          </cell>
          <cell r="AB16">
            <v>22388520</v>
          </cell>
          <cell r="AC16">
            <v>0</v>
          </cell>
          <cell r="AD16">
            <v>21907605.25</v>
          </cell>
          <cell r="AE16">
            <v>21704339.5</v>
          </cell>
          <cell r="AF16">
            <v>387193.8</v>
          </cell>
          <cell r="AG16">
            <v>1.783946477615686E-2</v>
          </cell>
          <cell r="AH16">
            <v>0</v>
          </cell>
          <cell r="AI16">
            <v>0</v>
          </cell>
          <cell r="AJ16">
            <v>174484.46</v>
          </cell>
          <cell r="AK16">
            <v>28781.289999999106</v>
          </cell>
          <cell r="AL16">
            <v>174484.46</v>
          </cell>
          <cell r="AM16">
            <v>8.0391508804034326E-3</v>
          </cell>
          <cell r="AN16">
            <v>2.5878615656560293E-2</v>
          </cell>
          <cell r="AO16">
            <v>18584471.93</v>
          </cell>
          <cell r="AP16">
            <v>18555690.640000001</v>
          </cell>
          <cell r="AQ16">
            <v>268</v>
          </cell>
          <cell r="AR16">
            <v>10.98800000000001</v>
          </cell>
          <cell r="AS16">
            <v>4.1000000000000036E-2</v>
          </cell>
          <cell r="AT16">
            <v>257.012</v>
          </cell>
          <cell r="AU16">
            <v>0.95899999999999996</v>
          </cell>
          <cell r="AV16">
            <v>6</v>
          </cell>
          <cell r="AW16">
            <v>6</v>
          </cell>
          <cell r="AX16" t="str">
            <v>5 to 10</v>
          </cell>
          <cell r="AY16">
            <v>1996</v>
          </cell>
          <cell r="AZ16">
            <v>1996</v>
          </cell>
          <cell r="BA16" t="str">
            <v>Operating</v>
          </cell>
          <cell r="BB16" t="str">
            <v>Operating</v>
          </cell>
        </row>
        <row r="17">
          <cell r="A17">
            <v>57</v>
          </cell>
          <cell r="B17" t="str">
            <v>Houston Sheraton</v>
          </cell>
          <cell r="C17" t="str">
            <v>JV</v>
          </cell>
          <cell r="D17">
            <v>35334</v>
          </cell>
          <cell r="E17" t="str">
            <v>Hotel</v>
          </cell>
          <cell r="F17" t="str">
            <v>HEI</v>
          </cell>
          <cell r="G17" t="str">
            <v>15700 JFK Boulevard</v>
          </cell>
          <cell r="H17" t="str">
            <v>Houston</v>
          </cell>
          <cell r="I17" t="str">
            <v>TX</v>
          </cell>
          <cell r="J17">
            <v>77032</v>
          </cell>
          <cell r="K17" t="str">
            <v>Houston</v>
          </cell>
          <cell r="L17" t="str">
            <v>SW</v>
          </cell>
          <cell r="M17">
            <v>6</v>
          </cell>
          <cell r="N17" t="str">
            <v>S</v>
          </cell>
          <cell r="O17" t="str">
            <v>Parsippany</v>
          </cell>
          <cell r="P17" t="str">
            <v>SW</v>
          </cell>
          <cell r="Q17" t="str">
            <v>Hotel</v>
          </cell>
          <cell r="R17" t="str">
            <v>20 to 49.99</v>
          </cell>
          <cell r="S17" t="str">
            <v>JV</v>
          </cell>
          <cell r="T17" t="str">
            <v>Equity</v>
          </cell>
          <cell r="U17" t="str">
            <v>20 to 49.99</v>
          </cell>
          <cell r="V17" t="str">
            <v>20 to 49.99</v>
          </cell>
          <cell r="W17" t="str">
            <v>20 to 49.99</v>
          </cell>
          <cell r="X17">
            <v>0.8</v>
          </cell>
          <cell r="Y17">
            <v>1</v>
          </cell>
          <cell r="Z17">
            <v>22500000</v>
          </cell>
          <cell r="AB17">
            <v>22500000</v>
          </cell>
          <cell r="AC17">
            <v>0</v>
          </cell>
          <cell r="AD17">
            <v>23619332.68</v>
          </cell>
          <cell r="AE17">
            <v>23734976.68</v>
          </cell>
          <cell r="AF17">
            <v>311419</v>
          </cell>
          <cell r="AG17">
            <v>1.3120678574856725E-2</v>
          </cell>
          <cell r="AH17">
            <v>0</v>
          </cell>
          <cell r="AI17">
            <v>-92463</v>
          </cell>
          <cell r="AJ17">
            <v>0</v>
          </cell>
          <cell r="AK17">
            <v>-23181</v>
          </cell>
          <cell r="AL17">
            <v>-92463</v>
          </cell>
          <cell r="AM17">
            <v>-3.8956431786980796E-3</v>
          </cell>
          <cell r="AN17">
            <v>9.2250353961586453E-3</v>
          </cell>
          <cell r="AO17">
            <v>29629217.68</v>
          </cell>
          <cell r="AP17">
            <v>29652398.68</v>
          </cell>
          <cell r="AQ17">
            <v>420</v>
          </cell>
          <cell r="AR17">
            <v>127.68000000000002</v>
          </cell>
          <cell r="AS17">
            <v>0.30400000000000005</v>
          </cell>
          <cell r="AT17">
            <v>292.32</v>
          </cell>
          <cell r="AU17">
            <v>0.69599999999999995</v>
          </cell>
          <cell r="AV17">
            <v>19</v>
          </cell>
          <cell r="AW17">
            <v>4</v>
          </cell>
          <cell r="AX17" t="str">
            <v>11 to 20</v>
          </cell>
          <cell r="AY17">
            <v>1983</v>
          </cell>
          <cell r="AZ17">
            <v>1998</v>
          </cell>
          <cell r="BA17" t="str">
            <v>Operating</v>
          </cell>
          <cell r="BB17" t="str">
            <v>Operating</v>
          </cell>
        </row>
        <row r="18">
          <cell r="A18">
            <v>59</v>
          </cell>
          <cell r="B18" t="str">
            <v>Brookside Square</v>
          </cell>
          <cell r="C18" t="str">
            <v>WO</v>
          </cell>
          <cell r="D18">
            <v>35355</v>
          </cell>
          <cell r="E18" t="str">
            <v>Retail</v>
          </cell>
          <cell r="F18" t="str">
            <v>Wholly Owned</v>
          </cell>
          <cell r="G18" t="str">
            <v>10633 Wiles Road</v>
          </cell>
          <cell r="H18" t="str">
            <v>Coral Springs</v>
          </cell>
          <cell r="I18" t="str">
            <v>FL</v>
          </cell>
          <cell r="J18">
            <v>33076</v>
          </cell>
          <cell r="K18" t="str">
            <v>Fort Lauderdale</v>
          </cell>
          <cell r="L18" t="str">
            <v>SE</v>
          </cell>
          <cell r="M18">
            <v>5</v>
          </cell>
          <cell r="N18" t="str">
            <v>S</v>
          </cell>
          <cell r="O18" t="str">
            <v>Parsippany</v>
          </cell>
          <cell r="P18" t="str">
            <v>SE</v>
          </cell>
          <cell r="Q18" t="str">
            <v>Neighborhood Shopping Center</v>
          </cell>
          <cell r="R18" t="str">
            <v>10 to 19.99</v>
          </cell>
          <cell r="S18" t="str">
            <v>UE</v>
          </cell>
          <cell r="T18" t="str">
            <v>Equity</v>
          </cell>
          <cell r="U18" t="str">
            <v>10 to 19.99</v>
          </cell>
          <cell r="V18" t="str">
            <v>10 to 19.99</v>
          </cell>
          <cell r="W18" t="str">
            <v>5 to 19.99</v>
          </cell>
          <cell r="X18">
            <v>1</v>
          </cell>
          <cell r="Y18">
            <v>1</v>
          </cell>
          <cell r="Z18">
            <v>11400000</v>
          </cell>
          <cell r="AB18">
            <v>11400000</v>
          </cell>
          <cell r="AC18">
            <v>0</v>
          </cell>
          <cell r="AD18">
            <v>11399999.999999998</v>
          </cell>
          <cell r="AE18">
            <v>10500000</v>
          </cell>
          <cell r="AF18">
            <v>280427.55</v>
          </cell>
          <cell r="AG18">
            <v>2.6707385714285714E-2</v>
          </cell>
          <cell r="AH18">
            <v>900000</v>
          </cell>
          <cell r="AI18">
            <v>-3077.08</v>
          </cell>
          <cell r="AJ18">
            <v>0</v>
          </cell>
          <cell r="AK18">
            <v>3077.0800000000745</v>
          </cell>
          <cell r="AL18">
            <v>896922.92</v>
          </cell>
          <cell r="AM18">
            <v>8.5421230476190477E-2</v>
          </cell>
          <cell r="AN18">
            <v>0.11212861619047619</v>
          </cell>
          <cell r="AO18">
            <v>10161519.299999999</v>
          </cell>
          <cell r="AP18">
            <v>10158442.219999999</v>
          </cell>
          <cell r="AQ18">
            <v>81685</v>
          </cell>
          <cell r="AR18">
            <v>0</v>
          </cell>
          <cell r="AS18">
            <v>0</v>
          </cell>
          <cell r="AT18">
            <v>81685</v>
          </cell>
          <cell r="AU18">
            <v>1</v>
          </cell>
          <cell r="AV18">
            <v>6</v>
          </cell>
          <cell r="AW18">
            <v>6</v>
          </cell>
          <cell r="AX18" t="str">
            <v>5 to 10</v>
          </cell>
          <cell r="AY18">
            <v>1996</v>
          </cell>
          <cell r="AZ18">
            <v>1996</v>
          </cell>
          <cell r="BA18" t="str">
            <v>Operating</v>
          </cell>
          <cell r="BB18" t="str">
            <v>Operating</v>
          </cell>
        </row>
        <row r="19">
          <cell r="A19">
            <v>63</v>
          </cell>
          <cell r="B19" t="str">
            <v>Gladiolus Gateway</v>
          </cell>
          <cell r="C19" t="str">
            <v>WO</v>
          </cell>
          <cell r="D19">
            <v>35370</v>
          </cell>
          <cell r="E19" t="str">
            <v>Retail</v>
          </cell>
          <cell r="F19" t="str">
            <v>Wholly Owned</v>
          </cell>
          <cell r="G19" t="str">
            <v>11600 Gladiolus Drive</v>
          </cell>
          <cell r="H19" t="str">
            <v>Fort Myers</v>
          </cell>
          <cell r="I19" t="str">
            <v>FL</v>
          </cell>
          <cell r="J19">
            <v>33908</v>
          </cell>
          <cell r="K19" t="str">
            <v>Fort Myers</v>
          </cell>
          <cell r="L19" t="str">
            <v>SE</v>
          </cell>
          <cell r="M19">
            <v>5</v>
          </cell>
          <cell r="N19" t="str">
            <v>S</v>
          </cell>
          <cell r="O19" t="str">
            <v>Parsippany</v>
          </cell>
          <cell r="P19" t="str">
            <v>SE</v>
          </cell>
          <cell r="Q19" t="str">
            <v>Neighborhood Shopping Center</v>
          </cell>
          <cell r="R19" t="str">
            <v>5 to 9.99</v>
          </cell>
          <cell r="S19" t="str">
            <v>UE</v>
          </cell>
          <cell r="T19" t="str">
            <v>Equity</v>
          </cell>
          <cell r="U19" t="str">
            <v>Under 10</v>
          </cell>
          <cell r="V19" t="str">
            <v>Under 10</v>
          </cell>
          <cell r="W19" t="str">
            <v>5 to 19.99</v>
          </cell>
          <cell r="X19">
            <v>1</v>
          </cell>
          <cell r="Y19">
            <v>1</v>
          </cell>
          <cell r="Z19">
            <v>8000000</v>
          </cell>
          <cell r="AB19">
            <v>8000000</v>
          </cell>
          <cell r="AC19">
            <v>0</v>
          </cell>
          <cell r="AD19">
            <v>8000000</v>
          </cell>
          <cell r="AE19">
            <v>8000000</v>
          </cell>
          <cell r="AF19">
            <v>196093.73</v>
          </cell>
          <cell r="AG19">
            <v>2.4511716250000003E-2</v>
          </cell>
          <cell r="AH19">
            <v>0</v>
          </cell>
          <cell r="AI19">
            <v>0</v>
          </cell>
          <cell r="AJ19">
            <v>0</v>
          </cell>
          <cell r="AK19">
            <v>0</v>
          </cell>
          <cell r="AL19">
            <v>0</v>
          </cell>
          <cell r="AM19">
            <v>0</v>
          </cell>
          <cell r="AN19">
            <v>2.4511716250000003E-2</v>
          </cell>
          <cell r="AO19">
            <v>7391448.3699999992</v>
          </cell>
          <cell r="AP19">
            <v>7391448.3699999992</v>
          </cell>
          <cell r="AQ19">
            <v>77386</v>
          </cell>
          <cell r="AR19">
            <v>0</v>
          </cell>
          <cell r="AS19">
            <v>0</v>
          </cell>
          <cell r="AT19">
            <v>77386</v>
          </cell>
          <cell r="AU19">
            <v>1</v>
          </cell>
          <cell r="AV19">
            <v>6</v>
          </cell>
          <cell r="AW19">
            <v>6</v>
          </cell>
          <cell r="AX19" t="str">
            <v>5 to 10</v>
          </cell>
          <cell r="AY19">
            <v>1996</v>
          </cell>
          <cell r="AZ19">
            <v>1996</v>
          </cell>
          <cell r="BA19" t="str">
            <v>Operating</v>
          </cell>
          <cell r="BB19" t="str">
            <v>Operating</v>
          </cell>
        </row>
        <row r="20">
          <cell r="A20">
            <v>65</v>
          </cell>
          <cell r="B20" t="str">
            <v>Ontario Hilton</v>
          </cell>
          <cell r="C20" t="str">
            <v>JV</v>
          </cell>
          <cell r="D20">
            <v>35383</v>
          </cell>
          <cell r="E20" t="str">
            <v>Hotel</v>
          </cell>
          <cell r="F20" t="str">
            <v>HEI</v>
          </cell>
          <cell r="G20" t="str">
            <v>700 North Haven Avenue</v>
          </cell>
          <cell r="H20" t="str">
            <v>Ontario</v>
          </cell>
          <cell r="I20" t="str">
            <v>CA</v>
          </cell>
          <cell r="J20">
            <v>91764</v>
          </cell>
          <cell r="K20" t="str">
            <v>Riverside/San Bernardino</v>
          </cell>
          <cell r="L20" t="str">
            <v>PAC</v>
          </cell>
          <cell r="M20">
            <v>8</v>
          </cell>
          <cell r="N20" t="str">
            <v>W</v>
          </cell>
          <cell r="O20" t="str">
            <v>Parsippany</v>
          </cell>
          <cell r="P20" t="str">
            <v>P</v>
          </cell>
          <cell r="Q20" t="str">
            <v>Hotel</v>
          </cell>
          <cell r="R20" t="str">
            <v>20 to 49.99</v>
          </cell>
          <cell r="S20" t="str">
            <v>JV</v>
          </cell>
          <cell r="T20" t="str">
            <v>Equity</v>
          </cell>
          <cell r="U20" t="str">
            <v>20 to 49.99</v>
          </cell>
          <cell r="V20" t="str">
            <v>20 to 49.99</v>
          </cell>
          <cell r="W20" t="str">
            <v>20 to 49.99</v>
          </cell>
          <cell r="X20">
            <v>0.8</v>
          </cell>
          <cell r="Y20">
            <v>0.9194</v>
          </cell>
          <cell r="Z20">
            <v>29000000</v>
          </cell>
          <cell r="AB20">
            <v>26662600</v>
          </cell>
          <cell r="AC20">
            <v>0</v>
          </cell>
          <cell r="AD20">
            <v>28551531.329999998</v>
          </cell>
          <cell r="AE20">
            <v>28616089.960000001</v>
          </cell>
          <cell r="AF20">
            <v>571776</v>
          </cell>
          <cell r="AG20">
            <v>1.9980926842179943E-2</v>
          </cell>
          <cell r="AH20">
            <v>0</v>
          </cell>
          <cell r="AI20">
            <v>-162123.78</v>
          </cell>
          <cell r="AJ20">
            <v>-2026.62</v>
          </cell>
          <cell r="AK20">
            <v>99592</v>
          </cell>
          <cell r="AL20">
            <v>-164150.39999999999</v>
          </cell>
          <cell r="AM20">
            <v>-5.7362973148830567E-3</v>
          </cell>
          <cell r="AN20">
            <v>1.4244629527296887E-2</v>
          </cell>
          <cell r="AO20">
            <v>23430631.130000003</v>
          </cell>
          <cell r="AP20">
            <v>23331039.359999999</v>
          </cell>
          <cell r="AQ20">
            <v>309</v>
          </cell>
          <cell r="AR20">
            <v>73.23299999999999</v>
          </cell>
          <cell r="AS20">
            <v>0.23699999999999999</v>
          </cell>
          <cell r="AT20">
            <v>235.767</v>
          </cell>
          <cell r="AU20">
            <v>0.76300000000000001</v>
          </cell>
          <cell r="AV20">
            <v>17</v>
          </cell>
          <cell r="AW20">
            <v>17</v>
          </cell>
          <cell r="AX20" t="str">
            <v>11 to 20</v>
          </cell>
          <cell r="AY20">
            <v>1985</v>
          </cell>
          <cell r="AZ20">
            <v>1985</v>
          </cell>
          <cell r="BA20" t="str">
            <v>Operating</v>
          </cell>
          <cell r="BB20" t="str">
            <v>Operating</v>
          </cell>
        </row>
        <row r="21">
          <cell r="A21">
            <v>66</v>
          </cell>
          <cell r="B21" t="str">
            <v>The Verandas at Hazel Grove</v>
          </cell>
          <cell r="C21" t="str">
            <v>JV</v>
          </cell>
          <cell r="D21">
            <v>35411</v>
          </cell>
          <cell r="E21" t="str">
            <v>Apartment</v>
          </cell>
          <cell r="F21" t="str">
            <v>Trammell Crow Residential</v>
          </cell>
          <cell r="G21" t="str">
            <v>2501 NW Overlook Drive</v>
          </cell>
          <cell r="H21" t="str">
            <v>Hillsboro</v>
          </cell>
          <cell r="I21" t="str">
            <v>OR</v>
          </cell>
          <cell r="J21">
            <v>97124</v>
          </cell>
          <cell r="K21" t="str">
            <v>Portland</v>
          </cell>
          <cell r="L21" t="str">
            <v>PAC</v>
          </cell>
          <cell r="M21">
            <v>8</v>
          </cell>
          <cell r="N21" t="str">
            <v>W</v>
          </cell>
          <cell r="O21" t="str">
            <v>San Francisco</v>
          </cell>
          <cell r="P21" t="str">
            <v>P</v>
          </cell>
          <cell r="Q21" t="str">
            <v>Garden Apt</v>
          </cell>
          <cell r="R21" t="str">
            <v>20 to 49.99</v>
          </cell>
          <cell r="S21" t="str">
            <v>JV</v>
          </cell>
          <cell r="T21" t="str">
            <v>Equity</v>
          </cell>
          <cell r="U21" t="str">
            <v>20 to 49.99</v>
          </cell>
          <cell r="V21" t="str">
            <v>20 to 49.99</v>
          </cell>
          <cell r="W21" t="str">
            <v>20 to 49.99</v>
          </cell>
          <cell r="X21">
            <v>0.65</v>
          </cell>
          <cell r="Y21">
            <v>0.94010000000000005</v>
          </cell>
          <cell r="Z21">
            <v>39000000</v>
          </cell>
          <cell r="AB21">
            <v>36663900</v>
          </cell>
          <cell r="AC21">
            <v>0</v>
          </cell>
          <cell r="AD21">
            <v>36673658.479999997</v>
          </cell>
          <cell r="AE21">
            <v>36363925.589999996</v>
          </cell>
          <cell r="AF21">
            <v>676792.8</v>
          </cell>
          <cell r="AG21">
            <v>1.8611653968022546E-2</v>
          </cell>
          <cell r="AH21">
            <v>0</v>
          </cell>
          <cell r="AI21">
            <v>0</v>
          </cell>
          <cell r="AJ21">
            <v>284725.78000000003</v>
          </cell>
          <cell r="AK21">
            <v>25007.109999999404</v>
          </cell>
          <cell r="AL21">
            <v>284725.78000000003</v>
          </cell>
          <cell r="AM21">
            <v>7.8298966731550866E-3</v>
          </cell>
          <cell r="AN21">
            <v>2.6441550641177633E-2</v>
          </cell>
          <cell r="AO21">
            <v>29617620.699999999</v>
          </cell>
          <cell r="AP21">
            <v>29592613.589999996</v>
          </cell>
          <cell r="AQ21">
            <v>496</v>
          </cell>
          <cell r="AR21">
            <v>41.167999999999978</v>
          </cell>
          <cell r="AS21">
            <v>8.2999999999999963E-2</v>
          </cell>
          <cell r="AT21">
            <v>454.83199999999999</v>
          </cell>
          <cell r="AU21">
            <v>0.91700000000000004</v>
          </cell>
          <cell r="AV21">
            <v>6</v>
          </cell>
          <cell r="AW21">
            <v>6</v>
          </cell>
          <cell r="AX21" t="str">
            <v>5 to 10</v>
          </cell>
          <cell r="AY21">
            <v>1996</v>
          </cell>
          <cell r="AZ21">
            <v>1996</v>
          </cell>
          <cell r="BA21" t="str">
            <v>Operating</v>
          </cell>
          <cell r="BB21" t="str">
            <v>Operating</v>
          </cell>
        </row>
        <row r="22">
          <cell r="A22">
            <v>67</v>
          </cell>
          <cell r="B22" t="str">
            <v>New Tampa Center</v>
          </cell>
          <cell r="C22" t="str">
            <v>WO</v>
          </cell>
          <cell r="D22">
            <v>35429</v>
          </cell>
          <cell r="E22" t="str">
            <v>Retail</v>
          </cell>
          <cell r="F22" t="str">
            <v>Wholly Owned</v>
          </cell>
          <cell r="G22" t="str">
            <v>19010 Bruce B. Downs Road</v>
          </cell>
          <cell r="H22" t="str">
            <v>Tampa</v>
          </cell>
          <cell r="I22" t="str">
            <v>FL</v>
          </cell>
          <cell r="J22">
            <v>33647</v>
          </cell>
          <cell r="K22" t="str">
            <v>Tampa</v>
          </cell>
          <cell r="L22" t="str">
            <v>SE</v>
          </cell>
          <cell r="M22">
            <v>5</v>
          </cell>
          <cell r="N22" t="str">
            <v>S</v>
          </cell>
          <cell r="O22" t="str">
            <v>Parsippany</v>
          </cell>
          <cell r="P22" t="str">
            <v>SE</v>
          </cell>
          <cell r="Q22" t="str">
            <v>Neighborhood Shopping Center</v>
          </cell>
          <cell r="R22" t="str">
            <v>10 to 19.99</v>
          </cell>
          <cell r="S22" t="str">
            <v>UE</v>
          </cell>
          <cell r="T22" t="str">
            <v>Equity</v>
          </cell>
          <cell r="U22" t="str">
            <v>10 to 19.99</v>
          </cell>
          <cell r="V22" t="str">
            <v>10 to 19.99</v>
          </cell>
          <cell r="W22" t="str">
            <v>5 to 19.99</v>
          </cell>
          <cell r="X22">
            <v>1</v>
          </cell>
          <cell r="Y22">
            <v>1</v>
          </cell>
          <cell r="Z22">
            <v>14100000</v>
          </cell>
          <cell r="AB22">
            <v>14100000</v>
          </cell>
          <cell r="AC22">
            <v>0</v>
          </cell>
          <cell r="AD22">
            <v>14100000</v>
          </cell>
          <cell r="AE22">
            <v>13000000</v>
          </cell>
          <cell r="AF22">
            <v>315705.09999999998</v>
          </cell>
          <cell r="AG22">
            <v>2.4285007692307691E-2</v>
          </cell>
          <cell r="AH22">
            <v>1100000</v>
          </cell>
          <cell r="AI22">
            <v>-15922.66</v>
          </cell>
          <cell r="AJ22">
            <v>0</v>
          </cell>
          <cell r="AK22">
            <v>15922.660000000149</v>
          </cell>
          <cell r="AL22">
            <v>1084077.3400000001</v>
          </cell>
          <cell r="AM22">
            <v>8.3390564615384605E-2</v>
          </cell>
          <cell r="AN22">
            <v>0.1076755723076923</v>
          </cell>
          <cell r="AO22">
            <v>10931326.51</v>
          </cell>
          <cell r="AP22">
            <v>10915403.85</v>
          </cell>
          <cell r="AQ22">
            <v>93160</v>
          </cell>
          <cell r="AR22">
            <v>1052.7079999999978</v>
          </cell>
          <cell r="AS22">
            <v>1.1299999999999977E-2</v>
          </cell>
          <cell r="AT22">
            <v>92107.292000000001</v>
          </cell>
          <cell r="AU22">
            <v>0.98870000000000002</v>
          </cell>
          <cell r="AV22">
            <v>6</v>
          </cell>
          <cell r="AW22">
            <v>6</v>
          </cell>
          <cell r="AX22" t="str">
            <v>5 to 10</v>
          </cell>
          <cell r="AY22">
            <v>1996</v>
          </cell>
          <cell r="AZ22">
            <v>1996</v>
          </cell>
          <cell r="BA22" t="str">
            <v>Operating</v>
          </cell>
          <cell r="BB22" t="str">
            <v>Operating</v>
          </cell>
        </row>
        <row r="23">
          <cell r="A23">
            <v>68</v>
          </cell>
          <cell r="B23" t="str">
            <v>Pavillion Hotel</v>
          </cell>
          <cell r="C23" t="str">
            <v>JV</v>
          </cell>
          <cell r="D23">
            <v>35475</v>
          </cell>
          <cell r="E23" t="str">
            <v>Hotel</v>
          </cell>
          <cell r="F23" t="str">
            <v>Starwood Lodging</v>
          </cell>
          <cell r="G23" t="str">
            <v>1900 Pavillion Drive</v>
          </cell>
          <cell r="H23" t="str">
            <v>Virginia Beach</v>
          </cell>
          <cell r="I23" t="str">
            <v>VA</v>
          </cell>
          <cell r="J23">
            <v>23451</v>
          </cell>
          <cell r="K23" t="str">
            <v>Hampton Roads</v>
          </cell>
          <cell r="L23" t="str">
            <v>ME</v>
          </cell>
          <cell r="M23">
            <v>2</v>
          </cell>
          <cell r="N23" t="str">
            <v>S</v>
          </cell>
          <cell r="O23" t="str">
            <v>Parsippany</v>
          </cell>
          <cell r="P23" t="str">
            <v>ME</v>
          </cell>
          <cell r="Q23" t="str">
            <v>Hotel</v>
          </cell>
          <cell r="R23" t="str">
            <v>5 to 9.99</v>
          </cell>
          <cell r="S23" t="str">
            <v>JV</v>
          </cell>
          <cell r="T23" t="str">
            <v>Equity</v>
          </cell>
          <cell r="U23" t="str">
            <v>Under 10</v>
          </cell>
          <cell r="V23" t="str">
            <v>Under 10</v>
          </cell>
          <cell r="W23" t="str">
            <v>5 to 19.99</v>
          </cell>
          <cell r="X23">
            <v>0.8</v>
          </cell>
          <cell r="Y23">
            <v>1</v>
          </cell>
          <cell r="Z23">
            <v>9300000</v>
          </cell>
          <cell r="AB23">
            <v>9300000</v>
          </cell>
          <cell r="AC23">
            <v>0</v>
          </cell>
          <cell r="AD23">
            <v>9952535.1899999995</v>
          </cell>
          <cell r="AE23">
            <v>10302289.859999999</v>
          </cell>
          <cell r="AF23">
            <v>1155532</v>
          </cell>
          <cell r="AG23">
            <v>0.11216263721005421</v>
          </cell>
          <cell r="AH23">
            <v>-500000</v>
          </cell>
          <cell r="AI23">
            <v>-112295</v>
          </cell>
          <cell r="AJ23">
            <v>0</v>
          </cell>
          <cell r="AK23">
            <v>262540</v>
          </cell>
          <cell r="AL23">
            <v>-612295</v>
          </cell>
          <cell r="AM23">
            <v>-5.9432903589455022E-2</v>
          </cell>
          <cell r="AN23">
            <v>5.2729733620599184E-2</v>
          </cell>
          <cell r="AO23">
            <v>15227258.189999999</v>
          </cell>
          <cell r="AP23">
            <v>14964717.859999999</v>
          </cell>
          <cell r="AQ23">
            <v>292</v>
          </cell>
          <cell r="AR23">
            <v>129.648</v>
          </cell>
          <cell r="AS23">
            <v>0.44399999999999995</v>
          </cell>
          <cell r="AT23">
            <v>162.352</v>
          </cell>
          <cell r="AU23">
            <v>0.55600000000000005</v>
          </cell>
          <cell r="AV23">
            <v>19</v>
          </cell>
          <cell r="AW23">
            <v>4</v>
          </cell>
          <cell r="AX23" t="str">
            <v>11 to 20</v>
          </cell>
          <cell r="AY23">
            <v>1983</v>
          </cell>
          <cell r="AZ23">
            <v>1998</v>
          </cell>
          <cell r="BA23" t="str">
            <v>Operating</v>
          </cell>
          <cell r="BB23" t="str">
            <v>Operating</v>
          </cell>
        </row>
        <row r="24">
          <cell r="A24">
            <v>70</v>
          </cell>
          <cell r="B24" t="str">
            <v>Alta Chase (Autumn Park)</v>
          </cell>
          <cell r="C24" t="str">
            <v>JV</v>
          </cell>
          <cell r="D24">
            <v>35550</v>
          </cell>
          <cell r="E24" t="str">
            <v>Apartment</v>
          </cell>
          <cell r="F24" t="str">
            <v>Trammell Crow Residential</v>
          </cell>
          <cell r="G24" t="str">
            <v>1801 Interface Lane</v>
          </cell>
          <cell r="H24" t="str">
            <v>Charlotte</v>
          </cell>
          <cell r="I24" t="str">
            <v>NC</v>
          </cell>
          <cell r="J24">
            <v>28262</v>
          </cell>
          <cell r="K24" t="str">
            <v>Charlotte</v>
          </cell>
          <cell r="L24" t="str">
            <v>ME</v>
          </cell>
          <cell r="M24">
            <v>2</v>
          </cell>
          <cell r="N24" t="str">
            <v>S</v>
          </cell>
          <cell r="O24" t="str">
            <v>San Francisco</v>
          </cell>
          <cell r="P24" t="str">
            <v>ME</v>
          </cell>
          <cell r="Q24" t="str">
            <v>Garden Apt</v>
          </cell>
          <cell r="R24" t="str">
            <v>20 to 49.99</v>
          </cell>
          <cell r="S24" t="str">
            <v>JV</v>
          </cell>
          <cell r="T24" t="str">
            <v>Equity</v>
          </cell>
          <cell r="U24" t="str">
            <v>20 to 49.99</v>
          </cell>
          <cell r="V24" t="str">
            <v>20 to 49.99</v>
          </cell>
          <cell r="W24" t="str">
            <v>20 to 49.99</v>
          </cell>
          <cell r="X24">
            <v>0.6</v>
          </cell>
          <cell r="Y24">
            <v>1</v>
          </cell>
          <cell r="Z24">
            <v>37700000</v>
          </cell>
          <cell r="AB24">
            <v>37700000</v>
          </cell>
          <cell r="AC24">
            <v>0</v>
          </cell>
          <cell r="AD24">
            <v>37631313.170000002</v>
          </cell>
          <cell r="AE24">
            <v>37571138.169999994</v>
          </cell>
          <cell r="AF24">
            <v>759267</v>
          </cell>
          <cell r="AG24">
            <v>2.02087835764918E-2</v>
          </cell>
          <cell r="AH24">
            <v>100000</v>
          </cell>
          <cell r="AI24">
            <v>22493.15</v>
          </cell>
          <cell r="AJ24">
            <v>-0.43</v>
          </cell>
          <cell r="AK24">
            <v>-62317.719999998808</v>
          </cell>
          <cell r="AL24">
            <v>122492.72</v>
          </cell>
          <cell r="AM24">
            <v>3.2602877092983186E-3</v>
          </cell>
          <cell r="AN24">
            <v>2.3469071285790118E-2</v>
          </cell>
          <cell r="AO24">
            <v>36178062.719999999</v>
          </cell>
          <cell r="AP24">
            <v>36240380.439999998</v>
          </cell>
          <cell r="AQ24">
            <v>586</v>
          </cell>
          <cell r="AR24">
            <v>41.019999999999975</v>
          </cell>
          <cell r="AS24">
            <v>6.9999999999999951E-2</v>
          </cell>
          <cell r="AT24">
            <v>544.98</v>
          </cell>
          <cell r="AU24">
            <v>0.93</v>
          </cell>
          <cell r="AV24">
            <v>5</v>
          </cell>
          <cell r="AW24">
            <v>5</v>
          </cell>
          <cell r="AX24" t="str">
            <v>5 to 10</v>
          </cell>
          <cell r="AY24">
            <v>1997</v>
          </cell>
          <cell r="AZ24">
            <v>1997</v>
          </cell>
          <cell r="BA24" t="str">
            <v>Operating</v>
          </cell>
          <cell r="BB24" t="str">
            <v>Operating</v>
          </cell>
        </row>
        <row r="25">
          <cell r="A25">
            <v>71</v>
          </cell>
          <cell r="B25" t="str">
            <v>Riverplace II</v>
          </cell>
          <cell r="C25" t="str">
            <v>WO</v>
          </cell>
          <cell r="D25">
            <v>34411</v>
          </cell>
          <cell r="E25" t="str">
            <v>Apartment</v>
          </cell>
          <cell r="F25" t="str">
            <v>Wholly Owned</v>
          </cell>
          <cell r="G25" t="str">
            <v>0308-0320 SW Montgomery St.</v>
          </cell>
          <cell r="H25" t="str">
            <v>Portland</v>
          </cell>
          <cell r="I25" t="str">
            <v>OR</v>
          </cell>
          <cell r="J25">
            <v>97201</v>
          </cell>
          <cell r="K25" t="str">
            <v>Portland</v>
          </cell>
          <cell r="L25" t="str">
            <v>PAC</v>
          </cell>
          <cell r="M25">
            <v>8</v>
          </cell>
          <cell r="N25" t="str">
            <v>W</v>
          </cell>
          <cell r="O25" t="str">
            <v>San Francisco</v>
          </cell>
          <cell r="P25" t="str">
            <v>P</v>
          </cell>
          <cell r="Q25" t="str">
            <v>High Rise Apt</v>
          </cell>
          <cell r="R25" t="str">
            <v>20 to 49.99</v>
          </cell>
          <cell r="S25" t="str">
            <v>UE</v>
          </cell>
          <cell r="T25" t="str">
            <v>Equity</v>
          </cell>
          <cell r="U25" t="str">
            <v>20 to 49.99</v>
          </cell>
          <cell r="V25" t="str">
            <v>20 to 49.99</v>
          </cell>
          <cell r="W25" t="str">
            <v>20 to 49.99</v>
          </cell>
          <cell r="X25">
            <v>1</v>
          </cell>
          <cell r="Y25">
            <v>1</v>
          </cell>
          <cell r="Z25">
            <v>41000000</v>
          </cell>
          <cell r="AB25">
            <v>41000000</v>
          </cell>
          <cell r="AC25">
            <v>0</v>
          </cell>
          <cell r="AD25">
            <v>41000000</v>
          </cell>
          <cell r="AE25">
            <v>40000000</v>
          </cell>
          <cell r="AF25">
            <v>857426.81</v>
          </cell>
          <cell r="AG25">
            <v>2.143567025E-2</v>
          </cell>
          <cell r="AH25">
            <v>1000000</v>
          </cell>
          <cell r="AI25">
            <v>0</v>
          </cell>
          <cell r="AJ25">
            <v>0</v>
          </cell>
          <cell r="AK25">
            <v>0</v>
          </cell>
          <cell r="AL25">
            <v>1000000</v>
          </cell>
          <cell r="AM25">
            <v>2.4999999999999998E-2</v>
          </cell>
          <cell r="AN25">
            <v>4.6435670249999998E-2</v>
          </cell>
          <cell r="AO25">
            <v>35779472.219999999</v>
          </cell>
          <cell r="AP25">
            <v>35779472.219999999</v>
          </cell>
          <cell r="AQ25">
            <v>290</v>
          </cell>
          <cell r="AR25">
            <v>20.009999999999984</v>
          </cell>
          <cell r="AS25">
            <v>6.899999999999995E-2</v>
          </cell>
          <cell r="AT25">
            <v>269.99</v>
          </cell>
          <cell r="AU25">
            <v>0.93100000000000005</v>
          </cell>
          <cell r="AV25">
            <v>11</v>
          </cell>
          <cell r="AW25">
            <v>11</v>
          </cell>
          <cell r="AX25" t="str">
            <v>11 to 20</v>
          </cell>
          <cell r="AY25">
            <v>1991</v>
          </cell>
          <cell r="AZ25">
            <v>1991</v>
          </cell>
          <cell r="BA25" t="str">
            <v>Operating</v>
          </cell>
          <cell r="BB25" t="str">
            <v>Operating</v>
          </cell>
        </row>
        <row r="26">
          <cell r="A26">
            <v>73</v>
          </cell>
          <cell r="B26" t="str">
            <v>Shops at Sawgrass</v>
          </cell>
          <cell r="C26" t="str">
            <v>JV</v>
          </cell>
          <cell r="D26">
            <v>35611</v>
          </cell>
          <cell r="E26" t="str">
            <v>Retail</v>
          </cell>
          <cell r="F26" t="str">
            <v>Jerry Higier</v>
          </cell>
          <cell r="G26" t="str">
            <v>12472-12610 W. Sunrise Blvd.</v>
          </cell>
          <cell r="H26" t="str">
            <v>Sunrise</v>
          </cell>
          <cell r="I26" t="str">
            <v>FL</v>
          </cell>
          <cell r="J26">
            <v>33323</v>
          </cell>
          <cell r="K26" t="str">
            <v>Fort Lauderdale</v>
          </cell>
          <cell r="L26" t="str">
            <v>SE</v>
          </cell>
          <cell r="M26">
            <v>5</v>
          </cell>
          <cell r="N26" t="str">
            <v>S</v>
          </cell>
          <cell r="O26" t="str">
            <v>Parsippany</v>
          </cell>
          <cell r="P26" t="str">
            <v>SE</v>
          </cell>
          <cell r="Q26" t="str">
            <v>Neighborhood Shopping Center</v>
          </cell>
          <cell r="R26" t="str">
            <v>5 to 9.99</v>
          </cell>
          <cell r="S26" t="str">
            <v>JV</v>
          </cell>
          <cell r="T26" t="str">
            <v>Leveraged Equity</v>
          </cell>
          <cell r="U26" t="str">
            <v>10 to 19.99</v>
          </cell>
          <cell r="V26" t="str">
            <v>Under 10</v>
          </cell>
          <cell r="W26" t="str">
            <v>5 to 19.99</v>
          </cell>
          <cell r="X26">
            <v>0.6</v>
          </cell>
          <cell r="Y26">
            <v>0.80889999999999995</v>
          </cell>
          <cell r="Z26">
            <v>14500000</v>
          </cell>
          <cell r="AB26">
            <v>11729050</v>
          </cell>
          <cell r="AC26">
            <v>7250000</v>
          </cell>
          <cell r="AD26">
            <v>5911961.3399999999</v>
          </cell>
          <cell r="AE26">
            <v>5883090.79</v>
          </cell>
          <cell r="AF26">
            <v>183706.05</v>
          </cell>
          <cell r="AG26">
            <v>3.1226111674540379E-2</v>
          </cell>
          <cell r="AH26">
            <v>0</v>
          </cell>
          <cell r="AI26">
            <v>-2400.38</v>
          </cell>
          <cell r="AJ26">
            <v>11541.72</v>
          </cell>
          <cell r="AK26">
            <v>19729.209999999963</v>
          </cell>
          <cell r="AL26">
            <v>9141.34</v>
          </cell>
          <cell r="AM26">
            <v>1.5538328960583679E-3</v>
          </cell>
          <cell r="AN26">
            <v>3.2779944570598747E-2</v>
          </cell>
          <cell r="AO26">
            <v>5268087.2699999996</v>
          </cell>
          <cell r="AP26">
            <v>5248358.0599999996</v>
          </cell>
          <cell r="AQ26">
            <v>115876</v>
          </cell>
          <cell r="AR26">
            <v>0</v>
          </cell>
          <cell r="AS26">
            <v>0</v>
          </cell>
          <cell r="AT26">
            <v>115876</v>
          </cell>
          <cell r="AU26">
            <v>1</v>
          </cell>
          <cell r="AV26">
            <v>5</v>
          </cell>
          <cell r="AW26">
            <v>5</v>
          </cell>
          <cell r="AX26" t="str">
            <v>5 to 10</v>
          </cell>
          <cell r="AY26">
            <v>1997</v>
          </cell>
          <cell r="AZ26">
            <v>1997</v>
          </cell>
          <cell r="BA26" t="str">
            <v>Operating</v>
          </cell>
          <cell r="BB26" t="str">
            <v>Operating</v>
          </cell>
        </row>
        <row r="27">
          <cell r="A27">
            <v>76</v>
          </cell>
          <cell r="B27" t="str">
            <v>Tanasbourne IV/Lionsgate</v>
          </cell>
          <cell r="C27" t="str">
            <v>JV</v>
          </cell>
          <cell r="D27">
            <v>35755</v>
          </cell>
          <cell r="E27" t="str">
            <v>Apartment</v>
          </cell>
          <cell r="F27" t="str">
            <v>Trammell Crow Residential</v>
          </cell>
          <cell r="G27" t="str">
            <v>2470 NW Inverness Drive</v>
          </cell>
          <cell r="H27" t="str">
            <v>Hillsboro</v>
          </cell>
          <cell r="I27" t="str">
            <v>OR</v>
          </cell>
          <cell r="J27">
            <v>97124</v>
          </cell>
          <cell r="K27" t="str">
            <v>Portland</v>
          </cell>
          <cell r="L27" t="str">
            <v>PAC</v>
          </cell>
          <cell r="M27">
            <v>8</v>
          </cell>
          <cell r="N27" t="str">
            <v>W</v>
          </cell>
          <cell r="O27" t="str">
            <v>San Francisco</v>
          </cell>
          <cell r="P27" t="str">
            <v>P</v>
          </cell>
          <cell r="Q27" t="str">
            <v>Garden Apt</v>
          </cell>
          <cell r="R27" t="str">
            <v>20 to 49.99</v>
          </cell>
          <cell r="S27" t="str">
            <v>JV</v>
          </cell>
          <cell r="T27" t="str">
            <v>Equity</v>
          </cell>
          <cell r="U27" t="str">
            <v>20 to 49.99</v>
          </cell>
          <cell r="V27" t="str">
            <v>20 to 49.99</v>
          </cell>
          <cell r="W27" t="str">
            <v>20 to 49.99</v>
          </cell>
          <cell r="X27">
            <v>0.6</v>
          </cell>
          <cell r="Y27">
            <v>0.99590000000000001</v>
          </cell>
          <cell r="Z27">
            <v>36400000</v>
          </cell>
          <cell r="AB27">
            <v>36250760</v>
          </cell>
          <cell r="AC27">
            <v>0</v>
          </cell>
          <cell r="AD27">
            <v>36160231.030000001</v>
          </cell>
          <cell r="AE27">
            <v>35341143.869999997</v>
          </cell>
          <cell r="AF27">
            <v>622249</v>
          </cell>
          <cell r="AG27">
            <v>1.7606928691637734E-2</v>
          </cell>
          <cell r="AH27">
            <v>896312.7</v>
          </cell>
          <cell r="AI27">
            <v>-0.17</v>
          </cell>
          <cell r="AJ27">
            <v>11346.24</v>
          </cell>
          <cell r="AK27">
            <v>-88571.609999999404</v>
          </cell>
          <cell r="AL27">
            <v>907658.7699999999</v>
          </cell>
          <cell r="AM27">
            <v>2.5682778501419236E-2</v>
          </cell>
          <cell r="AN27">
            <v>4.328970719305697E-2</v>
          </cell>
          <cell r="AO27">
            <v>32281241.050000001</v>
          </cell>
          <cell r="AP27">
            <v>32369812.66</v>
          </cell>
          <cell r="AQ27">
            <v>355</v>
          </cell>
          <cell r="AR27">
            <v>23.074999999999982</v>
          </cell>
          <cell r="AS27">
            <v>6.4999999999999947E-2</v>
          </cell>
          <cell r="AT27">
            <v>331.92500000000001</v>
          </cell>
          <cell r="AU27">
            <v>0.93500000000000005</v>
          </cell>
          <cell r="AV27">
            <v>5</v>
          </cell>
          <cell r="AW27">
            <v>5</v>
          </cell>
          <cell r="AX27" t="str">
            <v>5 to 10</v>
          </cell>
          <cell r="AY27">
            <v>1997</v>
          </cell>
          <cell r="AZ27">
            <v>1997</v>
          </cell>
          <cell r="BA27" t="str">
            <v>Operating</v>
          </cell>
          <cell r="BB27" t="str">
            <v>Operating</v>
          </cell>
        </row>
        <row r="28">
          <cell r="A28">
            <v>77</v>
          </cell>
          <cell r="B28" t="str">
            <v>Loehman's Fashion Island</v>
          </cell>
          <cell r="C28" t="str">
            <v>WO</v>
          </cell>
          <cell r="D28">
            <v>35766</v>
          </cell>
          <cell r="E28" t="str">
            <v>Retail</v>
          </cell>
          <cell r="F28" t="str">
            <v>Wholly Owned</v>
          </cell>
          <cell r="G28" t="str">
            <v>2711 NE 187th Street</v>
          </cell>
          <cell r="H28" t="str">
            <v>Aventura</v>
          </cell>
          <cell r="I28" t="str">
            <v>FL</v>
          </cell>
          <cell r="J28">
            <v>33180</v>
          </cell>
          <cell r="K28" t="str">
            <v>Miami</v>
          </cell>
          <cell r="L28" t="str">
            <v>SE</v>
          </cell>
          <cell r="M28">
            <v>5</v>
          </cell>
          <cell r="N28" t="str">
            <v>S</v>
          </cell>
          <cell r="O28" t="str">
            <v>Parsippany</v>
          </cell>
          <cell r="P28" t="str">
            <v>SE</v>
          </cell>
          <cell r="Q28" t="str">
            <v>Neighborhood Shopping Center</v>
          </cell>
          <cell r="R28" t="str">
            <v>20 to 49.99</v>
          </cell>
          <cell r="S28" t="str">
            <v>UE</v>
          </cell>
          <cell r="T28" t="str">
            <v>Equity</v>
          </cell>
          <cell r="U28" t="str">
            <v>20 to 49.99</v>
          </cell>
          <cell r="V28" t="str">
            <v>20 to 49.99</v>
          </cell>
          <cell r="W28" t="str">
            <v>20 to 49.99</v>
          </cell>
          <cell r="X28">
            <v>1</v>
          </cell>
          <cell r="Y28">
            <v>1</v>
          </cell>
          <cell r="Z28">
            <v>39200000</v>
          </cell>
          <cell r="AB28">
            <v>39200000</v>
          </cell>
          <cell r="AC28">
            <v>0</v>
          </cell>
          <cell r="AD28">
            <v>39200000</v>
          </cell>
          <cell r="AE28">
            <v>38000000</v>
          </cell>
          <cell r="AF28">
            <v>728042.98</v>
          </cell>
          <cell r="AG28">
            <v>1.9159025789473684E-2</v>
          </cell>
          <cell r="AH28">
            <v>1200000</v>
          </cell>
          <cell r="AI28">
            <v>-3740.63</v>
          </cell>
          <cell r="AJ28">
            <v>0</v>
          </cell>
          <cell r="AK28">
            <v>3740.6299999952316</v>
          </cell>
          <cell r="AL28">
            <v>1196259.3700000001</v>
          </cell>
          <cell r="AM28">
            <v>3.1480509736842105E-2</v>
          </cell>
          <cell r="AN28">
            <v>5.0639535526315789E-2</v>
          </cell>
          <cell r="AO28">
            <v>38272427.760000005</v>
          </cell>
          <cell r="AP28">
            <v>38268687.130000003</v>
          </cell>
          <cell r="AQ28">
            <v>288013</v>
          </cell>
          <cell r="AR28">
            <v>86893.522099999987</v>
          </cell>
          <cell r="AS28">
            <v>0.30169999999999997</v>
          </cell>
          <cell r="AT28">
            <v>201119.4779</v>
          </cell>
          <cell r="AU28">
            <v>0.69830000000000003</v>
          </cell>
          <cell r="AV28">
            <v>22</v>
          </cell>
          <cell r="AW28">
            <v>10</v>
          </cell>
          <cell r="AX28" t="str">
            <v>Over 20</v>
          </cell>
          <cell r="AY28">
            <v>1980</v>
          </cell>
          <cell r="AZ28">
            <v>1992</v>
          </cell>
          <cell r="BA28" t="str">
            <v>Operating</v>
          </cell>
          <cell r="BB28" t="str">
            <v>Operating</v>
          </cell>
        </row>
        <row r="29">
          <cell r="A29">
            <v>81</v>
          </cell>
          <cell r="B29" t="str">
            <v>Crestwood Square</v>
          </cell>
          <cell r="C29" t="str">
            <v>JV</v>
          </cell>
          <cell r="D29">
            <v>35795</v>
          </cell>
          <cell r="E29" t="str">
            <v>Retail</v>
          </cell>
          <cell r="F29" t="str">
            <v>Jerry Higier</v>
          </cell>
          <cell r="G29" t="str">
            <v>11935-11997 Southern Boulevard</v>
          </cell>
          <cell r="H29" t="str">
            <v>Royal Palm Beach</v>
          </cell>
          <cell r="I29" t="str">
            <v>FL</v>
          </cell>
          <cell r="J29">
            <v>33411</v>
          </cell>
          <cell r="K29" t="str">
            <v>West Palm Beach</v>
          </cell>
          <cell r="L29" t="str">
            <v>SE</v>
          </cell>
          <cell r="M29">
            <v>5</v>
          </cell>
          <cell r="N29" t="str">
            <v>S</v>
          </cell>
          <cell r="O29" t="str">
            <v>Parsippany</v>
          </cell>
          <cell r="P29" t="str">
            <v>SE</v>
          </cell>
          <cell r="Q29" t="str">
            <v>Neighborhood Shopping Center</v>
          </cell>
          <cell r="R29" t="str">
            <v>10 to 19.99</v>
          </cell>
          <cell r="S29" t="str">
            <v>JV</v>
          </cell>
          <cell r="T29" t="str">
            <v>Equity</v>
          </cell>
          <cell r="U29" t="str">
            <v>10 to 19.99</v>
          </cell>
          <cell r="V29" t="str">
            <v>10 to 19.99</v>
          </cell>
          <cell r="W29" t="str">
            <v>5 to 19.99</v>
          </cell>
          <cell r="X29">
            <v>0.6</v>
          </cell>
          <cell r="Y29">
            <v>0.97920000000000007</v>
          </cell>
          <cell r="Z29">
            <v>10400000</v>
          </cell>
          <cell r="AB29">
            <v>10183680</v>
          </cell>
          <cell r="AC29">
            <v>0</v>
          </cell>
          <cell r="AD29">
            <v>10479312.83</v>
          </cell>
          <cell r="AE29">
            <v>8627607.7299999986</v>
          </cell>
          <cell r="AF29">
            <v>176409</v>
          </cell>
          <cell r="AG29">
            <v>2.0447035322038225E-2</v>
          </cell>
          <cell r="AH29">
            <v>1860561.95</v>
          </cell>
          <cell r="AI29">
            <v>11378.87</v>
          </cell>
          <cell r="AJ29">
            <v>-176932.8</v>
          </cell>
          <cell r="AK29">
            <v>21007.530000000086</v>
          </cell>
          <cell r="AL29">
            <v>1695008.02</v>
          </cell>
          <cell r="AM29">
            <v>0.19646326919872611</v>
          </cell>
          <cell r="AN29">
            <v>0.21691030452076435</v>
          </cell>
          <cell r="AO29">
            <v>9667459.1899999995</v>
          </cell>
          <cell r="AP29">
            <v>9510762.1099999994</v>
          </cell>
          <cell r="AQ29">
            <v>66370</v>
          </cell>
          <cell r="AR29">
            <v>7645.8239999999978</v>
          </cell>
          <cell r="AS29">
            <v>0.11519999999999997</v>
          </cell>
          <cell r="AT29">
            <v>58724.175999999999</v>
          </cell>
          <cell r="AU29">
            <v>0.88480000000000003</v>
          </cell>
          <cell r="AV29">
            <v>5</v>
          </cell>
          <cell r="AW29">
            <v>5</v>
          </cell>
          <cell r="AX29" t="str">
            <v>5 to 10</v>
          </cell>
          <cell r="AY29">
            <v>1997</v>
          </cell>
          <cell r="AZ29">
            <v>1997</v>
          </cell>
          <cell r="BA29" t="str">
            <v>Operating</v>
          </cell>
          <cell r="BB29" t="str">
            <v>Operating</v>
          </cell>
        </row>
        <row r="30">
          <cell r="A30">
            <v>82</v>
          </cell>
          <cell r="B30" t="str">
            <v>Somerset Corporate Center I</v>
          </cell>
          <cell r="C30" t="str">
            <v>JV</v>
          </cell>
          <cell r="D30">
            <v>35853</v>
          </cell>
          <cell r="E30" t="str">
            <v>Office</v>
          </cell>
          <cell r="F30" t="str">
            <v>SJP Properties</v>
          </cell>
          <cell r="G30" t="str">
            <v>100 Somerset Corporate Blvd.</v>
          </cell>
          <cell r="H30" t="str">
            <v>Bridgewater</v>
          </cell>
          <cell r="I30" t="str">
            <v>NJ</v>
          </cell>
          <cell r="J30" t="str">
            <v>08807</v>
          </cell>
          <cell r="K30" t="str">
            <v>Middlesex/Somerset/Hunterdon</v>
          </cell>
          <cell r="L30" t="str">
            <v>NE</v>
          </cell>
          <cell r="M30">
            <v>1</v>
          </cell>
          <cell r="N30" t="str">
            <v>E</v>
          </cell>
          <cell r="O30" t="str">
            <v>Parsippany</v>
          </cell>
          <cell r="P30" t="str">
            <v>NE</v>
          </cell>
          <cell r="Q30" t="str">
            <v>Suburban Office</v>
          </cell>
          <cell r="R30" t="str">
            <v>10 to 19.99</v>
          </cell>
          <cell r="S30" t="str">
            <v>JV</v>
          </cell>
          <cell r="T30" t="str">
            <v>Leveraged Equity</v>
          </cell>
          <cell r="U30" t="str">
            <v>20 to 49.99</v>
          </cell>
          <cell r="V30" t="str">
            <v>10 to 19.99</v>
          </cell>
          <cell r="W30" t="str">
            <v>5 to 19.99</v>
          </cell>
          <cell r="X30">
            <v>0.5625</v>
          </cell>
          <cell r="Y30">
            <v>0.63829999999999998</v>
          </cell>
          <cell r="Z30">
            <v>61700000</v>
          </cell>
          <cell r="AB30">
            <v>39383110</v>
          </cell>
          <cell r="AC30">
            <v>32051182.23</v>
          </cell>
          <cell r="AD30">
            <v>19152222.059999999</v>
          </cell>
          <cell r="AE30">
            <v>18533123.879999999</v>
          </cell>
          <cell r="AF30">
            <v>326723</v>
          </cell>
          <cell r="AG30">
            <v>1.7629138083546873E-2</v>
          </cell>
          <cell r="AH30">
            <v>638264.26</v>
          </cell>
          <cell r="AI30">
            <v>0</v>
          </cell>
          <cell r="AJ30">
            <v>-51489.07</v>
          </cell>
          <cell r="AK30">
            <v>32323</v>
          </cell>
          <cell r="AL30">
            <v>586775.19000000006</v>
          </cell>
          <cell r="AM30">
            <v>3.1660889648140643E-2</v>
          </cell>
          <cell r="AN30">
            <v>4.9290027731687516E-2</v>
          </cell>
          <cell r="AO30">
            <v>11042856.5</v>
          </cell>
          <cell r="AP30">
            <v>11010533.5</v>
          </cell>
          <cell r="AQ30">
            <v>238000</v>
          </cell>
          <cell r="AR30">
            <v>0</v>
          </cell>
          <cell r="AS30">
            <v>0</v>
          </cell>
          <cell r="AT30">
            <v>238000</v>
          </cell>
          <cell r="AU30">
            <v>1</v>
          </cell>
          <cell r="AV30">
            <v>5</v>
          </cell>
          <cell r="AW30">
            <v>5</v>
          </cell>
          <cell r="AX30" t="str">
            <v>5 to 10</v>
          </cell>
          <cell r="AY30">
            <v>1997</v>
          </cell>
          <cell r="AZ30">
            <v>1997</v>
          </cell>
          <cell r="BA30" t="str">
            <v>Operating</v>
          </cell>
          <cell r="BB30" t="str">
            <v>Operating</v>
          </cell>
        </row>
        <row r="31">
          <cell r="A31">
            <v>83</v>
          </cell>
          <cell r="B31" t="str">
            <v>Wyndchase at Aspen Grove</v>
          </cell>
          <cell r="C31" t="str">
            <v>JV</v>
          </cell>
          <cell r="D31">
            <v>35884</v>
          </cell>
          <cell r="E31" t="str">
            <v>Apartment</v>
          </cell>
          <cell r="F31" t="str">
            <v>Trammell Crow Residential</v>
          </cell>
          <cell r="G31" t="str">
            <v>3100 Aspen Grove Drive</v>
          </cell>
          <cell r="H31" t="str">
            <v>Franklin</v>
          </cell>
          <cell r="I31" t="str">
            <v>TN</v>
          </cell>
          <cell r="J31">
            <v>37067</v>
          </cell>
          <cell r="K31" t="str">
            <v>Nashville</v>
          </cell>
          <cell r="L31" t="str">
            <v>SE</v>
          </cell>
          <cell r="M31">
            <v>5</v>
          </cell>
          <cell r="N31" t="str">
            <v>S</v>
          </cell>
          <cell r="O31" t="str">
            <v>Parsippany</v>
          </cell>
          <cell r="P31" t="str">
            <v>SE</v>
          </cell>
          <cell r="Q31" t="str">
            <v>Garden Apt</v>
          </cell>
          <cell r="R31" t="str">
            <v>20 to 49.99</v>
          </cell>
          <cell r="S31" t="str">
            <v>JV</v>
          </cell>
          <cell r="T31" t="str">
            <v>Equity</v>
          </cell>
          <cell r="U31" t="str">
            <v>20 to 49.99</v>
          </cell>
          <cell r="V31" t="str">
            <v>20 to 49.99</v>
          </cell>
          <cell r="W31" t="str">
            <v>20 to 49.99</v>
          </cell>
          <cell r="X31">
            <v>0.7</v>
          </cell>
          <cell r="Y31">
            <v>1</v>
          </cell>
          <cell r="Z31">
            <v>43800000</v>
          </cell>
          <cell r="AB31">
            <v>43800000</v>
          </cell>
          <cell r="AC31">
            <v>0</v>
          </cell>
          <cell r="AD31">
            <v>43800000.950000003</v>
          </cell>
          <cell r="AE31">
            <v>43182887.049999997</v>
          </cell>
          <cell r="AF31">
            <v>743570</v>
          </cell>
          <cell r="AG31">
            <v>1.7219089569880903E-2</v>
          </cell>
          <cell r="AH31">
            <v>0</v>
          </cell>
          <cell r="AI31">
            <v>5056</v>
          </cell>
          <cell r="AJ31">
            <v>412944</v>
          </cell>
          <cell r="AK31">
            <v>5056.1300000026822</v>
          </cell>
          <cell r="AL31">
            <v>418000</v>
          </cell>
          <cell r="AM31">
            <v>9.6797603994381379E-3</v>
          </cell>
          <cell r="AN31">
            <v>2.6898849969319041E-2</v>
          </cell>
          <cell r="AO31">
            <v>39704394.770000003</v>
          </cell>
          <cell r="AP31">
            <v>39505280.869999997</v>
          </cell>
          <cell r="AQ31">
            <v>560</v>
          </cell>
          <cell r="AR31">
            <v>30.240000000000027</v>
          </cell>
          <cell r="AS31">
            <v>5.4000000000000048E-2</v>
          </cell>
          <cell r="AT31">
            <v>529.76</v>
          </cell>
          <cell r="AU31">
            <v>0.94599999999999995</v>
          </cell>
          <cell r="AV31">
            <v>5</v>
          </cell>
          <cell r="AW31">
            <v>5</v>
          </cell>
          <cell r="AX31" t="str">
            <v>5 to 10</v>
          </cell>
          <cell r="AY31">
            <v>1997</v>
          </cell>
          <cell r="AZ31">
            <v>1997</v>
          </cell>
          <cell r="BA31" t="str">
            <v>Operating</v>
          </cell>
          <cell r="BB31" t="str">
            <v>Operating</v>
          </cell>
        </row>
        <row r="32">
          <cell r="A32">
            <v>84</v>
          </cell>
          <cell r="B32" t="str">
            <v>Tamaron/Sunrdige</v>
          </cell>
          <cell r="C32" t="str">
            <v>WO</v>
          </cell>
          <cell r="D32">
            <v>35928</v>
          </cell>
          <cell r="E32" t="str">
            <v>Apartment</v>
          </cell>
          <cell r="F32" t="str">
            <v>Wholly Owned</v>
          </cell>
          <cell r="G32" t="str">
            <v>14500 Admirality Way</v>
          </cell>
          <cell r="H32" t="str">
            <v>Lynnwood</v>
          </cell>
          <cell r="I32" t="str">
            <v>WA</v>
          </cell>
          <cell r="J32">
            <v>98037</v>
          </cell>
          <cell r="K32" t="str">
            <v>Seattle</v>
          </cell>
          <cell r="L32" t="str">
            <v>PAC</v>
          </cell>
          <cell r="M32">
            <v>8</v>
          </cell>
          <cell r="N32" t="str">
            <v>W</v>
          </cell>
          <cell r="O32" t="str">
            <v>San Francisco</v>
          </cell>
          <cell r="P32" t="str">
            <v>P</v>
          </cell>
          <cell r="Q32" t="str">
            <v>Garden Apt</v>
          </cell>
          <cell r="R32" t="str">
            <v>10 to 19.99</v>
          </cell>
          <cell r="S32" t="str">
            <v>JV</v>
          </cell>
          <cell r="T32" t="str">
            <v>Leveraged Equity</v>
          </cell>
          <cell r="U32" t="str">
            <v>10 to 19.99</v>
          </cell>
          <cell r="V32" t="str">
            <v>10 to 19.99</v>
          </cell>
          <cell r="W32" t="str">
            <v>5 to 19.99</v>
          </cell>
          <cell r="X32">
            <v>0.75</v>
          </cell>
          <cell r="Y32">
            <v>1</v>
          </cell>
          <cell r="Z32">
            <v>13200000</v>
          </cell>
          <cell r="AB32">
            <v>13200000</v>
          </cell>
          <cell r="AC32">
            <v>0</v>
          </cell>
          <cell r="AD32">
            <v>13200000.219999999</v>
          </cell>
          <cell r="AE32">
            <v>6274879.75</v>
          </cell>
          <cell r="AF32">
            <v>-26968.6</v>
          </cell>
          <cell r="AG32">
            <v>-4.2978672220770446E-3</v>
          </cell>
          <cell r="AH32">
            <v>1200000</v>
          </cell>
          <cell r="AI32">
            <v>49908</v>
          </cell>
          <cell r="AJ32">
            <v>-104508</v>
          </cell>
          <cell r="AK32">
            <v>49908</v>
          </cell>
          <cell r="AL32">
            <v>1145400</v>
          </cell>
          <cell r="AM32">
            <v>0.18253736256858147</v>
          </cell>
          <cell r="AN32">
            <v>0.17823949534650443</v>
          </cell>
          <cell r="AO32">
            <v>14523506.689999999</v>
          </cell>
          <cell r="AP32">
            <v>8743786.5899999999</v>
          </cell>
          <cell r="AQ32">
            <v>266</v>
          </cell>
          <cell r="AR32">
            <v>18.885999999999989</v>
          </cell>
          <cell r="AS32">
            <v>7.0999999999999952E-2</v>
          </cell>
          <cell r="AT32">
            <v>247.114</v>
          </cell>
          <cell r="AU32">
            <v>0.92900000000000005</v>
          </cell>
          <cell r="AV32">
            <v>16</v>
          </cell>
          <cell r="AW32">
            <v>16</v>
          </cell>
          <cell r="AX32" t="str">
            <v>11 to 20</v>
          </cell>
          <cell r="AY32">
            <v>1986</v>
          </cell>
          <cell r="AZ32">
            <v>1986</v>
          </cell>
          <cell r="BA32" t="str">
            <v>Operating</v>
          </cell>
          <cell r="BB32" t="str">
            <v>Operating</v>
          </cell>
        </row>
        <row r="33">
          <cell r="A33">
            <v>86</v>
          </cell>
          <cell r="B33" t="str">
            <v>AMLI at Oakhurst North</v>
          </cell>
          <cell r="C33" t="str">
            <v>JV</v>
          </cell>
          <cell r="D33">
            <v>35954</v>
          </cell>
          <cell r="E33" t="str">
            <v>Apartment</v>
          </cell>
          <cell r="F33" t="str">
            <v>AMLI Residential Prop.</v>
          </cell>
          <cell r="G33" t="str">
            <v>2800 AMLI Drive</v>
          </cell>
          <cell r="H33" t="str">
            <v>Aurora</v>
          </cell>
          <cell r="I33" t="str">
            <v>IL</v>
          </cell>
          <cell r="J33">
            <v>60504</v>
          </cell>
          <cell r="K33" t="str">
            <v>Chicago</v>
          </cell>
          <cell r="L33" t="str">
            <v>ENC</v>
          </cell>
          <cell r="M33">
            <v>3</v>
          </cell>
          <cell r="N33" t="str">
            <v>M</v>
          </cell>
          <cell r="O33" t="str">
            <v>San Francisco</v>
          </cell>
          <cell r="P33" t="str">
            <v>ENC</v>
          </cell>
          <cell r="Q33" t="str">
            <v>Garden Apt</v>
          </cell>
          <cell r="R33" t="str">
            <v>20 to 49.99</v>
          </cell>
          <cell r="S33" t="str">
            <v>JV</v>
          </cell>
          <cell r="T33" t="str">
            <v>Equity</v>
          </cell>
          <cell r="U33" t="str">
            <v>20 to 49.99</v>
          </cell>
          <cell r="V33" t="str">
            <v>20 to 49.99</v>
          </cell>
          <cell r="W33" t="str">
            <v>20 to 49.99</v>
          </cell>
          <cell r="X33">
            <v>0.55000000000000004</v>
          </cell>
          <cell r="Y33">
            <v>0.75290000000000001</v>
          </cell>
          <cell r="Z33">
            <v>45000000</v>
          </cell>
          <cell r="AB33">
            <v>33880500</v>
          </cell>
          <cell r="AC33">
            <v>0</v>
          </cell>
          <cell r="AD33">
            <v>33469510.150000002</v>
          </cell>
          <cell r="AE33">
            <v>33979040.899999999</v>
          </cell>
          <cell r="AF33">
            <v>533846</v>
          </cell>
          <cell r="AG33">
            <v>1.5711037918083204E-2</v>
          </cell>
          <cell r="AH33">
            <v>0</v>
          </cell>
          <cell r="AI33">
            <v>0</v>
          </cell>
          <cell r="AJ33">
            <v>9704.2199999999993</v>
          </cell>
          <cell r="AK33">
            <v>-519235</v>
          </cell>
          <cell r="AL33">
            <v>9704.2199999999993</v>
          </cell>
          <cell r="AM33">
            <v>2.8559428821312016E-4</v>
          </cell>
          <cell r="AN33">
            <v>1.5996632206296324E-2</v>
          </cell>
          <cell r="AO33">
            <v>32065958.900000002</v>
          </cell>
          <cell r="AP33">
            <v>32585193.870000001</v>
          </cell>
          <cell r="AQ33">
            <v>464</v>
          </cell>
          <cell r="AR33">
            <v>45.935999999999993</v>
          </cell>
          <cell r="AS33">
            <v>9.8999999999999977E-2</v>
          </cell>
          <cell r="AT33">
            <v>418.06400000000002</v>
          </cell>
          <cell r="AU33">
            <v>0.90100000000000002</v>
          </cell>
          <cell r="AV33">
            <v>4</v>
          </cell>
          <cell r="AW33">
            <v>4</v>
          </cell>
          <cell r="AX33" t="str">
            <v>Under 5</v>
          </cell>
          <cell r="AY33">
            <v>1998</v>
          </cell>
          <cell r="AZ33">
            <v>1998</v>
          </cell>
          <cell r="BA33" t="str">
            <v>Operating</v>
          </cell>
          <cell r="BB33" t="str">
            <v>Operating</v>
          </cell>
        </row>
        <row r="34">
          <cell r="A34">
            <v>87</v>
          </cell>
          <cell r="B34" t="str">
            <v>AMLI at Wells Branch</v>
          </cell>
          <cell r="C34" t="str">
            <v>JV</v>
          </cell>
          <cell r="D34">
            <v>35954</v>
          </cell>
          <cell r="E34" t="str">
            <v>Apartment</v>
          </cell>
          <cell r="F34" t="str">
            <v>AMLI Residential Prop.</v>
          </cell>
          <cell r="G34" t="str">
            <v>2801 W. Wells Branch Pkwy</v>
          </cell>
          <cell r="H34" t="str">
            <v>Austin</v>
          </cell>
          <cell r="I34" t="str">
            <v>TX</v>
          </cell>
          <cell r="J34">
            <v>78728</v>
          </cell>
          <cell r="K34" t="str">
            <v>Austin</v>
          </cell>
          <cell r="L34" t="str">
            <v>SW</v>
          </cell>
          <cell r="M34">
            <v>6</v>
          </cell>
          <cell r="N34" t="str">
            <v>S</v>
          </cell>
          <cell r="O34" t="str">
            <v>San Francisco</v>
          </cell>
          <cell r="P34" t="str">
            <v>SW</v>
          </cell>
          <cell r="Q34" t="str">
            <v>Garden Apt</v>
          </cell>
          <cell r="R34" t="str">
            <v>20 to 49.99</v>
          </cell>
          <cell r="S34" t="str">
            <v>JV</v>
          </cell>
          <cell r="T34" t="str">
            <v>Equity</v>
          </cell>
          <cell r="U34" t="str">
            <v>20 to 49.99</v>
          </cell>
          <cell r="V34" t="str">
            <v>20 to 49.99</v>
          </cell>
          <cell r="W34" t="str">
            <v>20 to 49.99</v>
          </cell>
          <cell r="X34">
            <v>0.55000000000000004</v>
          </cell>
          <cell r="Y34">
            <v>0.75419999999999998</v>
          </cell>
          <cell r="Z34">
            <v>36500000</v>
          </cell>
          <cell r="AB34">
            <v>27528300</v>
          </cell>
          <cell r="AC34">
            <v>0</v>
          </cell>
          <cell r="AD34">
            <v>27031384.289999999</v>
          </cell>
          <cell r="AE34">
            <v>27720241.130000003</v>
          </cell>
          <cell r="AF34">
            <v>482828</v>
          </cell>
          <cell r="AG34">
            <v>1.7417886003793213E-2</v>
          </cell>
          <cell r="AH34">
            <v>-150830.31</v>
          </cell>
          <cell r="AI34">
            <v>21895.279999999999</v>
          </cell>
          <cell r="AJ34">
            <v>12453.99</v>
          </cell>
          <cell r="AK34">
            <v>-572376</v>
          </cell>
          <cell r="AL34">
            <v>-116481.04</v>
          </cell>
          <cell r="AM34">
            <v>-4.2020211676275544E-3</v>
          </cell>
          <cell r="AN34">
            <v>1.3215864836165658E-2</v>
          </cell>
          <cell r="AO34">
            <v>25243993.899999999</v>
          </cell>
          <cell r="AP34">
            <v>25816369.700000003</v>
          </cell>
          <cell r="AQ34">
            <v>576</v>
          </cell>
          <cell r="AR34">
            <v>47.807999999999979</v>
          </cell>
          <cell r="AS34">
            <v>8.2999999999999963E-2</v>
          </cell>
          <cell r="AT34">
            <v>528.19200000000001</v>
          </cell>
          <cell r="AU34">
            <v>0.91700000000000004</v>
          </cell>
          <cell r="AV34">
            <v>4</v>
          </cell>
          <cell r="AW34">
            <v>4</v>
          </cell>
          <cell r="AX34" t="str">
            <v>Under 5</v>
          </cell>
          <cell r="AY34">
            <v>1998</v>
          </cell>
          <cell r="AZ34">
            <v>1998</v>
          </cell>
          <cell r="BA34" t="str">
            <v>Operating</v>
          </cell>
          <cell r="BB34" t="str">
            <v>Operating</v>
          </cell>
        </row>
        <row r="35">
          <cell r="A35">
            <v>88</v>
          </cell>
          <cell r="B35" t="str">
            <v>Port Imperial - Land</v>
          </cell>
          <cell r="C35" t="str">
            <v>JV</v>
          </cell>
          <cell r="D35">
            <v>35962</v>
          </cell>
          <cell r="E35" t="str">
            <v>Land</v>
          </cell>
          <cell r="F35" t="str">
            <v>Roseland Property</v>
          </cell>
          <cell r="H35" t="str">
            <v>West New York</v>
          </cell>
          <cell r="I35" t="str">
            <v>NJ</v>
          </cell>
          <cell r="J35" t="str">
            <v>07093</v>
          </cell>
          <cell r="K35" t="str">
            <v>Jersey City</v>
          </cell>
          <cell r="L35" t="str">
            <v>NE</v>
          </cell>
          <cell r="M35">
            <v>1</v>
          </cell>
          <cell r="N35" t="str">
            <v>E</v>
          </cell>
          <cell r="O35" t="str">
            <v>Parsippany</v>
          </cell>
          <cell r="P35" t="str">
            <v>NE</v>
          </cell>
          <cell r="Q35" t="str">
            <v>Unimproved Land</v>
          </cell>
          <cell r="R35" t="str">
            <v>50 to 99.99</v>
          </cell>
          <cell r="S35" t="str">
            <v>JV</v>
          </cell>
          <cell r="T35" t="str">
            <v>Equity</v>
          </cell>
          <cell r="U35" t="str">
            <v>50 to 99.99</v>
          </cell>
          <cell r="V35" t="str">
            <v>50 to 99.99</v>
          </cell>
          <cell r="W35" t="str">
            <v>50 to 99.99</v>
          </cell>
          <cell r="X35">
            <v>0.6</v>
          </cell>
          <cell r="Y35">
            <v>0.84099999999999997</v>
          </cell>
          <cell r="Z35">
            <v>80000000</v>
          </cell>
          <cell r="AB35">
            <v>67280000</v>
          </cell>
          <cell r="AC35">
            <v>0</v>
          </cell>
          <cell r="AD35">
            <v>67024240.31000001</v>
          </cell>
          <cell r="AE35">
            <v>66220091.899999999</v>
          </cell>
          <cell r="AF35">
            <v>-216956.96</v>
          </cell>
          <cell r="AG35">
            <v>-3.2763011009956026E-3</v>
          </cell>
          <cell r="AH35">
            <v>0</v>
          </cell>
          <cell r="AI35">
            <v>-305990.14</v>
          </cell>
          <cell r="AJ35">
            <v>1139672.55</v>
          </cell>
          <cell r="AK35">
            <v>-216908</v>
          </cell>
          <cell r="AL35">
            <v>833682.41</v>
          </cell>
          <cell r="AM35">
            <v>1.2589568906955867E-2</v>
          </cell>
          <cell r="AN35">
            <v>9.3132678059602639E-3</v>
          </cell>
          <cell r="AO35">
            <v>35732976.140000001</v>
          </cell>
          <cell r="AP35">
            <v>35762510.140000001</v>
          </cell>
          <cell r="AQ35" t="str">
            <v>48 acres</v>
          </cell>
          <cell r="AR35" t="str">
            <v>NA</v>
          </cell>
          <cell r="AS35" t="str">
            <v>NA</v>
          </cell>
          <cell r="AT35" t="str">
            <v>NA</v>
          </cell>
          <cell r="AU35" t="str">
            <v>NA</v>
          </cell>
          <cell r="AV35">
            <v>4</v>
          </cell>
          <cell r="AW35">
            <v>4</v>
          </cell>
          <cell r="AX35" t="str">
            <v>Under 5</v>
          </cell>
          <cell r="AY35">
            <v>1998</v>
          </cell>
          <cell r="AZ35">
            <v>1998</v>
          </cell>
          <cell r="BA35" t="str">
            <v>Pre-Development</v>
          </cell>
          <cell r="BB35" t="str">
            <v>Operating</v>
          </cell>
        </row>
        <row r="36">
          <cell r="A36">
            <v>89</v>
          </cell>
          <cell r="B36" t="str">
            <v>The Park at Mill Plains</v>
          </cell>
          <cell r="C36" t="str">
            <v>JV</v>
          </cell>
          <cell r="D36">
            <v>35985</v>
          </cell>
          <cell r="E36" t="str">
            <v>Apartment</v>
          </cell>
          <cell r="F36" t="str">
            <v>Trammell Crow Residential</v>
          </cell>
          <cell r="G36" t="str">
            <v>806 NE 126th Avenue</v>
          </cell>
          <cell r="H36" t="str">
            <v>Vancouver</v>
          </cell>
          <cell r="I36" t="str">
            <v>WA</v>
          </cell>
          <cell r="J36">
            <v>98684</v>
          </cell>
          <cell r="K36" t="str">
            <v>Portland</v>
          </cell>
          <cell r="L36" t="str">
            <v>PAC</v>
          </cell>
          <cell r="M36">
            <v>8</v>
          </cell>
          <cell r="N36" t="str">
            <v>W</v>
          </cell>
          <cell r="O36" t="str">
            <v>San Francisco</v>
          </cell>
          <cell r="P36" t="str">
            <v>P</v>
          </cell>
          <cell r="Q36" t="str">
            <v>Garden Apt</v>
          </cell>
          <cell r="R36" t="str">
            <v>10 to 19.99</v>
          </cell>
          <cell r="S36" t="str">
            <v>JV</v>
          </cell>
          <cell r="T36" t="str">
            <v>Leveraged Equity</v>
          </cell>
          <cell r="U36" t="str">
            <v>20 to 49.99</v>
          </cell>
          <cell r="V36" t="str">
            <v>10 to 19.99</v>
          </cell>
          <cell r="W36" t="str">
            <v>5 to 19.99</v>
          </cell>
          <cell r="X36">
            <v>0.75</v>
          </cell>
          <cell r="Y36">
            <v>1</v>
          </cell>
          <cell r="Z36">
            <v>25800000</v>
          </cell>
          <cell r="AB36">
            <v>25800000</v>
          </cell>
          <cell r="AC36">
            <v>8384493.5300000003</v>
          </cell>
          <cell r="AD36">
            <v>17566200.510000002</v>
          </cell>
          <cell r="AE36">
            <v>17550584.170000002</v>
          </cell>
          <cell r="AF36">
            <v>243008</v>
          </cell>
          <cell r="AG36">
            <v>1.3846148803148356E-2</v>
          </cell>
          <cell r="AH36">
            <v>0</v>
          </cell>
          <cell r="AI36">
            <v>0</v>
          </cell>
          <cell r="AJ36">
            <v>0</v>
          </cell>
          <cell r="AK36">
            <v>15616.339999999851</v>
          </cell>
          <cell r="AL36">
            <v>0</v>
          </cell>
          <cell r="AM36">
            <v>0</v>
          </cell>
          <cell r="AN36">
            <v>1.3846148803148356E-2</v>
          </cell>
          <cell r="AO36">
            <v>16496288.9</v>
          </cell>
          <cell r="AP36">
            <v>16480672.560000001</v>
          </cell>
          <cell r="AQ36">
            <v>352</v>
          </cell>
          <cell r="AR36">
            <v>20.064000000000018</v>
          </cell>
          <cell r="AS36">
            <v>5.7000000000000051E-2</v>
          </cell>
          <cell r="AT36">
            <v>331.93599999999998</v>
          </cell>
          <cell r="AU36">
            <v>0.94299999999999995</v>
          </cell>
          <cell r="AV36">
            <v>4</v>
          </cell>
          <cell r="AW36">
            <v>4</v>
          </cell>
          <cell r="AX36" t="str">
            <v>Under 5</v>
          </cell>
          <cell r="AY36">
            <v>1998</v>
          </cell>
          <cell r="AZ36">
            <v>1998</v>
          </cell>
          <cell r="BA36" t="str">
            <v>Operating</v>
          </cell>
          <cell r="BB36" t="str">
            <v>Operating</v>
          </cell>
        </row>
        <row r="37">
          <cell r="A37">
            <v>90</v>
          </cell>
          <cell r="B37" t="str">
            <v>Thorncroft Apartments</v>
          </cell>
          <cell r="C37" t="str">
            <v>JV</v>
          </cell>
          <cell r="D37">
            <v>36152</v>
          </cell>
          <cell r="E37" t="str">
            <v>Apartment</v>
          </cell>
          <cell r="F37" t="str">
            <v>Trammell Crow Residential</v>
          </cell>
          <cell r="G37" t="str">
            <v>2120 NW Thorncroft Drive</v>
          </cell>
          <cell r="H37" t="str">
            <v>Hillsboro</v>
          </cell>
          <cell r="I37" t="str">
            <v>OR</v>
          </cell>
          <cell r="J37">
            <v>97124</v>
          </cell>
          <cell r="K37" t="str">
            <v>Portland</v>
          </cell>
          <cell r="L37" t="str">
            <v>PAC</v>
          </cell>
          <cell r="M37">
            <v>8</v>
          </cell>
          <cell r="N37" t="str">
            <v>W</v>
          </cell>
          <cell r="O37" t="str">
            <v>San Francisco</v>
          </cell>
          <cell r="P37" t="str">
            <v>P</v>
          </cell>
          <cell r="Q37" t="str">
            <v>Garden Apt</v>
          </cell>
          <cell r="R37" t="str">
            <v>20 to 49.99</v>
          </cell>
          <cell r="S37" t="str">
            <v>JV</v>
          </cell>
          <cell r="T37" t="str">
            <v>Equity</v>
          </cell>
          <cell r="U37" t="str">
            <v>20 to 49.99</v>
          </cell>
          <cell r="V37" t="str">
            <v>20 to 49.99</v>
          </cell>
          <cell r="W37" t="str">
            <v>20 to 49.99</v>
          </cell>
          <cell r="X37">
            <v>0.6</v>
          </cell>
          <cell r="Y37">
            <v>0.94079999999999997</v>
          </cell>
          <cell r="Z37">
            <v>30400000</v>
          </cell>
          <cell r="AB37">
            <v>28600320</v>
          </cell>
          <cell r="AC37">
            <v>0</v>
          </cell>
          <cell r="AD37">
            <v>28631206.390000001</v>
          </cell>
          <cell r="AE37">
            <v>27997381.559999999</v>
          </cell>
          <cell r="AF37">
            <v>523461</v>
          </cell>
          <cell r="AG37">
            <v>1.869678415741104E-2</v>
          </cell>
          <cell r="AH37">
            <v>752626.38</v>
          </cell>
          <cell r="AI37">
            <v>0</v>
          </cell>
          <cell r="AJ37">
            <v>-153711.82999999999</v>
          </cell>
          <cell r="AK37">
            <v>34910.280000001192</v>
          </cell>
          <cell r="AL37">
            <v>598914.55000000005</v>
          </cell>
          <cell r="AM37">
            <v>2.1391805827144648E-2</v>
          </cell>
          <cell r="AN37">
            <v>4.0088589984555688E-2</v>
          </cell>
          <cell r="AO37">
            <v>24367253.620000001</v>
          </cell>
          <cell r="AP37">
            <v>24332343.34</v>
          </cell>
          <cell r="AQ37">
            <v>340</v>
          </cell>
          <cell r="AR37">
            <v>23.119999999999983</v>
          </cell>
          <cell r="AS37">
            <v>6.7999999999999949E-2</v>
          </cell>
          <cell r="AT37">
            <v>316.88</v>
          </cell>
          <cell r="AU37">
            <v>0.93200000000000005</v>
          </cell>
          <cell r="AV37">
            <v>4</v>
          </cell>
          <cell r="AW37">
            <v>4</v>
          </cell>
          <cell r="AX37" t="str">
            <v>Under 5</v>
          </cell>
          <cell r="AY37">
            <v>1998</v>
          </cell>
          <cell r="AZ37">
            <v>1998</v>
          </cell>
          <cell r="BA37" t="str">
            <v>Operating</v>
          </cell>
          <cell r="BB37" t="str">
            <v>Operating</v>
          </cell>
        </row>
        <row r="38">
          <cell r="A38">
            <v>91</v>
          </cell>
          <cell r="B38" t="str">
            <v>City Place Long Beach</v>
          </cell>
          <cell r="C38" t="str">
            <v>JV</v>
          </cell>
          <cell r="D38">
            <v>36159</v>
          </cell>
          <cell r="E38" t="str">
            <v>Retail</v>
          </cell>
          <cell r="F38" t="str">
            <v>DDR/Coventry</v>
          </cell>
          <cell r="G38" t="str">
            <v>6th Street and Long Beach Blvd.</v>
          </cell>
          <cell r="H38" t="str">
            <v>Long Beach</v>
          </cell>
          <cell r="I38" t="str">
            <v>CA</v>
          </cell>
          <cell r="J38">
            <v>90802</v>
          </cell>
          <cell r="K38" t="str">
            <v>LA-Long Beach</v>
          </cell>
          <cell r="L38" t="str">
            <v>PAC</v>
          </cell>
          <cell r="M38">
            <v>8</v>
          </cell>
          <cell r="N38" t="str">
            <v>W</v>
          </cell>
          <cell r="O38" t="str">
            <v>Parsippany</v>
          </cell>
          <cell r="P38" t="str">
            <v>P</v>
          </cell>
          <cell r="Q38" t="str">
            <v>Neighborhood Shopping Center</v>
          </cell>
          <cell r="R38" t="str">
            <v>20 to 49.99</v>
          </cell>
          <cell r="S38" t="str">
            <v>JV</v>
          </cell>
          <cell r="T38" t="str">
            <v>Equity</v>
          </cell>
          <cell r="U38" t="str">
            <v>20 to 49.99</v>
          </cell>
          <cell r="V38" t="str">
            <v>20 to 49.99</v>
          </cell>
          <cell r="W38" t="str">
            <v>20 to 49.99</v>
          </cell>
          <cell r="X38">
            <v>0.745</v>
          </cell>
          <cell r="Y38">
            <v>0.67969999999999997</v>
          </cell>
          <cell r="Z38">
            <v>52000000</v>
          </cell>
          <cell r="AB38">
            <v>35344400</v>
          </cell>
          <cell r="AC38">
            <v>24241092.760000002</v>
          </cell>
          <cell r="AD38">
            <v>20878749.760000002</v>
          </cell>
          <cell r="AE38">
            <v>26246331.199999996</v>
          </cell>
          <cell r="AF38">
            <v>0</v>
          </cell>
          <cell r="AG38">
            <v>0</v>
          </cell>
          <cell r="AH38">
            <v>679704.3</v>
          </cell>
          <cell r="AI38">
            <v>-2131677.7400000002</v>
          </cell>
          <cell r="AJ38">
            <v>539392</v>
          </cell>
          <cell r="AK38">
            <v>-1459949.42</v>
          </cell>
          <cell r="AL38">
            <v>-912581.44000000018</v>
          </cell>
          <cell r="AM38">
            <v>-3.4769866807136854E-2</v>
          </cell>
          <cell r="AN38">
            <v>-3.4769866807136854E-2</v>
          </cell>
          <cell r="AO38">
            <v>11165514.98</v>
          </cell>
          <cell r="AP38">
            <v>15620514.979999999</v>
          </cell>
          <cell r="AQ38">
            <v>433000</v>
          </cell>
          <cell r="AR38" t="str">
            <v>NA</v>
          </cell>
          <cell r="AS38" t="str">
            <v>NA</v>
          </cell>
          <cell r="AT38" t="str">
            <v>NA</v>
          </cell>
          <cell r="AU38">
            <v>0.73</v>
          </cell>
          <cell r="AV38">
            <v>4</v>
          </cell>
          <cell r="AW38">
            <v>4</v>
          </cell>
          <cell r="AX38" t="str">
            <v>Under 5</v>
          </cell>
          <cell r="AY38">
            <v>1998</v>
          </cell>
          <cell r="AZ38">
            <v>1998</v>
          </cell>
          <cell r="BA38" t="str">
            <v>Development</v>
          </cell>
          <cell r="BB38" t="str">
            <v>Operating</v>
          </cell>
        </row>
        <row r="39">
          <cell r="A39">
            <v>92</v>
          </cell>
          <cell r="B39" t="str">
            <v>La Venezia</v>
          </cell>
          <cell r="C39" t="str">
            <v>JV</v>
          </cell>
          <cell r="D39">
            <v>36180</v>
          </cell>
          <cell r="E39" t="str">
            <v>Apartment</v>
          </cell>
          <cell r="F39" t="str">
            <v>EPI Palmer Ranch</v>
          </cell>
          <cell r="G39" t="str">
            <v>4100 Central Sarasota Parkway</v>
          </cell>
          <cell r="H39" t="str">
            <v>Sarasota</v>
          </cell>
          <cell r="I39" t="str">
            <v>FL</v>
          </cell>
          <cell r="J39">
            <v>34238</v>
          </cell>
          <cell r="K39" t="str">
            <v>Sarasote-Bradenton</v>
          </cell>
          <cell r="L39" t="str">
            <v>SE</v>
          </cell>
          <cell r="M39">
            <v>5</v>
          </cell>
          <cell r="N39" t="str">
            <v>S</v>
          </cell>
          <cell r="O39" t="str">
            <v>San Francisco</v>
          </cell>
          <cell r="P39" t="str">
            <v>SE</v>
          </cell>
          <cell r="Q39" t="str">
            <v>Garden Apt</v>
          </cell>
          <cell r="R39" t="str">
            <v>20 to 49.99</v>
          </cell>
          <cell r="S39" t="str">
            <v>JV</v>
          </cell>
          <cell r="T39" t="str">
            <v>Equity</v>
          </cell>
          <cell r="U39" t="str">
            <v>20 to 49.99</v>
          </cell>
          <cell r="V39" t="str">
            <v>20 to 49.99</v>
          </cell>
          <cell r="W39" t="str">
            <v>20 to 49.99</v>
          </cell>
          <cell r="X39">
            <v>0.7</v>
          </cell>
          <cell r="Y39">
            <v>0.96709999999999996</v>
          </cell>
          <cell r="Z39">
            <v>28000000</v>
          </cell>
          <cell r="AB39">
            <v>27078800</v>
          </cell>
          <cell r="AC39">
            <v>0</v>
          </cell>
          <cell r="AD39">
            <v>27102316.359999999</v>
          </cell>
          <cell r="AE39">
            <v>27112666.390000001</v>
          </cell>
          <cell r="AF39">
            <v>367711.08</v>
          </cell>
          <cell r="AG39">
            <v>1.3562335578164431E-2</v>
          </cell>
          <cell r="AH39">
            <v>0</v>
          </cell>
          <cell r="AI39">
            <v>0</v>
          </cell>
          <cell r="AJ39">
            <v>59559.97</v>
          </cell>
          <cell r="AK39">
            <v>-69910</v>
          </cell>
          <cell r="AL39">
            <v>59559.97</v>
          </cell>
          <cell r="AM39">
            <v>2.196758118263413E-3</v>
          </cell>
          <cell r="AN39">
            <v>1.5759093696427844E-2</v>
          </cell>
          <cell r="AO39">
            <v>23757066.52</v>
          </cell>
          <cell r="AP39">
            <v>23826976.52</v>
          </cell>
          <cell r="AQ39">
            <v>348</v>
          </cell>
          <cell r="AR39">
            <v>35.147999999999996</v>
          </cell>
          <cell r="AS39">
            <v>0.10099999999999998</v>
          </cell>
          <cell r="AT39">
            <v>312.85200000000003</v>
          </cell>
          <cell r="AU39">
            <v>0.89900000000000002</v>
          </cell>
          <cell r="AV39">
            <v>3</v>
          </cell>
          <cell r="AW39">
            <v>3</v>
          </cell>
          <cell r="AX39" t="str">
            <v>Under 5</v>
          </cell>
          <cell r="AY39">
            <v>1999</v>
          </cell>
          <cell r="AZ39">
            <v>1999</v>
          </cell>
          <cell r="BA39" t="str">
            <v>Operating</v>
          </cell>
          <cell r="BB39" t="str">
            <v>Pre-Development</v>
          </cell>
        </row>
        <row r="40">
          <cell r="A40">
            <v>93</v>
          </cell>
          <cell r="B40" t="str">
            <v>Somerset Corporate Center II</v>
          </cell>
          <cell r="C40" t="str">
            <v>JV</v>
          </cell>
          <cell r="D40">
            <v>36250</v>
          </cell>
          <cell r="E40" t="str">
            <v>Office</v>
          </cell>
          <cell r="F40" t="str">
            <v>SJP Properties</v>
          </cell>
          <cell r="G40" t="str">
            <v>200 Somerset Corporate Blvd.</v>
          </cell>
          <cell r="H40" t="str">
            <v>Bridgewater</v>
          </cell>
          <cell r="I40" t="str">
            <v>NJ</v>
          </cell>
          <cell r="J40" t="str">
            <v>08807</v>
          </cell>
          <cell r="K40" t="str">
            <v>Middlesex/Somerset/Hunterdon</v>
          </cell>
          <cell r="L40" t="str">
            <v>NE</v>
          </cell>
          <cell r="M40">
            <v>1</v>
          </cell>
          <cell r="N40" t="str">
            <v>E</v>
          </cell>
          <cell r="O40" t="str">
            <v>Parsippany</v>
          </cell>
          <cell r="P40" t="str">
            <v>NE</v>
          </cell>
          <cell r="Q40" t="str">
            <v>Suburban Office</v>
          </cell>
          <cell r="R40" t="str">
            <v>20 to 49.99</v>
          </cell>
          <cell r="S40" t="str">
            <v>JV</v>
          </cell>
          <cell r="T40" t="str">
            <v>Leveraged Equity</v>
          </cell>
          <cell r="U40" t="str">
            <v>20 to 49.99</v>
          </cell>
          <cell r="V40" t="str">
            <v>20 to 49.99</v>
          </cell>
          <cell r="W40" t="str">
            <v>20 to 49.99</v>
          </cell>
          <cell r="X40">
            <v>0.6</v>
          </cell>
          <cell r="Y40">
            <v>0.75819999999999999</v>
          </cell>
          <cell r="Z40">
            <v>62600000</v>
          </cell>
          <cell r="AB40">
            <v>47463320</v>
          </cell>
          <cell r="AC40">
            <v>30000000</v>
          </cell>
          <cell r="AD40">
            <v>24928948.659999996</v>
          </cell>
          <cell r="AE40">
            <v>24810314.859999999</v>
          </cell>
          <cell r="AF40">
            <v>779280</v>
          </cell>
          <cell r="AG40">
            <v>3.1409516743230885E-2</v>
          </cell>
          <cell r="AH40">
            <v>0</v>
          </cell>
          <cell r="AI40">
            <v>0</v>
          </cell>
          <cell r="AJ40">
            <v>38906.800000000003</v>
          </cell>
          <cell r="AK40">
            <v>79727</v>
          </cell>
          <cell r="AL40">
            <v>38906.800000000003</v>
          </cell>
          <cell r="AM40">
            <v>1.5681703444532583E-3</v>
          </cell>
          <cell r="AN40">
            <v>3.2977687087684143E-2</v>
          </cell>
          <cell r="AO40">
            <v>12780463.26</v>
          </cell>
          <cell r="AP40">
            <v>12700736.26</v>
          </cell>
          <cell r="AQ40">
            <v>238000</v>
          </cell>
          <cell r="AR40">
            <v>0</v>
          </cell>
          <cell r="AS40">
            <v>0</v>
          </cell>
          <cell r="AT40">
            <v>238000</v>
          </cell>
          <cell r="AU40">
            <v>1</v>
          </cell>
          <cell r="AV40">
            <v>3</v>
          </cell>
          <cell r="AW40">
            <v>3</v>
          </cell>
          <cell r="AX40" t="str">
            <v>Under 5</v>
          </cell>
          <cell r="AY40">
            <v>1999</v>
          </cell>
          <cell r="AZ40">
            <v>1999</v>
          </cell>
          <cell r="BA40" t="str">
            <v>Operating</v>
          </cell>
          <cell r="BB40" t="str">
            <v>Operating</v>
          </cell>
        </row>
        <row r="41">
          <cell r="A41">
            <v>94</v>
          </cell>
          <cell r="B41" t="str">
            <v>Vinings at Spring Mill</v>
          </cell>
          <cell r="C41" t="str">
            <v>JV</v>
          </cell>
          <cell r="D41">
            <v>36265</v>
          </cell>
          <cell r="E41" t="str">
            <v>Apartment</v>
          </cell>
          <cell r="F41" t="str">
            <v>AMLI Residential Prop.</v>
          </cell>
          <cell r="G41" t="str">
            <v>14637 Hamdel Drive</v>
          </cell>
          <cell r="H41" t="str">
            <v>Carmel</v>
          </cell>
          <cell r="I41" t="str">
            <v>IN</v>
          </cell>
          <cell r="J41">
            <v>46032</v>
          </cell>
          <cell r="K41" t="str">
            <v xml:space="preserve">Indianapolis </v>
          </cell>
          <cell r="L41" t="str">
            <v>ENC</v>
          </cell>
          <cell r="M41">
            <v>3</v>
          </cell>
          <cell r="N41" t="str">
            <v>M</v>
          </cell>
          <cell r="O41" t="str">
            <v>San Francisco</v>
          </cell>
          <cell r="P41" t="str">
            <v>ENC</v>
          </cell>
          <cell r="Q41" t="str">
            <v>Garden Apt</v>
          </cell>
          <cell r="R41" t="str">
            <v>20 to 49.99</v>
          </cell>
          <cell r="S41" t="str">
            <v>JV</v>
          </cell>
          <cell r="T41" t="str">
            <v>Equity</v>
          </cell>
          <cell r="U41" t="str">
            <v>20 to 49.99</v>
          </cell>
          <cell r="V41" t="str">
            <v>20 to 49.99</v>
          </cell>
          <cell r="W41" t="str">
            <v>20 to 49.99</v>
          </cell>
          <cell r="X41">
            <v>0.8</v>
          </cell>
          <cell r="Y41">
            <v>1</v>
          </cell>
          <cell r="Z41">
            <v>30200000</v>
          </cell>
          <cell r="AB41">
            <v>30200000</v>
          </cell>
          <cell r="AC41">
            <v>0</v>
          </cell>
          <cell r="AD41">
            <v>29486978.859999999</v>
          </cell>
          <cell r="AE41">
            <v>30139200.050000001</v>
          </cell>
          <cell r="AF41">
            <v>445360</v>
          </cell>
          <cell r="AG41">
            <v>1.4776769100081008E-2</v>
          </cell>
          <cell r="AH41">
            <v>0</v>
          </cell>
          <cell r="AI41">
            <v>0</v>
          </cell>
          <cell r="AJ41">
            <v>-2</v>
          </cell>
          <cell r="AK41">
            <v>-652219</v>
          </cell>
          <cell r="AL41">
            <v>-2</v>
          </cell>
          <cell r="AM41">
            <v>-6.6358761900350838E-8</v>
          </cell>
          <cell r="AN41">
            <v>1.4776702741319108E-2</v>
          </cell>
          <cell r="AO41">
            <v>29149166.859999999</v>
          </cell>
          <cell r="AP41">
            <v>29801386.050000001</v>
          </cell>
          <cell r="AQ41">
            <v>400</v>
          </cell>
          <cell r="AR41">
            <v>29.999999999999982</v>
          </cell>
          <cell r="AS41">
            <v>7.4999999999999956E-2</v>
          </cell>
          <cell r="AT41">
            <v>370</v>
          </cell>
          <cell r="AU41">
            <v>0.92500000000000004</v>
          </cell>
          <cell r="AV41">
            <v>3</v>
          </cell>
          <cell r="AW41">
            <v>3</v>
          </cell>
          <cell r="AX41" t="str">
            <v>Under 5</v>
          </cell>
          <cell r="AY41">
            <v>1999</v>
          </cell>
          <cell r="AZ41">
            <v>1999</v>
          </cell>
          <cell r="BA41" t="str">
            <v>Operating</v>
          </cell>
          <cell r="BB41" t="str">
            <v>Operating</v>
          </cell>
        </row>
        <row r="42">
          <cell r="A42">
            <v>95</v>
          </cell>
          <cell r="B42" t="str">
            <v>Miramar Commons</v>
          </cell>
          <cell r="C42" t="str">
            <v>JV</v>
          </cell>
          <cell r="D42">
            <v>36312</v>
          </cell>
          <cell r="E42" t="str">
            <v>Retail</v>
          </cell>
          <cell r="F42" t="str">
            <v>Jerry Higier</v>
          </cell>
          <cell r="G42" t="str">
            <v>10900-11000 Pembroke Road</v>
          </cell>
          <cell r="H42" t="str">
            <v>Miramar</v>
          </cell>
          <cell r="I42" t="str">
            <v>FL</v>
          </cell>
          <cell r="J42">
            <v>33025</v>
          </cell>
          <cell r="K42" t="str">
            <v>Fort Lauderdale</v>
          </cell>
          <cell r="L42" t="str">
            <v>SE</v>
          </cell>
          <cell r="M42">
            <v>5</v>
          </cell>
          <cell r="N42" t="str">
            <v>S</v>
          </cell>
          <cell r="O42" t="str">
            <v>Parsippany</v>
          </cell>
          <cell r="P42" t="str">
            <v>SE</v>
          </cell>
          <cell r="Q42" t="str">
            <v>Neighborhood Shopping Center</v>
          </cell>
          <cell r="R42" t="str">
            <v>10 to 19.99</v>
          </cell>
          <cell r="S42" t="str">
            <v>JV</v>
          </cell>
          <cell r="T42" t="str">
            <v>Equity</v>
          </cell>
          <cell r="U42" t="str">
            <v>10 to 19.99</v>
          </cell>
          <cell r="V42" t="str">
            <v>10 to 19.99</v>
          </cell>
          <cell r="W42" t="str">
            <v>5 to 19.99</v>
          </cell>
          <cell r="X42">
            <v>0.6</v>
          </cell>
          <cell r="Y42">
            <v>1</v>
          </cell>
          <cell r="Z42">
            <v>13000000</v>
          </cell>
          <cell r="AB42">
            <v>13000000</v>
          </cell>
          <cell r="AC42">
            <v>0</v>
          </cell>
          <cell r="AD42">
            <v>13353547.289999999</v>
          </cell>
          <cell r="AE42">
            <v>13102405.67</v>
          </cell>
          <cell r="AF42">
            <v>286142</v>
          </cell>
          <cell r="AG42">
            <v>2.1838890292884664E-2</v>
          </cell>
          <cell r="AH42">
            <v>100000</v>
          </cell>
          <cell r="AI42">
            <v>0</v>
          </cell>
          <cell r="AJ42">
            <v>-0.46</v>
          </cell>
          <cell r="AK42">
            <v>151142</v>
          </cell>
          <cell r="AL42">
            <v>99999.54</v>
          </cell>
          <cell r="AM42">
            <v>7.6321511116820735E-3</v>
          </cell>
          <cell r="AN42">
            <v>2.9471041404566738E-2</v>
          </cell>
          <cell r="AO42">
            <v>13058726.51</v>
          </cell>
          <cell r="AP42">
            <v>12907584.51</v>
          </cell>
          <cell r="AQ42">
            <v>73733</v>
          </cell>
          <cell r="AR42">
            <v>0</v>
          </cell>
          <cell r="AS42">
            <v>0</v>
          </cell>
          <cell r="AT42">
            <v>73733</v>
          </cell>
          <cell r="AU42">
            <v>1</v>
          </cell>
          <cell r="AV42">
            <v>3</v>
          </cell>
          <cell r="AW42">
            <v>3</v>
          </cell>
          <cell r="AX42" t="str">
            <v>Under 5</v>
          </cell>
          <cell r="AY42">
            <v>1999</v>
          </cell>
          <cell r="AZ42">
            <v>1999</v>
          </cell>
          <cell r="BA42" t="str">
            <v>Operating</v>
          </cell>
          <cell r="BB42" t="str">
            <v>Development</v>
          </cell>
        </row>
        <row r="43">
          <cell r="A43">
            <v>98</v>
          </cell>
          <cell r="B43" t="str">
            <v>Deer Park Town Center</v>
          </cell>
          <cell r="C43" t="str">
            <v>JV</v>
          </cell>
          <cell r="D43">
            <v>36798</v>
          </cell>
          <cell r="E43" t="str">
            <v>Retail</v>
          </cell>
          <cell r="F43" t="str">
            <v>DDR/Coventry</v>
          </cell>
          <cell r="G43" t="str">
            <v>20530 North Road</v>
          </cell>
          <cell r="H43" t="str">
            <v xml:space="preserve">Deer Park </v>
          </cell>
          <cell r="I43" t="str">
            <v>IL</v>
          </cell>
          <cell r="J43">
            <v>60010</v>
          </cell>
          <cell r="K43" t="str">
            <v>Chicago</v>
          </cell>
          <cell r="L43" t="str">
            <v>ENC</v>
          </cell>
          <cell r="M43">
            <v>3</v>
          </cell>
          <cell r="N43" t="str">
            <v>M</v>
          </cell>
          <cell r="O43" t="str">
            <v>Parsippany</v>
          </cell>
          <cell r="P43" t="str">
            <v>ENC</v>
          </cell>
          <cell r="Q43" t="str">
            <v>Life-Style Center</v>
          </cell>
          <cell r="R43" t="str">
            <v>10 to 19.99</v>
          </cell>
          <cell r="S43" t="str">
            <v>JV</v>
          </cell>
          <cell r="T43" t="str">
            <v>Leveraged Equity</v>
          </cell>
          <cell r="U43" t="str">
            <v>20 to 49.99</v>
          </cell>
          <cell r="V43" t="str">
            <v>10 to 19.99</v>
          </cell>
          <cell r="W43" t="str">
            <v>5 to 19.99</v>
          </cell>
          <cell r="X43">
            <v>0.375</v>
          </cell>
          <cell r="Y43">
            <v>0.4869</v>
          </cell>
          <cell r="Z43">
            <v>84000000</v>
          </cell>
          <cell r="AB43">
            <v>40899600</v>
          </cell>
          <cell r="AC43">
            <v>47258522.490000002</v>
          </cell>
          <cell r="AD43">
            <v>17534779.719999999</v>
          </cell>
          <cell r="AE43">
            <v>17235258.479999997</v>
          </cell>
          <cell r="AF43">
            <v>462230</v>
          </cell>
          <cell r="AG43">
            <v>2.6818860914466544E-2</v>
          </cell>
          <cell r="AH43">
            <v>816943.95</v>
          </cell>
          <cell r="AI43">
            <v>-165456.14000000001</v>
          </cell>
          <cell r="AJ43">
            <v>-261034.07</v>
          </cell>
          <cell r="AK43">
            <v>-90933</v>
          </cell>
          <cell r="AL43">
            <v>390453.73999999993</v>
          </cell>
          <cell r="AM43">
            <v>2.2654359402447449E-2</v>
          </cell>
          <cell r="AN43">
            <v>4.9473220316913993E-2</v>
          </cell>
          <cell r="AO43">
            <v>12897488.84</v>
          </cell>
          <cell r="AP43">
            <v>12988421.34</v>
          </cell>
          <cell r="AQ43">
            <v>268407</v>
          </cell>
          <cell r="AR43">
            <v>6039.1574999999903</v>
          </cell>
          <cell r="AS43">
            <v>2.2499999999999964E-2</v>
          </cell>
          <cell r="AT43">
            <v>262367.84250000003</v>
          </cell>
          <cell r="AU43">
            <v>0.97750000000000004</v>
          </cell>
          <cell r="AV43">
            <v>2</v>
          </cell>
          <cell r="AW43">
            <v>2</v>
          </cell>
          <cell r="AX43" t="str">
            <v>Under 5</v>
          </cell>
          <cell r="AY43">
            <v>2000</v>
          </cell>
          <cell r="AZ43">
            <v>2000</v>
          </cell>
          <cell r="BA43" t="str">
            <v>Operating</v>
          </cell>
          <cell r="BB43" t="str">
            <v>Operating</v>
          </cell>
        </row>
        <row r="44">
          <cell r="A44">
            <v>99</v>
          </cell>
          <cell r="B44" t="str">
            <v>La Frontera Village</v>
          </cell>
          <cell r="C44" t="str">
            <v>JV</v>
          </cell>
          <cell r="D44">
            <v>36798</v>
          </cell>
          <cell r="E44" t="str">
            <v>Retail</v>
          </cell>
          <cell r="F44" t="str">
            <v>DDR/Coventry</v>
          </cell>
          <cell r="G44" t="str">
            <v>101 Sundance Parkway</v>
          </cell>
          <cell r="H44" t="str">
            <v>Round Rock</v>
          </cell>
          <cell r="I44" t="str">
            <v>TX</v>
          </cell>
          <cell r="J44">
            <v>78664</v>
          </cell>
          <cell r="K44" t="str">
            <v>Austin</v>
          </cell>
          <cell r="L44" t="str">
            <v>SW</v>
          </cell>
          <cell r="M44">
            <v>6</v>
          </cell>
          <cell r="N44" t="str">
            <v>S</v>
          </cell>
          <cell r="O44" t="str">
            <v>Parsippany</v>
          </cell>
          <cell r="P44" t="str">
            <v>SW</v>
          </cell>
          <cell r="Q44" t="str">
            <v>Power Center</v>
          </cell>
          <cell r="R44" t="str">
            <v>5 to 9.99</v>
          </cell>
          <cell r="S44" t="str">
            <v>JV</v>
          </cell>
          <cell r="T44" t="str">
            <v>Leveraged Equity</v>
          </cell>
          <cell r="U44" t="str">
            <v>20 to 49.99</v>
          </cell>
          <cell r="V44" t="str">
            <v>Under 10</v>
          </cell>
          <cell r="W44" t="str">
            <v>5 to 19.99</v>
          </cell>
          <cell r="X44">
            <v>0.375</v>
          </cell>
          <cell r="Y44">
            <v>0.63149999999999995</v>
          </cell>
          <cell r="Z44">
            <v>69000000</v>
          </cell>
          <cell r="AB44">
            <v>43573500</v>
          </cell>
          <cell r="AC44">
            <v>54254395.049999997</v>
          </cell>
          <cell r="AD44">
            <v>8783476.3300000001</v>
          </cell>
          <cell r="AE44">
            <v>8236529.2800000003</v>
          </cell>
          <cell r="AF44">
            <v>609264</v>
          </cell>
          <cell r="AG44">
            <v>7.3970962681990243E-2</v>
          </cell>
          <cell r="AH44">
            <v>0</v>
          </cell>
          <cell r="AI44">
            <v>-216661.13</v>
          </cell>
          <cell r="AJ44">
            <v>1045344.19</v>
          </cell>
          <cell r="AK44">
            <v>-281736</v>
          </cell>
          <cell r="AL44">
            <v>828683.05999999994</v>
          </cell>
          <cell r="AM44">
            <v>0.10061071014610659</v>
          </cell>
          <cell r="AN44">
            <v>0.17458167282809683</v>
          </cell>
          <cell r="AO44">
            <v>6802988.4800000004</v>
          </cell>
          <cell r="AP44">
            <v>7084724.4800000004</v>
          </cell>
          <cell r="AQ44">
            <v>527119</v>
          </cell>
          <cell r="AR44">
            <v>5271.1900000000051</v>
          </cell>
          <cell r="AS44">
            <v>1.0000000000000009E-2</v>
          </cell>
          <cell r="AT44">
            <v>521847.81</v>
          </cell>
          <cell r="AU44">
            <v>0.99</v>
          </cell>
          <cell r="AV44">
            <v>2</v>
          </cell>
          <cell r="AW44">
            <v>2</v>
          </cell>
          <cell r="AX44" t="str">
            <v>Under 5</v>
          </cell>
          <cell r="AY44">
            <v>2000</v>
          </cell>
          <cell r="AZ44">
            <v>2000</v>
          </cell>
          <cell r="BA44" t="str">
            <v>Operating</v>
          </cell>
          <cell r="BB44" t="str">
            <v>Operating</v>
          </cell>
        </row>
        <row r="45">
          <cell r="A45">
            <v>101</v>
          </cell>
          <cell r="B45" t="str">
            <v>Neonopolis Entertainment Center</v>
          </cell>
          <cell r="C45" t="str">
            <v>WO</v>
          </cell>
          <cell r="D45">
            <v>36509</v>
          </cell>
          <cell r="E45" t="str">
            <v>Retail</v>
          </cell>
          <cell r="F45" t="str">
            <v>Wholly Owned</v>
          </cell>
          <cell r="G45" t="str">
            <v>450 Fremont Street</v>
          </cell>
          <cell r="H45" t="str">
            <v>Las Vegas</v>
          </cell>
          <cell r="I45" t="str">
            <v>NV</v>
          </cell>
          <cell r="J45">
            <v>89125</v>
          </cell>
          <cell r="K45" t="str">
            <v>Las Vegas</v>
          </cell>
          <cell r="L45" t="str">
            <v>MTN</v>
          </cell>
          <cell r="M45">
            <v>7</v>
          </cell>
          <cell r="N45" t="str">
            <v>W</v>
          </cell>
          <cell r="O45" t="str">
            <v>Parsippany</v>
          </cell>
          <cell r="P45" t="str">
            <v>M</v>
          </cell>
          <cell r="Q45" t="str">
            <v>Festival</v>
          </cell>
          <cell r="R45" t="str">
            <v>50 to 99.99</v>
          </cell>
          <cell r="S45" t="str">
            <v>LE</v>
          </cell>
          <cell r="T45" t="str">
            <v>Leveraged Equity</v>
          </cell>
          <cell r="U45" t="str">
            <v>50 to 99.99</v>
          </cell>
          <cell r="V45" t="str">
            <v>50 to 99.99</v>
          </cell>
          <cell r="W45" t="str">
            <v>50 to 99.99</v>
          </cell>
          <cell r="X45">
            <v>1</v>
          </cell>
          <cell r="Y45">
            <v>1</v>
          </cell>
          <cell r="Z45">
            <v>57900000</v>
          </cell>
          <cell r="AB45">
            <v>57900000</v>
          </cell>
          <cell r="AC45">
            <v>0</v>
          </cell>
          <cell r="AD45">
            <v>57900000.000000007</v>
          </cell>
          <cell r="AE45">
            <v>53300000</v>
          </cell>
          <cell r="AF45">
            <v>-719328.5</v>
          </cell>
          <cell r="AG45">
            <v>-1.3495844277673546E-2</v>
          </cell>
          <cell r="AH45">
            <v>4600000</v>
          </cell>
          <cell r="AI45">
            <v>-11535021.76</v>
          </cell>
          <cell r="AJ45">
            <v>0</v>
          </cell>
          <cell r="AK45">
            <v>5.5879354476928711E-9</v>
          </cell>
          <cell r="AL45">
            <v>-6935021.7599999998</v>
          </cell>
          <cell r="AM45">
            <v>-0.13011297861163226</v>
          </cell>
          <cell r="AN45">
            <v>-0.14360882288930582</v>
          </cell>
          <cell r="AO45">
            <v>78943475.650000006</v>
          </cell>
          <cell r="AP45">
            <v>67408453.890000001</v>
          </cell>
          <cell r="AQ45">
            <v>236500</v>
          </cell>
          <cell r="AR45" t="str">
            <v>NA</v>
          </cell>
          <cell r="AS45" t="str">
            <v>NA</v>
          </cell>
          <cell r="AT45" t="str">
            <v>NA</v>
          </cell>
          <cell r="AU45">
            <v>0.7</v>
          </cell>
          <cell r="AV45">
            <v>0</v>
          </cell>
          <cell r="AW45">
            <v>0</v>
          </cell>
          <cell r="AX45" t="str">
            <v>Under 5</v>
          </cell>
          <cell r="AY45">
            <v>2002</v>
          </cell>
          <cell r="AZ45">
            <v>2002</v>
          </cell>
          <cell r="BA45" t="str">
            <v>Leasing</v>
          </cell>
          <cell r="BB45" t="str">
            <v>Operating</v>
          </cell>
        </row>
        <row r="46">
          <cell r="A46">
            <v>102</v>
          </cell>
          <cell r="B46" t="str">
            <v>1225 Eye Street</v>
          </cell>
          <cell r="C46" t="str">
            <v>JV</v>
          </cell>
          <cell r="D46">
            <v>36482</v>
          </cell>
          <cell r="E46" t="str">
            <v>Office</v>
          </cell>
          <cell r="F46" t="str">
            <v>John Akridge Co.</v>
          </cell>
          <cell r="G46" t="str">
            <v>1225 Eye Street, N.W.</v>
          </cell>
          <cell r="H46" t="str">
            <v>Washington, DC</v>
          </cell>
          <cell r="I46" t="str">
            <v>DC</v>
          </cell>
          <cell r="J46">
            <v>20005</v>
          </cell>
          <cell r="K46" t="str">
            <v>Washington DC</v>
          </cell>
          <cell r="L46" t="str">
            <v>ME</v>
          </cell>
          <cell r="M46">
            <v>2</v>
          </cell>
          <cell r="N46" t="str">
            <v>E</v>
          </cell>
          <cell r="O46" t="str">
            <v>Parsippany</v>
          </cell>
          <cell r="P46" t="str">
            <v>ME</v>
          </cell>
          <cell r="Q46" t="str">
            <v>Urban Office</v>
          </cell>
          <cell r="R46" t="str">
            <v>50 to 99.99</v>
          </cell>
          <cell r="S46" t="str">
            <v>JV</v>
          </cell>
          <cell r="T46" t="str">
            <v>Equity</v>
          </cell>
          <cell r="U46" t="str">
            <v>50 to 99.99</v>
          </cell>
          <cell r="V46" t="str">
            <v>50 to 99.99</v>
          </cell>
          <cell r="W46" t="str">
            <v>50 to 99.99</v>
          </cell>
          <cell r="X46">
            <v>0.85</v>
          </cell>
          <cell r="Y46">
            <v>0.96650000000000003</v>
          </cell>
          <cell r="Z46">
            <v>67000000</v>
          </cell>
          <cell r="AB46">
            <v>64755500</v>
          </cell>
          <cell r="AC46">
            <v>0</v>
          </cell>
          <cell r="AD46">
            <v>63863751.639999993</v>
          </cell>
          <cell r="AE46">
            <v>60572113.580000006</v>
          </cell>
          <cell r="AF46">
            <v>1205312.7</v>
          </cell>
          <cell r="AG46">
            <v>1.9898805386873209E-2</v>
          </cell>
          <cell r="AH46">
            <v>3866146.61</v>
          </cell>
          <cell r="AI46">
            <v>-116859.11</v>
          </cell>
          <cell r="AJ46">
            <v>-695488.95</v>
          </cell>
          <cell r="AK46">
            <v>7360</v>
          </cell>
          <cell r="AL46">
            <v>3053798.55</v>
          </cell>
          <cell r="AM46">
            <v>5.041591533646464E-2</v>
          </cell>
          <cell r="AN46">
            <v>7.0314720723337845E-2</v>
          </cell>
          <cell r="AO46">
            <v>52217276.839999996</v>
          </cell>
          <cell r="AP46">
            <v>51979437.330000006</v>
          </cell>
          <cell r="AQ46">
            <v>219091</v>
          </cell>
          <cell r="AR46">
            <v>17527.279999999992</v>
          </cell>
          <cell r="AS46">
            <v>7.999999999999996E-2</v>
          </cell>
          <cell r="AT46">
            <v>201563.72</v>
          </cell>
          <cell r="AU46">
            <v>0.92</v>
          </cell>
          <cell r="AV46">
            <v>17</v>
          </cell>
          <cell r="AW46">
            <v>17</v>
          </cell>
          <cell r="AX46" t="str">
            <v>11 to 20</v>
          </cell>
          <cell r="AY46">
            <v>1985</v>
          </cell>
          <cell r="AZ46">
            <v>1985</v>
          </cell>
          <cell r="BA46" t="str">
            <v>Operating</v>
          </cell>
          <cell r="BB46" t="str">
            <v>Operating</v>
          </cell>
        </row>
        <row r="47">
          <cell r="A47">
            <v>104</v>
          </cell>
          <cell r="B47" t="str">
            <v>Place Properties Mezz Debt</v>
          </cell>
          <cell r="C47" t="str">
            <v>JV/MEZZ</v>
          </cell>
          <cell r="D47">
            <v>36448</v>
          </cell>
          <cell r="E47" t="str">
            <v>Apartment</v>
          </cell>
          <cell r="F47" t="str">
            <v>Place Collegiate</v>
          </cell>
          <cell r="H47" t="str">
            <v>AL,GA,KY,MO,TN</v>
          </cell>
          <cell r="K47" t="str">
            <v>NA</v>
          </cell>
          <cell r="L47" t="str">
            <v>SE</v>
          </cell>
          <cell r="M47">
            <v>5</v>
          </cell>
          <cell r="N47" t="str">
            <v>S</v>
          </cell>
          <cell r="O47" t="str">
            <v>Parsippany</v>
          </cell>
          <cell r="P47" t="str">
            <v>SE</v>
          </cell>
          <cell r="Q47" t="str">
            <v>Garden Apt</v>
          </cell>
          <cell r="R47" t="str">
            <v>10 to 19.99</v>
          </cell>
          <cell r="S47" t="str">
            <v>LE</v>
          </cell>
          <cell r="T47" t="str">
            <v>Leveraged Equity</v>
          </cell>
          <cell r="U47" t="str">
            <v>10 to 19.99</v>
          </cell>
          <cell r="V47" t="str">
            <v>10 to 19.99</v>
          </cell>
          <cell r="W47" t="str">
            <v>5 to 19.99</v>
          </cell>
          <cell r="X47">
            <v>0.65</v>
          </cell>
          <cell r="Y47">
            <v>1</v>
          </cell>
          <cell r="Z47">
            <v>13600000</v>
          </cell>
          <cell r="AB47">
            <v>13600000</v>
          </cell>
          <cell r="AC47">
            <v>0</v>
          </cell>
          <cell r="AD47">
            <v>13600000</v>
          </cell>
          <cell r="AE47">
            <v>13600000</v>
          </cell>
          <cell r="AF47">
            <v>448554.9</v>
          </cell>
          <cell r="AG47">
            <v>3.2981977941176473E-2</v>
          </cell>
          <cell r="AH47">
            <v>0</v>
          </cell>
          <cell r="AI47">
            <v>0</v>
          </cell>
          <cell r="AJ47">
            <v>0</v>
          </cell>
          <cell r="AK47">
            <v>0</v>
          </cell>
          <cell r="AL47">
            <v>0</v>
          </cell>
          <cell r="AM47">
            <v>0</v>
          </cell>
          <cell r="AN47">
            <v>3.2981977941176473E-2</v>
          </cell>
          <cell r="AO47">
            <v>17942196</v>
          </cell>
          <cell r="AP47">
            <v>17942196</v>
          </cell>
          <cell r="AQ47" t="e">
            <v>#N/A</v>
          </cell>
          <cell r="AR47" t="str">
            <v>NA</v>
          </cell>
          <cell r="AS47" t="str">
            <v>NA</v>
          </cell>
          <cell r="AT47" t="str">
            <v>NA</v>
          </cell>
          <cell r="AU47" t="str">
            <v>NA</v>
          </cell>
          <cell r="AX47" t="str">
            <v>Under 5</v>
          </cell>
          <cell r="BA47" t="str">
            <v>Leasing</v>
          </cell>
          <cell r="BB47" t="str">
            <v>Operating</v>
          </cell>
        </row>
        <row r="48">
          <cell r="A48">
            <v>105</v>
          </cell>
          <cell r="B48" t="str">
            <v>The Shops at Sunset Lakes</v>
          </cell>
          <cell r="C48" t="str">
            <v>JV</v>
          </cell>
          <cell r="D48">
            <v>36504</v>
          </cell>
          <cell r="E48" t="str">
            <v>Retail</v>
          </cell>
          <cell r="F48" t="str">
            <v>Jerry Higier</v>
          </cell>
          <cell r="G48" t="str">
            <v>18409 Miramar Parkway</v>
          </cell>
          <cell r="H48" t="str">
            <v>Miramar</v>
          </cell>
          <cell r="I48" t="str">
            <v>FL</v>
          </cell>
          <cell r="J48">
            <v>33029</v>
          </cell>
          <cell r="K48" t="str">
            <v>Fort Lauderdale</v>
          </cell>
          <cell r="L48" t="str">
            <v>SE</v>
          </cell>
          <cell r="M48">
            <v>5</v>
          </cell>
          <cell r="N48" t="str">
            <v>S</v>
          </cell>
          <cell r="O48" t="str">
            <v>Parsippany</v>
          </cell>
          <cell r="P48" t="str">
            <v>SE</v>
          </cell>
          <cell r="Q48" t="str">
            <v>Neighborhood Shopping Center</v>
          </cell>
          <cell r="R48" t="str">
            <v>10 to 19.99</v>
          </cell>
          <cell r="S48" t="str">
            <v>JV</v>
          </cell>
          <cell r="T48" t="str">
            <v>Equity</v>
          </cell>
          <cell r="U48" t="str">
            <v>10 to 19.99</v>
          </cell>
          <cell r="V48" t="str">
            <v>10 to 19.99</v>
          </cell>
          <cell r="W48" t="str">
            <v>5 to 19.99</v>
          </cell>
          <cell r="X48">
            <v>0.6</v>
          </cell>
          <cell r="Y48">
            <v>0.93430000000000002</v>
          </cell>
          <cell r="Z48">
            <v>11700000</v>
          </cell>
          <cell r="AB48">
            <v>10931310</v>
          </cell>
          <cell r="AC48">
            <v>0</v>
          </cell>
          <cell r="AD48">
            <v>11122892.870000001</v>
          </cell>
          <cell r="AE48">
            <v>10033850.57</v>
          </cell>
          <cell r="AF48">
            <v>264477</v>
          </cell>
          <cell r="AG48">
            <v>2.6358475059490544E-2</v>
          </cell>
          <cell r="AH48">
            <v>1588341.16</v>
          </cell>
          <cell r="AI48">
            <v>-2518.89</v>
          </cell>
          <cell r="AJ48">
            <v>-614547.1</v>
          </cell>
          <cell r="AK48">
            <v>117767.1400000006</v>
          </cell>
          <cell r="AL48">
            <v>971275.17</v>
          </cell>
          <cell r="AM48">
            <v>9.6799844010433567E-2</v>
          </cell>
          <cell r="AN48">
            <v>0.12315831906992411</v>
          </cell>
          <cell r="AO48">
            <v>9894279.1300000008</v>
          </cell>
          <cell r="AP48">
            <v>9776511.9900000002</v>
          </cell>
          <cell r="AQ48">
            <v>70288</v>
          </cell>
          <cell r="AR48">
            <v>899.68640000000232</v>
          </cell>
          <cell r="AS48">
            <v>1.2800000000000034E-2</v>
          </cell>
          <cell r="AT48">
            <v>69388.313599999994</v>
          </cell>
          <cell r="AU48">
            <v>0.98719999999999997</v>
          </cell>
          <cell r="AV48">
            <v>3</v>
          </cell>
          <cell r="AW48">
            <v>3</v>
          </cell>
          <cell r="AX48" t="str">
            <v>Under 5</v>
          </cell>
          <cell r="AY48">
            <v>1999</v>
          </cell>
          <cell r="AZ48">
            <v>1999</v>
          </cell>
          <cell r="BA48" t="str">
            <v>Operating</v>
          </cell>
          <cell r="BB48" t="str">
            <v>Operating</v>
          </cell>
        </row>
        <row r="49">
          <cell r="A49">
            <v>106</v>
          </cell>
          <cell r="B49" t="str">
            <v>Sacramento Radisson Hotel</v>
          </cell>
          <cell r="C49" t="str">
            <v>JV</v>
          </cell>
          <cell r="D49">
            <v>36509</v>
          </cell>
          <cell r="E49" t="str">
            <v>Hotel</v>
          </cell>
          <cell r="F49" t="str">
            <v>Dow Hotel Company</v>
          </cell>
          <cell r="G49" t="str">
            <v>500 Leisure Lane</v>
          </cell>
          <cell r="H49" t="str">
            <v>Sacramento</v>
          </cell>
          <cell r="I49" t="str">
            <v>CA</v>
          </cell>
          <cell r="J49">
            <v>95815</v>
          </cell>
          <cell r="K49" t="str">
            <v>Sacramento</v>
          </cell>
          <cell r="L49" t="str">
            <v>PAC</v>
          </cell>
          <cell r="M49">
            <v>8</v>
          </cell>
          <cell r="N49" t="str">
            <v>W</v>
          </cell>
          <cell r="O49" t="str">
            <v>Parsippany</v>
          </cell>
          <cell r="P49" t="str">
            <v>P</v>
          </cell>
          <cell r="Q49" t="str">
            <v>Hotel</v>
          </cell>
          <cell r="R49" t="str">
            <v>20 to 49.99</v>
          </cell>
          <cell r="S49" t="str">
            <v>JV</v>
          </cell>
          <cell r="T49" t="str">
            <v>Equity</v>
          </cell>
          <cell r="U49" t="str">
            <v>20 to 49.99</v>
          </cell>
          <cell r="V49" t="str">
            <v>20 to 49.99</v>
          </cell>
          <cell r="W49" t="str">
            <v>20 to 49.99</v>
          </cell>
          <cell r="X49">
            <v>0.8</v>
          </cell>
          <cell r="Y49">
            <v>0.95669999999999999</v>
          </cell>
          <cell r="Z49">
            <v>30600000</v>
          </cell>
          <cell r="AB49">
            <v>29275020</v>
          </cell>
          <cell r="AC49">
            <v>0</v>
          </cell>
          <cell r="AD49">
            <v>30328993.810000002</v>
          </cell>
          <cell r="AE49">
            <v>30366296.210000001</v>
          </cell>
          <cell r="AF49">
            <v>744502</v>
          </cell>
          <cell r="AG49">
            <v>2.4517379230293689E-2</v>
          </cell>
          <cell r="AH49">
            <v>0</v>
          </cell>
          <cell r="AI49">
            <v>-50698.559999999998</v>
          </cell>
          <cell r="AJ49">
            <v>13227.16</v>
          </cell>
          <cell r="AK49">
            <v>169</v>
          </cell>
          <cell r="AL49">
            <v>-37471.399999999994</v>
          </cell>
          <cell r="AM49">
            <v>-1.2339799276429447E-3</v>
          </cell>
          <cell r="AN49">
            <v>2.3283399302650745E-2</v>
          </cell>
          <cell r="AO49">
            <v>27486533.170000002</v>
          </cell>
          <cell r="AP49">
            <v>27486364.170000002</v>
          </cell>
          <cell r="AQ49">
            <v>307</v>
          </cell>
          <cell r="AR49">
            <v>87.188000000000002</v>
          </cell>
          <cell r="AS49">
            <v>0.28400000000000003</v>
          </cell>
          <cell r="AT49">
            <v>219.81199999999998</v>
          </cell>
          <cell r="AU49">
            <v>0.71599999999999997</v>
          </cell>
          <cell r="AV49">
            <v>13</v>
          </cell>
          <cell r="AW49">
            <v>13</v>
          </cell>
          <cell r="AX49" t="str">
            <v>11 to 20</v>
          </cell>
          <cell r="AY49">
            <v>1989</v>
          </cell>
          <cell r="AZ49">
            <v>1989</v>
          </cell>
          <cell r="BA49" t="str">
            <v>Operating</v>
          </cell>
          <cell r="BB49" t="str">
            <v>Development</v>
          </cell>
        </row>
        <row r="50">
          <cell r="A50">
            <v>107</v>
          </cell>
          <cell r="B50" t="str">
            <v>600 West Fulton Street</v>
          </cell>
          <cell r="C50" t="str">
            <v>JV</v>
          </cell>
          <cell r="D50">
            <v>36551</v>
          </cell>
          <cell r="E50" t="str">
            <v>Office</v>
          </cell>
          <cell r="F50" t="str">
            <v>US Equities</v>
          </cell>
          <cell r="G50" t="str">
            <v>600 West Fulton</v>
          </cell>
          <cell r="H50" t="str">
            <v>Chicago</v>
          </cell>
          <cell r="I50" t="str">
            <v>IL</v>
          </cell>
          <cell r="J50">
            <v>60661</v>
          </cell>
          <cell r="K50" t="str">
            <v>Chicago</v>
          </cell>
          <cell r="L50" t="str">
            <v>ENC</v>
          </cell>
          <cell r="M50">
            <v>3</v>
          </cell>
          <cell r="N50" t="str">
            <v>M</v>
          </cell>
          <cell r="O50" t="str">
            <v>Parsippany</v>
          </cell>
          <cell r="P50" t="str">
            <v>ENC</v>
          </cell>
          <cell r="Q50" t="str">
            <v>Urban Office</v>
          </cell>
          <cell r="R50" t="str">
            <v>10 to 19.99</v>
          </cell>
          <cell r="S50" t="str">
            <v>JV</v>
          </cell>
          <cell r="T50" t="str">
            <v>Leveraged Equity</v>
          </cell>
          <cell r="U50" t="str">
            <v>20 to 49.99</v>
          </cell>
          <cell r="V50" t="str">
            <v>10 to 19.99</v>
          </cell>
          <cell r="W50" t="str">
            <v>5 to 19.99</v>
          </cell>
          <cell r="X50">
            <v>0.75</v>
          </cell>
          <cell r="Y50">
            <v>0.93849999999999989</v>
          </cell>
          <cell r="Z50">
            <v>21500000</v>
          </cell>
          <cell r="AB50">
            <v>20177749.999999996</v>
          </cell>
          <cell r="AC50">
            <v>6661316.6299999999</v>
          </cell>
          <cell r="AD50">
            <v>14157989.1</v>
          </cell>
          <cell r="AE50">
            <v>14360379.109999999</v>
          </cell>
          <cell r="AF50">
            <v>269189</v>
          </cell>
          <cell r="AG50">
            <v>1.874525720651396E-2</v>
          </cell>
          <cell r="AH50">
            <v>0</v>
          </cell>
          <cell r="AI50">
            <v>-501053.01</v>
          </cell>
          <cell r="AJ50">
            <v>29474</v>
          </cell>
          <cell r="AK50">
            <v>269189</v>
          </cell>
          <cell r="AL50">
            <v>-471579.01</v>
          </cell>
          <cell r="AM50">
            <v>-3.2838896966975686E-2</v>
          </cell>
          <cell r="AN50">
            <v>-1.409363976046173E-2</v>
          </cell>
          <cell r="AO50">
            <v>14388682.07</v>
          </cell>
          <cell r="AP50">
            <v>14119493.07</v>
          </cell>
          <cell r="AQ50">
            <v>208287</v>
          </cell>
          <cell r="AR50">
            <v>31847.082300000009</v>
          </cell>
          <cell r="AS50">
            <v>0.15290000000000004</v>
          </cell>
          <cell r="AT50">
            <v>176439.91769999999</v>
          </cell>
          <cell r="AU50">
            <v>0.84709999999999996</v>
          </cell>
          <cell r="AV50">
            <v>103</v>
          </cell>
          <cell r="AW50">
            <v>20</v>
          </cell>
          <cell r="AX50" t="str">
            <v>Over 20</v>
          </cell>
          <cell r="AY50">
            <v>1899</v>
          </cell>
          <cell r="AZ50">
            <v>1982</v>
          </cell>
          <cell r="BA50" t="str">
            <v>Operating</v>
          </cell>
          <cell r="BB50" t="str">
            <v>Operating</v>
          </cell>
        </row>
        <row r="51">
          <cell r="A51">
            <v>109</v>
          </cell>
          <cell r="B51" t="str">
            <v>115 Sansome Street</v>
          </cell>
          <cell r="C51" t="str">
            <v>JV</v>
          </cell>
          <cell r="D51">
            <v>36615</v>
          </cell>
          <cell r="E51" t="str">
            <v>Office</v>
          </cell>
          <cell r="F51" t="str">
            <v>Brennan Enterprises</v>
          </cell>
          <cell r="G51" t="str">
            <v>115 Sansome Street</v>
          </cell>
          <cell r="H51" t="str">
            <v>San Francisco</v>
          </cell>
          <cell r="I51" t="str">
            <v>CA</v>
          </cell>
          <cell r="J51">
            <v>94111</v>
          </cell>
          <cell r="K51" t="str">
            <v>San Francisco</v>
          </cell>
          <cell r="L51" t="str">
            <v>PAC</v>
          </cell>
          <cell r="M51">
            <v>8</v>
          </cell>
          <cell r="N51" t="str">
            <v>W</v>
          </cell>
          <cell r="O51" t="str">
            <v>San Francisco</v>
          </cell>
          <cell r="P51" t="str">
            <v>P</v>
          </cell>
          <cell r="Q51" t="str">
            <v>Urban Office</v>
          </cell>
          <cell r="R51" t="str">
            <v>10 to 19.99</v>
          </cell>
          <cell r="S51" t="str">
            <v>JV</v>
          </cell>
          <cell r="T51" t="str">
            <v>Equity</v>
          </cell>
          <cell r="U51" t="str">
            <v>10 to 19.99</v>
          </cell>
          <cell r="V51" t="str">
            <v>10 to 19.99</v>
          </cell>
          <cell r="W51" t="str">
            <v>5 to 19.99</v>
          </cell>
          <cell r="X51">
            <v>0.77500000000000002</v>
          </cell>
          <cell r="Y51">
            <v>0.99950000000000006</v>
          </cell>
          <cell r="Z51">
            <v>20000000</v>
          </cell>
          <cell r="AB51">
            <v>19990000</v>
          </cell>
          <cell r="AC51">
            <v>0</v>
          </cell>
          <cell r="AD51">
            <v>19962735.509999998</v>
          </cell>
          <cell r="AE51">
            <v>20019956.849999998</v>
          </cell>
          <cell r="AF51">
            <v>463170</v>
          </cell>
          <cell r="AG51">
            <v>2.3135414500156631E-2</v>
          </cell>
          <cell r="AH51">
            <v>0</v>
          </cell>
          <cell r="AI51">
            <v>-3367.16</v>
          </cell>
          <cell r="AJ51">
            <v>-8841.56</v>
          </cell>
          <cell r="AK51">
            <v>-45013</v>
          </cell>
          <cell r="AL51">
            <v>-12208.72</v>
          </cell>
          <cell r="AM51">
            <v>-6.0982748821459057E-4</v>
          </cell>
          <cell r="AN51">
            <v>2.2525587011942041E-2</v>
          </cell>
          <cell r="AO51">
            <v>26577109.689999998</v>
          </cell>
          <cell r="AP51">
            <v>26622122.309999999</v>
          </cell>
          <cell r="AQ51">
            <v>128056</v>
          </cell>
          <cell r="AR51">
            <v>19234.011200000001</v>
          </cell>
          <cell r="AS51">
            <v>0.1502</v>
          </cell>
          <cell r="AT51">
            <v>108821.98880000001</v>
          </cell>
          <cell r="AU51">
            <v>0.8498</v>
          </cell>
          <cell r="AV51">
            <v>90</v>
          </cell>
          <cell r="AW51">
            <v>11</v>
          </cell>
          <cell r="AX51" t="str">
            <v>Over 20</v>
          </cell>
          <cell r="AY51">
            <v>1912</v>
          </cell>
          <cell r="AZ51">
            <v>1991</v>
          </cell>
          <cell r="BA51" t="str">
            <v>Operating</v>
          </cell>
          <cell r="BB51" t="str">
            <v>Leasing</v>
          </cell>
        </row>
        <row r="52">
          <cell r="A52">
            <v>110</v>
          </cell>
          <cell r="B52" t="str">
            <v>Town Center at Jensen Beach</v>
          </cell>
          <cell r="C52" t="str">
            <v>JV</v>
          </cell>
          <cell r="D52">
            <v>36616</v>
          </cell>
          <cell r="E52" t="str">
            <v>Retail</v>
          </cell>
          <cell r="F52" t="str">
            <v>Jerry Higier</v>
          </cell>
          <cell r="G52" t="str">
            <v>4163-4279 NW Federal Highway</v>
          </cell>
          <cell r="H52" t="str">
            <v>Jensen Beach</v>
          </cell>
          <cell r="I52" t="str">
            <v>FL</v>
          </cell>
          <cell r="J52">
            <v>34957</v>
          </cell>
          <cell r="K52" t="str">
            <v>Tampa</v>
          </cell>
          <cell r="L52" t="str">
            <v>SE</v>
          </cell>
          <cell r="M52">
            <v>5</v>
          </cell>
          <cell r="N52" t="str">
            <v>S</v>
          </cell>
          <cell r="O52" t="str">
            <v>Parsippany</v>
          </cell>
          <cell r="P52" t="str">
            <v>SE</v>
          </cell>
          <cell r="Q52" t="str">
            <v>Neighborhood Shopping Center</v>
          </cell>
          <cell r="R52" t="str">
            <v>10 to 19.99</v>
          </cell>
          <cell r="S52" t="str">
            <v>JV</v>
          </cell>
          <cell r="T52" t="str">
            <v>Equity</v>
          </cell>
          <cell r="U52" t="str">
            <v>10 to 19.99</v>
          </cell>
          <cell r="V52" t="str">
            <v>10 to 19.99</v>
          </cell>
          <cell r="W52" t="str">
            <v>5 to 19.99</v>
          </cell>
          <cell r="X52">
            <v>0.6</v>
          </cell>
          <cell r="Y52">
            <v>1</v>
          </cell>
          <cell r="Z52">
            <v>12300000</v>
          </cell>
          <cell r="AB52">
            <v>12300000</v>
          </cell>
          <cell r="AC52">
            <v>0</v>
          </cell>
          <cell r="AD52">
            <v>12499788.140000001</v>
          </cell>
          <cell r="AE52">
            <v>12294304.140000001</v>
          </cell>
          <cell r="AF52">
            <v>218487</v>
          </cell>
          <cell r="AG52">
            <v>1.7771400277071719E-2</v>
          </cell>
          <cell r="AH52">
            <v>100000</v>
          </cell>
          <cell r="AI52">
            <v>0</v>
          </cell>
          <cell r="AJ52">
            <v>-3</v>
          </cell>
          <cell r="AK52">
            <v>105490</v>
          </cell>
          <cell r="AL52">
            <v>99997</v>
          </cell>
          <cell r="AM52">
            <v>8.1336038917937496E-3</v>
          </cell>
          <cell r="AN52">
            <v>2.5905004168865469E-2</v>
          </cell>
          <cell r="AO52">
            <v>13547230.210000001</v>
          </cell>
          <cell r="AP52">
            <v>13441743.210000001</v>
          </cell>
          <cell r="AQ52">
            <v>105360</v>
          </cell>
          <cell r="AR52">
            <v>29911.704000000005</v>
          </cell>
          <cell r="AS52">
            <v>0.28390000000000004</v>
          </cell>
          <cell r="AT52">
            <v>75448.296000000002</v>
          </cell>
          <cell r="AU52">
            <v>0.71609999999999996</v>
          </cell>
          <cell r="AV52">
            <v>2</v>
          </cell>
          <cell r="AW52">
            <v>2</v>
          </cell>
          <cell r="AX52" t="str">
            <v>Under 5</v>
          </cell>
          <cell r="AY52">
            <v>2000</v>
          </cell>
          <cell r="AZ52">
            <v>2000</v>
          </cell>
          <cell r="BA52" t="str">
            <v>Leasing</v>
          </cell>
          <cell r="BB52" t="str">
            <v>Operating</v>
          </cell>
        </row>
        <row r="53">
          <cell r="A53">
            <v>111</v>
          </cell>
          <cell r="B53" t="str">
            <v>Aventis Office Facility</v>
          </cell>
          <cell r="C53" t="str">
            <v>JV</v>
          </cell>
          <cell r="D53">
            <v>36658</v>
          </cell>
          <cell r="E53" t="str">
            <v>Office</v>
          </cell>
          <cell r="F53" t="str">
            <v>SJP Properties</v>
          </cell>
          <cell r="G53" t="str">
            <v>101 Mettlers Road</v>
          </cell>
          <cell r="H53" t="str">
            <v>East Millstone</v>
          </cell>
          <cell r="I53" t="str">
            <v>NJ</v>
          </cell>
          <cell r="J53">
            <v>8873</v>
          </cell>
          <cell r="K53" t="str">
            <v>Middlesex/Somerset/Hunterdon</v>
          </cell>
          <cell r="L53" t="str">
            <v>NE</v>
          </cell>
          <cell r="M53">
            <v>1</v>
          </cell>
          <cell r="N53" t="str">
            <v>E</v>
          </cell>
          <cell r="O53" t="str">
            <v>Parsippany</v>
          </cell>
          <cell r="P53" t="str">
            <v>NE</v>
          </cell>
          <cell r="Q53" t="str">
            <v>Suburban Office</v>
          </cell>
          <cell r="R53" t="str">
            <v>20 to 49.99</v>
          </cell>
          <cell r="S53" t="str">
            <v>UE</v>
          </cell>
          <cell r="T53" t="str">
            <v>Equity</v>
          </cell>
          <cell r="U53" t="str">
            <v>20 to 49.99</v>
          </cell>
          <cell r="V53" t="str">
            <v>20 to 49.99</v>
          </cell>
          <cell r="W53" t="str">
            <v>20 to 49.99</v>
          </cell>
          <cell r="X53">
            <v>0.95199999999999996</v>
          </cell>
          <cell r="Y53">
            <v>0.95230000000000004</v>
          </cell>
          <cell r="Z53">
            <v>23000000</v>
          </cell>
          <cell r="AB53">
            <v>21902900</v>
          </cell>
          <cell r="AC53">
            <v>0</v>
          </cell>
          <cell r="AD53">
            <v>21776364.469999999</v>
          </cell>
          <cell r="AE53">
            <v>21586490.199999999</v>
          </cell>
          <cell r="AF53">
            <v>1035920</v>
          </cell>
          <cell r="AG53">
            <v>4.7989274328626152E-2</v>
          </cell>
          <cell r="AH53">
            <v>190460.41</v>
          </cell>
          <cell r="AI53">
            <v>0</v>
          </cell>
          <cell r="AJ53">
            <v>80.86</v>
          </cell>
          <cell r="AK53">
            <v>-667</v>
          </cell>
          <cell r="AL53">
            <v>190541.27</v>
          </cell>
          <cell r="AM53">
            <v>8.8268758948131382E-3</v>
          </cell>
          <cell r="AN53">
            <v>5.6816150223439291E-2</v>
          </cell>
          <cell r="AO53">
            <v>20179907.77</v>
          </cell>
          <cell r="AP53">
            <v>20180574.77</v>
          </cell>
          <cell r="AQ53">
            <v>175000</v>
          </cell>
          <cell r="AR53">
            <v>0</v>
          </cell>
          <cell r="AS53">
            <v>0</v>
          </cell>
          <cell r="AT53">
            <v>175000</v>
          </cell>
          <cell r="AU53">
            <v>1</v>
          </cell>
          <cell r="AV53">
            <v>23</v>
          </cell>
          <cell r="AW53">
            <v>10</v>
          </cell>
          <cell r="AX53" t="str">
            <v>Over 20</v>
          </cell>
          <cell r="AY53">
            <v>1979</v>
          </cell>
          <cell r="AZ53">
            <v>1992</v>
          </cell>
          <cell r="BA53" t="str">
            <v>Operating</v>
          </cell>
          <cell r="BB53" t="str">
            <v>Operating</v>
          </cell>
        </row>
        <row r="54">
          <cell r="A54">
            <v>113</v>
          </cell>
          <cell r="B54" t="str">
            <v>Dominion Tower</v>
          </cell>
          <cell r="C54" t="str">
            <v>JV/MEZZ</v>
          </cell>
          <cell r="D54">
            <v>36734</v>
          </cell>
          <cell r="E54" t="str">
            <v>Office</v>
          </cell>
          <cell r="F54" t="str">
            <v>Wholly Owned</v>
          </cell>
          <cell r="G54" t="str">
            <v>625 Liberty Avenue</v>
          </cell>
          <cell r="H54" t="str">
            <v>Pittsburgh</v>
          </cell>
          <cell r="I54" t="str">
            <v>PA</v>
          </cell>
          <cell r="J54">
            <v>15222</v>
          </cell>
          <cell r="K54" t="str">
            <v>Pittsburgh</v>
          </cell>
          <cell r="L54" t="str">
            <v>NE</v>
          </cell>
          <cell r="M54">
            <v>1</v>
          </cell>
          <cell r="N54" t="str">
            <v>E</v>
          </cell>
          <cell r="O54" t="str">
            <v>Parsippany</v>
          </cell>
          <cell r="P54" t="str">
            <v>NE</v>
          </cell>
          <cell r="Q54" t="str">
            <v>Urban Office</v>
          </cell>
          <cell r="R54" t="str">
            <v>20 to 49.99</v>
          </cell>
          <cell r="S54" t="str">
            <v>HD</v>
          </cell>
          <cell r="T54" t="str">
            <v>Equity Oriented Debt</v>
          </cell>
          <cell r="U54" t="str">
            <v>20 to 49.99</v>
          </cell>
          <cell r="V54" t="str">
            <v>20 to 49.99</v>
          </cell>
          <cell r="W54" t="str">
            <v>20 to 49.99</v>
          </cell>
          <cell r="X54">
            <v>1</v>
          </cell>
          <cell r="Y54">
            <v>1</v>
          </cell>
          <cell r="Z54">
            <v>22800000</v>
          </cell>
          <cell r="AB54">
            <v>22800000</v>
          </cell>
          <cell r="AC54">
            <v>0</v>
          </cell>
          <cell r="AD54">
            <v>22800000</v>
          </cell>
          <cell r="AE54">
            <v>22800000</v>
          </cell>
          <cell r="AF54">
            <v>894656.72</v>
          </cell>
          <cell r="AG54">
            <v>3.9239329824561402E-2</v>
          </cell>
          <cell r="AH54">
            <v>0</v>
          </cell>
          <cell r="AI54">
            <v>0</v>
          </cell>
          <cell r="AJ54">
            <v>0</v>
          </cell>
          <cell r="AK54">
            <v>0</v>
          </cell>
          <cell r="AL54">
            <v>0</v>
          </cell>
          <cell r="AM54">
            <v>0</v>
          </cell>
          <cell r="AN54">
            <v>3.9239329824561402E-2</v>
          </cell>
          <cell r="AO54">
            <v>24000000</v>
          </cell>
          <cell r="AP54">
            <v>24000000</v>
          </cell>
          <cell r="AQ54">
            <v>609000</v>
          </cell>
          <cell r="AR54" t="str">
            <v>NA</v>
          </cell>
          <cell r="AS54" t="str">
            <v>NA</v>
          </cell>
          <cell r="AT54" t="str">
            <v>NA</v>
          </cell>
          <cell r="AU54" t="str">
            <v>NA</v>
          </cell>
          <cell r="AV54">
            <v>14</v>
          </cell>
          <cell r="AW54">
            <v>14</v>
          </cell>
          <cell r="AX54" t="str">
            <v>11 to 20</v>
          </cell>
          <cell r="AY54">
            <v>1988</v>
          </cell>
          <cell r="AZ54">
            <v>1988</v>
          </cell>
          <cell r="BA54" t="str">
            <v>Operating</v>
          </cell>
          <cell r="BB54" t="str">
            <v>Operating</v>
          </cell>
        </row>
        <row r="55">
          <cell r="A55">
            <v>114</v>
          </cell>
          <cell r="B55" t="str">
            <v>300 South Orange Ave</v>
          </cell>
          <cell r="C55" t="str">
            <v>JV</v>
          </cell>
          <cell r="D55">
            <v>36791</v>
          </cell>
          <cell r="E55" t="str">
            <v>Office</v>
          </cell>
          <cell r="F55" t="str">
            <v>Lincoln Properties</v>
          </cell>
          <cell r="G55" t="str">
            <v>300 South Orange Avenue</v>
          </cell>
          <cell r="H55" t="str">
            <v>Orlando</v>
          </cell>
          <cell r="I55" t="str">
            <v>FL</v>
          </cell>
          <cell r="J55">
            <v>32801</v>
          </cell>
          <cell r="K55" t="str">
            <v>Orlando</v>
          </cell>
          <cell r="L55" t="str">
            <v>SE</v>
          </cell>
          <cell r="M55">
            <v>5</v>
          </cell>
          <cell r="N55" t="str">
            <v>S</v>
          </cell>
          <cell r="O55" t="str">
            <v>Parsippany</v>
          </cell>
          <cell r="P55" t="str">
            <v>SE</v>
          </cell>
          <cell r="Q55" t="str">
            <v>Urban Office</v>
          </cell>
          <cell r="R55" t="str">
            <v>20 to 49.99</v>
          </cell>
          <cell r="S55" t="str">
            <v>JV</v>
          </cell>
          <cell r="T55" t="str">
            <v>Equity</v>
          </cell>
          <cell r="U55" t="str">
            <v>20 to 49.99</v>
          </cell>
          <cell r="V55" t="str">
            <v>20 to 49.99</v>
          </cell>
          <cell r="W55" t="str">
            <v>20 to 49.99</v>
          </cell>
          <cell r="X55">
            <v>0.65</v>
          </cell>
          <cell r="Y55">
            <v>0.99790000000000001</v>
          </cell>
          <cell r="Z55">
            <v>43700000</v>
          </cell>
          <cell r="AB55">
            <v>43608230</v>
          </cell>
          <cell r="AC55">
            <v>0</v>
          </cell>
          <cell r="AD55">
            <v>45026832.960000001</v>
          </cell>
          <cell r="AE55">
            <v>45308613.269999996</v>
          </cell>
          <cell r="AF55">
            <v>521439</v>
          </cell>
          <cell r="AG55">
            <v>1.1508606473843644E-2</v>
          </cell>
          <cell r="AH55">
            <v>0</v>
          </cell>
          <cell r="AI55">
            <v>-129020.44</v>
          </cell>
          <cell r="AJ55">
            <v>-12150.56</v>
          </cell>
          <cell r="AK55">
            <v>-318561</v>
          </cell>
          <cell r="AL55">
            <v>-141171</v>
          </cell>
          <cell r="AM55">
            <v>-3.1157651892531647E-3</v>
          </cell>
          <cell r="AN55">
            <v>8.3928412845904795E-3</v>
          </cell>
          <cell r="AO55">
            <v>41767375.990000002</v>
          </cell>
          <cell r="AP55">
            <v>41907985.299999997</v>
          </cell>
          <cell r="AQ55">
            <v>246117</v>
          </cell>
          <cell r="AR55">
            <v>85796.386200000008</v>
          </cell>
          <cell r="AS55">
            <v>0.34860000000000002</v>
          </cell>
          <cell r="AT55">
            <v>160320.61379999999</v>
          </cell>
          <cell r="AU55">
            <v>0.65139999999999998</v>
          </cell>
          <cell r="AV55">
            <v>2</v>
          </cell>
          <cell r="AW55">
            <v>2</v>
          </cell>
          <cell r="AX55" t="str">
            <v>Under 5</v>
          </cell>
          <cell r="AY55">
            <v>2000</v>
          </cell>
          <cell r="AZ55">
            <v>2000</v>
          </cell>
          <cell r="BA55" t="str">
            <v>Leasing</v>
          </cell>
          <cell r="BB55" t="str">
            <v>Operating</v>
          </cell>
        </row>
        <row r="56">
          <cell r="A56">
            <v>115</v>
          </cell>
          <cell r="B56" t="str">
            <v>Riverbend at Port Imperial I</v>
          </cell>
          <cell r="C56" t="str">
            <v>JV</v>
          </cell>
          <cell r="D56">
            <v>36771</v>
          </cell>
          <cell r="E56" t="str">
            <v>Apartment</v>
          </cell>
          <cell r="F56" t="str">
            <v>Roseland Property</v>
          </cell>
          <cell r="G56" t="str">
            <v>25 Avenue at Port Imperial</v>
          </cell>
          <cell r="H56" t="str">
            <v>West New York</v>
          </cell>
          <cell r="I56" t="str">
            <v>NJ</v>
          </cell>
          <cell r="J56" t="str">
            <v>07093</v>
          </cell>
          <cell r="K56" t="str">
            <v>Jersey City</v>
          </cell>
          <cell r="L56" t="str">
            <v>NE</v>
          </cell>
          <cell r="M56">
            <v>1</v>
          </cell>
          <cell r="N56" t="str">
            <v>E</v>
          </cell>
          <cell r="O56" t="str">
            <v>Parsippany</v>
          </cell>
          <cell r="P56" t="str">
            <v>NE</v>
          </cell>
          <cell r="Q56" t="str">
            <v>High Rise Apartment</v>
          </cell>
          <cell r="R56" t="str">
            <v>20 to 49.99</v>
          </cell>
          <cell r="S56" t="str">
            <v>JV</v>
          </cell>
          <cell r="T56" t="str">
            <v>Leveraged Equity</v>
          </cell>
          <cell r="U56" t="str">
            <v>50 to 99.99</v>
          </cell>
          <cell r="V56" t="str">
            <v>20 to 49.99</v>
          </cell>
          <cell r="W56" t="str">
            <v>20 to 49.99</v>
          </cell>
          <cell r="X56">
            <v>0.6</v>
          </cell>
          <cell r="Y56">
            <v>0.84250000000000003</v>
          </cell>
          <cell r="Z56">
            <v>64000000</v>
          </cell>
          <cell r="AB56">
            <v>53920000</v>
          </cell>
          <cell r="AC56">
            <v>34672601</v>
          </cell>
          <cell r="AD56">
            <v>27489281.75</v>
          </cell>
          <cell r="AE56">
            <v>29305276</v>
          </cell>
          <cell r="AF56">
            <v>499951</v>
          </cell>
          <cell r="AG56">
            <v>1.7060102078547221E-2</v>
          </cell>
          <cell r="AH56">
            <v>-2527456.98</v>
          </cell>
          <cell r="AI56">
            <v>-8238.67</v>
          </cell>
          <cell r="AJ56">
            <v>715571.83</v>
          </cell>
          <cell r="AK56">
            <v>4129</v>
          </cell>
          <cell r="AL56">
            <v>-1820123.8199999998</v>
          </cell>
          <cell r="AM56">
            <v>-6.2109083019726549E-2</v>
          </cell>
          <cell r="AN56">
            <v>-4.5048980941179324E-2</v>
          </cell>
          <cell r="AO56">
            <v>20027676.880000003</v>
          </cell>
          <cell r="AP56">
            <v>20023547.310000002</v>
          </cell>
          <cell r="AQ56">
            <v>302</v>
          </cell>
          <cell r="AR56">
            <v>21.139999999999986</v>
          </cell>
          <cell r="AS56">
            <v>6.9999999999999951E-2</v>
          </cell>
          <cell r="AT56">
            <v>280.86</v>
          </cell>
          <cell r="AU56">
            <v>0.93</v>
          </cell>
          <cell r="AV56">
            <v>2</v>
          </cell>
          <cell r="AW56">
            <v>2</v>
          </cell>
          <cell r="AX56" t="str">
            <v>Under 5</v>
          </cell>
          <cell r="AY56">
            <v>2000</v>
          </cell>
          <cell r="AZ56">
            <v>2000</v>
          </cell>
          <cell r="BA56" t="str">
            <v>Operating</v>
          </cell>
          <cell r="BB56" t="str">
            <v>Leasing</v>
          </cell>
        </row>
        <row r="57">
          <cell r="A57">
            <v>116</v>
          </cell>
          <cell r="B57" t="str">
            <v>Ballston Tower</v>
          </cell>
          <cell r="C57" t="str">
            <v>JV</v>
          </cell>
          <cell r="D57">
            <v>36830</v>
          </cell>
          <cell r="E57" t="str">
            <v>Office</v>
          </cell>
          <cell r="F57" t="str">
            <v>Monument</v>
          </cell>
          <cell r="G57" t="str">
            <v>671 North Glebe Road</v>
          </cell>
          <cell r="H57" t="str">
            <v>Arlington</v>
          </cell>
          <cell r="I57" t="str">
            <v>VA</v>
          </cell>
          <cell r="J57">
            <v>22203</v>
          </cell>
          <cell r="K57" t="str">
            <v>Arlington</v>
          </cell>
          <cell r="L57" t="str">
            <v>ME</v>
          </cell>
          <cell r="M57">
            <v>2</v>
          </cell>
          <cell r="N57" t="str">
            <v>M</v>
          </cell>
          <cell r="O57" t="str">
            <v>Parsippany</v>
          </cell>
          <cell r="P57" t="str">
            <v>ME</v>
          </cell>
          <cell r="Q57" t="str">
            <v>High Rise Office</v>
          </cell>
          <cell r="R57" t="str">
            <v>20 to 49.99</v>
          </cell>
          <cell r="S57" t="str">
            <v>JV</v>
          </cell>
          <cell r="T57" t="str">
            <v>Equity</v>
          </cell>
          <cell r="U57" t="str">
            <v>20 to 49.99</v>
          </cell>
          <cell r="V57" t="str">
            <v>20 to 49.99</v>
          </cell>
          <cell r="W57" t="str">
            <v>20 to 49.99</v>
          </cell>
          <cell r="X57">
            <v>0.7</v>
          </cell>
          <cell r="Y57">
            <v>0.91159999999999997</v>
          </cell>
          <cell r="Z57">
            <v>52000000</v>
          </cell>
          <cell r="AB57">
            <v>47403200</v>
          </cell>
          <cell r="AC57">
            <v>0</v>
          </cell>
          <cell r="AD57">
            <v>48067539.420000002</v>
          </cell>
          <cell r="AE57">
            <v>48127482.519999996</v>
          </cell>
          <cell r="AF57">
            <v>1185808</v>
          </cell>
          <cell r="AG57">
            <v>2.4638895240515067E-2</v>
          </cell>
          <cell r="AH57">
            <v>0</v>
          </cell>
          <cell r="AI57">
            <v>0</v>
          </cell>
          <cell r="AJ57">
            <v>-52670.1</v>
          </cell>
          <cell r="AK57">
            <v>-7273</v>
          </cell>
          <cell r="AL57">
            <v>-52670.1</v>
          </cell>
          <cell r="AM57">
            <v>-1.0943871825855912E-3</v>
          </cell>
          <cell r="AN57">
            <v>2.3544508057929476E-2</v>
          </cell>
          <cell r="AO57">
            <v>40401971.939999998</v>
          </cell>
          <cell r="AP57">
            <v>40409244.939999998</v>
          </cell>
          <cell r="AQ57">
            <v>224825</v>
          </cell>
          <cell r="AR57">
            <v>0</v>
          </cell>
          <cell r="AS57">
            <v>0</v>
          </cell>
          <cell r="AT57">
            <v>224825</v>
          </cell>
          <cell r="AU57">
            <v>1</v>
          </cell>
          <cell r="AV57">
            <v>2</v>
          </cell>
          <cell r="AW57">
            <v>2</v>
          </cell>
          <cell r="AX57" t="str">
            <v>Under 5</v>
          </cell>
          <cell r="AY57">
            <v>2000</v>
          </cell>
          <cell r="AZ57">
            <v>2000</v>
          </cell>
          <cell r="BA57" t="str">
            <v>Operating</v>
          </cell>
          <cell r="BB57" t="str">
            <v>Operating</v>
          </cell>
        </row>
        <row r="58">
          <cell r="A58">
            <v>117</v>
          </cell>
          <cell r="B58" t="str">
            <v>Timacuan Apartments</v>
          </cell>
          <cell r="C58" t="str">
            <v>JV</v>
          </cell>
          <cell r="D58">
            <v>36845</v>
          </cell>
          <cell r="E58" t="str">
            <v>Apartment</v>
          </cell>
          <cell r="F58" t="str">
            <v>Epoch Properties</v>
          </cell>
          <cell r="G58" t="str">
            <v>715 Camarague Place</v>
          </cell>
          <cell r="H58" t="str">
            <v>Orlando</v>
          </cell>
          <cell r="I58" t="str">
            <v>FL</v>
          </cell>
          <cell r="J58">
            <v>32746</v>
          </cell>
          <cell r="K58" t="str">
            <v>Orlando</v>
          </cell>
          <cell r="L58" t="str">
            <v>SE</v>
          </cell>
          <cell r="M58">
            <v>5</v>
          </cell>
          <cell r="N58" t="str">
            <v>S</v>
          </cell>
          <cell r="O58" t="str">
            <v>Parsippany</v>
          </cell>
          <cell r="P58" t="str">
            <v>SE</v>
          </cell>
          <cell r="Q58" t="str">
            <v>Garden Apt</v>
          </cell>
          <cell r="R58" t="str">
            <v>20 to 49.99</v>
          </cell>
          <cell r="S58" t="str">
            <v>JV</v>
          </cell>
          <cell r="T58" t="str">
            <v>Equity</v>
          </cell>
          <cell r="U58" t="str">
            <v>20 to 49.99</v>
          </cell>
          <cell r="V58" t="str">
            <v>20 to 49.99</v>
          </cell>
          <cell r="W58" t="str">
            <v>20 to 49.99</v>
          </cell>
          <cell r="X58">
            <v>0.65</v>
          </cell>
          <cell r="Y58">
            <v>1</v>
          </cell>
          <cell r="Z58">
            <v>26800000</v>
          </cell>
          <cell r="AB58">
            <v>26800000</v>
          </cell>
          <cell r="AC58">
            <v>0</v>
          </cell>
          <cell r="AD58">
            <v>26966968.099999998</v>
          </cell>
          <cell r="AE58">
            <v>26952627.099999998</v>
          </cell>
          <cell r="AF58">
            <v>379374.08000000002</v>
          </cell>
          <cell r="AG58">
            <v>1.4075588201196166E-2</v>
          </cell>
          <cell r="AH58">
            <v>0</v>
          </cell>
          <cell r="AI58">
            <v>-4413</v>
          </cell>
          <cell r="AJ58">
            <v>-1</v>
          </cell>
          <cell r="AK58">
            <v>18755</v>
          </cell>
          <cell r="AL58">
            <v>-4414</v>
          </cell>
          <cell r="AM58">
            <v>-1.6376882237204883E-4</v>
          </cell>
          <cell r="AN58">
            <v>1.3911819378824117E-2</v>
          </cell>
          <cell r="AO58">
            <v>25936557.109999999</v>
          </cell>
          <cell r="AP58">
            <v>25917802.109999999</v>
          </cell>
          <cell r="AQ58">
            <v>310</v>
          </cell>
          <cell r="AR58">
            <v>24.799999999999986</v>
          </cell>
          <cell r="AS58">
            <v>7.999999999999996E-2</v>
          </cell>
          <cell r="AT58">
            <v>285.2</v>
          </cell>
          <cell r="AU58">
            <v>0.92</v>
          </cell>
          <cell r="AV58">
            <v>2</v>
          </cell>
          <cell r="AW58">
            <v>2</v>
          </cell>
          <cell r="AX58" t="str">
            <v>Under 5</v>
          </cell>
          <cell r="AY58">
            <v>2000</v>
          </cell>
          <cell r="AZ58">
            <v>2000</v>
          </cell>
          <cell r="BA58" t="str">
            <v>Leasing</v>
          </cell>
          <cell r="BB58" t="str">
            <v>Operating</v>
          </cell>
        </row>
        <row r="59">
          <cell r="A59">
            <v>118.001</v>
          </cell>
          <cell r="B59" t="str">
            <v>Meridian Village</v>
          </cell>
          <cell r="C59" t="str">
            <v>JV</v>
          </cell>
          <cell r="D59">
            <v>36861</v>
          </cell>
          <cell r="E59" t="str">
            <v>Retail</v>
          </cell>
          <cell r="F59" t="str">
            <v>DDR/Coventry</v>
          </cell>
          <cell r="G59" t="str">
            <v>3930 Guide Meridian Road</v>
          </cell>
          <cell r="H59" t="str">
            <v>Bellingham</v>
          </cell>
          <cell r="I59" t="str">
            <v>WA</v>
          </cell>
          <cell r="J59">
            <v>98226</v>
          </cell>
          <cell r="K59" t="str">
            <v>Bellingham</v>
          </cell>
          <cell r="L59" t="str">
            <v>PAC</v>
          </cell>
          <cell r="M59">
            <v>8</v>
          </cell>
          <cell r="N59" t="str">
            <v>W</v>
          </cell>
          <cell r="O59" t="str">
            <v>Parsippany</v>
          </cell>
          <cell r="P59" t="str">
            <v>P</v>
          </cell>
          <cell r="Q59" t="str">
            <v>Power Center</v>
          </cell>
          <cell r="R59" t="str">
            <v>5 to 9.99</v>
          </cell>
          <cell r="S59" t="str">
            <v>JV</v>
          </cell>
          <cell r="T59" t="str">
            <v>Equity</v>
          </cell>
          <cell r="U59" t="str">
            <v>10 to 19.99</v>
          </cell>
          <cell r="V59" t="str">
            <v>Under 10</v>
          </cell>
          <cell r="W59" t="str">
            <v>5 to 19.99</v>
          </cell>
          <cell r="X59">
            <v>0.6</v>
          </cell>
          <cell r="Y59">
            <v>0.73309999999999997</v>
          </cell>
          <cell r="Z59">
            <v>22400000</v>
          </cell>
          <cell r="AB59">
            <v>16421440</v>
          </cell>
          <cell r="AC59">
            <v>11500000</v>
          </cell>
          <cell r="AD59">
            <v>9195825.2400000002</v>
          </cell>
          <cell r="AE59">
            <v>8869791.9900000002</v>
          </cell>
          <cell r="AF59">
            <v>261553</v>
          </cell>
          <cell r="AG59">
            <v>2.9488064691356983E-2</v>
          </cell>
          <cell r="AH59">
            <v>643431.5</v>
          </cell>
          <cell r="AI59">
            <v>594.82000000000005</v>
          </cell>
          <cell r="AJ59">
            <v>-342613.07</v>
          </cell>
          <cell r="AK59">
            <v>24620</v>
          </cell>
          <cell r="AL59">
            <v>301413.24999999994</v>
          </cell>
          <cell r="AM59">
            <v>3.3981997586845322E-2</v>
          </cell>
          <cell r="AN59">
            <v>6.3470062278202302E-2</v>
          </cell>
          <cell r="AO59">
            <v>7916807.1500000004</v>
          </cell>
          <cell r="AP59">
            <v>7892187.1500000004</v>
          </cell>
          <cell r="AQ59">
            <v>208428</v>
          </cell>
          <cell r="AR59">
            <v>15173.558399999994</v>
          </cell>
          <cell r="AS59">
            <v>7.2799999999999976E-2</v>
          </cell>
          <cell r="AT59">
            <v>193254.44159999999</v>
          </cell>
          <cell r="AU59">
            <v>0.92720000000000002</v>
          </cell>
          <cell r="AV59">
            <v>23</v>
          </cell>
          <cell r="AW59">
            <v>5</v>
          </cell>
          <cell r="AX59" t="str">
            <v>Over 20</v>
          </cell>
          <cell r="AY59">
            <v>1979</v>
          </cell>
          <cell r="AZ59">
            <v>1997</v>
          </cell>
          <cell r="BA59" t="str">
            <v>Operating</v>
          </cell>
          <cell r="BB59" t="str">
            <v>Operating</v>
          </cell>
        </row>
        <row r="60">
          <cell r="A60">
            <v>118.002</v>
          </cell>
          <cell r="B60" t="str">
            <v>San Ysidro Village</v>
          </cell>
          <cell r="C60" t="str">
            <v>JV</v>
          </cell>
          <cell r="D60">
            <v>36861</v>
          </cell>
          <cell r="E60" t="str">
            <v>Retail</v>
          </cell>
          <cell r="F60" t="str">
            <v>DDR/Coventry</v>
          </cell>
          <cell r="G60" t="str">
            <v>4410 Camino De La Plaza</v>
          </cell>
          <cell r="H60" t="str">
            <v>San Ysidro</v>
          </cell>
          <cell r="I60" t="str">
            <v>CA</v>
          </cell>
          <cell r="J60">
            <v>92173</v>
          </cell>
          <cell r="K60" t="str">
            <v>San Diego</v>
          </cell>
          <cell r="L60" t="str">
            <v>PAC</v>
          </cell>
          <cell r="M60">
            <v>8</v>
          </cell>
          <cell r="N60" t="str">
            <v>W</v>
          </cell>
          <cell r="O60" t="str">
            <v>Parsippany</v>
          </cell>
          <cell r="P60" t="str">
            <v>P</v>
          </cell>
          <cell r="Q60" t="str">
            <v>Outlet Center</v>
          </cell>
          <cell r="R60" t="str">
            <v>10 to 19.99</v>
          </cell>
          <cell r="S60" t="str">
            <v>JV</v>
          </cell>
          <cell r="T60" t="str">
            <v>Equity</v>
          </cell>
          <cell r="U60" t="str">
            <v>20 to 49.99</v>
          </cell>
          <cell r="V60" t="str">
            <v>10 to 19.99</v>
          </cell>
          <cell r="W60" t="str">
            <v>5 to 19.99</v>
          </cell>
          <cell r="X60">
            <v>0.6</v>
          </cell>
          <cell r="Y60">
            <v>0.78349999999999997</v>
          </cell>
          <cell r="Z60">
            <v>26400000</v>
          </cell>
          <cell r="AB60">
            <v>20684400</v>
          </cell>
          <cell r="AC60">
            <v>14000000</v>
          </cell>
          <cell r="AD60">
            <v>10881813.710000001</v>
          </cell>
          <cell r="AE60">
            <v>12519314.99</v>
          </cell>
          <cell r="AF60">
            <v>99918</v>
          </cell>
          <cell r="AG60">
            <v>7.9811075989230304E-3</v>
          </cell>
          <cell r="AH60">
            <v>-1410937.1</v>
          </cell>
          <cell r="AI60">
            <v>-6955.14</v>
          </cell>
          <cell r="AJ60">
            <v>-122027.05</v>
          </cell>
          <cell r="AK60">
            <v>-97582</v>
          </cell>
          <cell r="AL60">
            <v>-1539919.29</v>
          </cell>
          <cell r="AM60">
            <v>-0.12300347832369701</v>
          </cell>
          <cell r="AN60">
            <v>-0.11502237072477398</v>
          </cell>
          <cell r="AO60">
            <v>13360530.75</v>
          </cell>
          <cell r="AP60">
            <v>13458112.75</v>
          </cell>
          <cell r="AQ60">
            <v>258356</v>
          </cell>
          <cell r="AR60">
            <v>82673.919999999984</v>
          </cell>
          <cell r="AS60">
            <v>0.31999999999999995</v>
          </cell>
          <cell r="AT60">
            <v>175682.08000000002</v>
          </cell>
          <cell r="AU60">
            <v>0.68</v>
          </cell>
          <cell r="AV60">
            <v>14</v>
          </cell>
          <cell r="AW60">
            <v>9</v>
          </cell>
          <cell r="AX60" t="str">
            <v>11 to 20</v>
          </cell>
          <cell r="AY60">
            <v>1988</v>
          </cell>
          <cell r="AZ60">
            <v>1993</v>
          </cell>
          <cell r="BA60" t="str">
            <v>Operating</v>
          </cell>
          <cell r="BB60" t="str">
            <v>Leasing</v>
          </cell>
        </row>
        <row r="61">
          <cell r="A61">
            <v>118.003</v>
          </cell>
          <cell r="B61" t="str">
            <v>La Mancha</v>
          </cell>
          <cell r="C61" t="str">
            <v>JV</v>
          </cell>
          <cell r="D61">
            <v>36889</v>
          </cell>
          <cell r="E61" t="str">
            <v>Retail</v>
          </cell>
          <cell r="F61" t="str">
            <v>DDR/Coventry</v>
          </cell>
          <cell r="G61" t="str">
            <v>1001-1235 North Harbor Blvd.</v>
          </cell>
          <cell r="H61" t="str">
            <v>Fullerton</v>
          </cell>
          <cell r="I61" t="str">
            <v>CA</v>
          </cell>
          <cell r="J61">
            <v>92832</v>
          </cell>
          <cell r="K61" t="str">
            <v>Orange County</v>
          </cell>
          <cell r="L61" t="str">
            <v>PAC</v>
          </cell>
          <cell r="M61">
            <v>8</v>
          </cell>
          <cell r="N61" t="str">
            <v>W</v>
          </cell>
          <cell r="O61" t="str">
            <v>Parsippany</v>
          </cell>
          <cell r="P61" t="str">
            <v>P</v>
          </cell>
          <cell r="Q61" t="str">
            <v>Neighborhood Shopping Center</v>
          </cell>
          <cell r="R61" t="str">
            <v>1 to 4.99</v>
          </cell>
          <cell r="S61" t="str">
            <v>JV</v>
          </cell>
          <cell r="T61" t="str">
            <v>Equity</v>
          </cell>
          <cell r="U61" t="str">
            <v>10 to 19.99</v>
          </cell>
          <cell r="V61" t="str">
            <v>Under 10</v>
          </cell>
          <cell r="W61" t="str">
            <v>Under 5</v>
          </cell>
          <cell r="X61">
            <v>0.6</v>
          </cell>
          <cell r="Y61">
            <v>0.60719999999999996</v>
          </cell>
          <cell r="Z61">
            <v>10500000</v>
          </cell>
          <cell r="AB61">
            <v>6375600</v>
          </cell>
          <cell r="AC61">
            <v>3500000</v>
          </cell>
          <cell r="AD61">
            <v>4370780.0599999996</v>
          </cell>
          <cell r="AE61">
            <v>3990834.31</v>
          </cell>
          <cell r="AF61">
            <v>234346</v>
          </cell>
          <cell r="AG61">
            <v>5.8721054746068875E-2</v>
          </cell>
          <cell r="AH61">
            <v>302551.83</v>
          </cell>
          <cell r="AI61">
            <v>-98027.4</v>
          </cell>
          <cell r="AJ61">
            <v>-58924.69</v>
          </cell>
          <cell r="AK61">
            <v>234346</v>
          </cell>
          <cell r="AL61">
            <v>145599.74000000002</v>
          </cell>
          <cell r="AM61">
            <v>3.6483534191125065E-2</v>
          </cell>
          <cell r="AN61">
            <v>9.520458893719394E-2</v>
          </cell>
          <cell r="AO61">
            <v>2196662.54</v>
          </cell>
          <cell r="AP61">
            <v>1962316.54</v>
          </cell>
          <cell r="AQ61">
            <v>109358</v>
          </cell>
          <cell r="AR61">
            <v>8748.6399999999958</v>
          </cell>
          <cell r="AS61">
            <v>7.999999999999996E-2</v>
          </cell>
          <cell r="AT61">
            <v>100609.36</v>
          </cell>
          <cell r="AU61">
            <v>0.92</v>
          </cell>
          <cell r="AV61">
            <v>29</v>
          </cell>
          <cell r="AW61">
            <v>2</v>
          </cell>
          <cell r="AX61" t="str">
            <v>Over 20</v>
          </cell>
          <cell r="AY61">
            <v>1973</v>
          </cell>
          <cell r="AZ61">
            <v>2000</v>
          </cell>
          <cell r="BA61" t="str">
            <v>Operating</v>
          </cell>
          <cell r="BB61" t="str">
            <v>Operating</v>
          </cell>
        </row>
        <row r="62">
          <cell r="A62">
            <v>118.004</v>
          </cell>
          <cell r="B62" t="str">
            <v>Plaza at Puente Hills</v>
          </cell>
          <cell r="C62" t="str">
            <v>JV</v>
          </cell>
          <cell r="D62">
            <v>36889</v>
          </cell>
          <cell r="E62" t="str">
            <v>Retail</v>
          </cell>
          <cell r="F62" t="str">
            <v>DDR/Coventry</v>
          </cell>
          <cell r="G62" t="str">
            <v>17525-18271 Gale Avenue</v>
          </cell>
          <cell r="H62" t="str">
            <v>City of Industry</v>
          </cell>
          <cell r="I62" t="str">
            <v>CA</v>
          </cell>
          <cell r="J62">
            <v>91748</v>
          </cell>
          <cell r="K62" t="str">
            <v>Los Angeles</v>
          </cell>
          <cell r="L62" t="str">
            <v>PAC</v>
          </cell>
          <cell r="M62">
            <v>8</v>
          </cell>
          <cell r="N62" t="str">
            <v>W</v>
          </cell>
          <cell r="O62" t="str">
            <v>Parsippany</v>
          </cell>
          <cell r="P62" t="str">
            <v>P</v>
          </cell>
          <cell r="Q62" t="str">
            <v>Power Center</v>
          </cell>
          <cell r="R62" t="str">
            <v>20 to 49.99</v>
          </cell>
          <cell r="S62" t="str">
            <v>JV</v>
          </cell>
          <cell r="T62" t="str">
            <v>Leveraged Equity</v>
          </cell>
          <cell r="U62" t="str">
            <v>50 to 99.99</v>
          </cell>
          <cell r="V62" t="str">
            <v>20 to 49.99</v>
          </cell>
          <cell r="W62" t="str">
            <v>20 to 49.99</v>
          </cell>
          <cell r="X62">
            <v>0.6</v>
          </cell>
          <cell r="Y62">
            <v>0.77680000000000005</v>
          </cell>
          <cell r="Z62">
            <v>64700000</v>
          </cell>
          <cell r="AB62">
            <v>50258960</v>
          </cell>
          <cell r="AC62">
            <v>30486255.73</v>
          </cell>
          <cell r="AD62">
            <v>28877167.52</v>
          </cell>
          <cell r="AE62">
            <v>28471113.639999997</v>
          </cell>
          <cell r="AF62">
            <v>677211</v>
          </cell>
          <cell r="AG62">
            <v>2.3785897824824251E-2</v>
          </cell>
          <cell r="AH62">
            <v>0</v>
          </cell>
          <cell r="AI62">
            <v>-17269.3</v>
          </cell>
          <cell r="AJ62">
            <v>2862.19</v>
          </cell>
          <cell r="AK62">
            <v>420461</v>
          </cell>
          <cell r="AL62">
            <v>-14407.109999999999</v>
          </cell>
          <cell r="AM62">
            <v>-5.0602551702645659E-4</v>
          </cell>
          <cell r="AN62">
            <v>2.3279872307797794E-2</v>
          </cell>
          <cell r="AO62">
            <v>28377503.829999998</v>
          </cell>
          <cell r="AP62">
            <v>27957042.829999998</v>
          </cell>
          <cell r="AQ62">
            <v>518938</v>
          </cell>
          <cell r="AR62">
            <v>57083.179999999993</v>
          </cell>
          <cell r="AS62">
            <v>0.10999999999999999</v>
          </cell>
          <cell r="AT62">
            <v>461854.82</v>
          </cell>
          <cell r="AU62">
            <v>0.89</v>
          </cell>
          <cell r="AV62">
            <v>15</v>
          </cell>
          <cell r="AW62">
            <v>15</v>
          </cell>
          <cell r="AX62" t="str">
            <v>11 to 20</v>
          </cell>
          <cell r="AY62">
            <v>1987</v>
          </cell>
          <cell r="AZ62">
            <v>1987</v>
          </cell>
          <cell r="BA62" t="str">
            <v>Operating</v>
          </cell>
          <cell r="BB62" t="str">
            <v>Operating</v>
          </cell>
        </row>
        <row r="63">
          <cell r="A63">
            <v>118.00700000000001</v>
          </cell>
          <cell r="B63" t="str">
            <v>Valley Central</v>
          </cell>
          <cell r="C63" t="str">
            <v>JV</v>
          </cell>
          <cell r="D63">
            <v>36889</v>
          </cell>
          <cell r="E63" t="str">
            <v>Retail</v>
          </cell>
          <cell r="F63" t="str">
            <v>DDR/Coventry</v>
          </cell>
          <cell r="G63" t="str">
            <v>44400-44790 Valley Central Way</v>
          </cell>
          <cell r="H63" t="str">
            <v>Lancaster</v>
          </cell>
          <cell r="I63" t="str">
            <v>CA</v>
          </cell>
          <cell r="J63">
            <v>93534</v>
          </cell>
          <cell r="K63" t="str">
            <v>Los Angeles</v>
          </cell>
          <cell r="L63" t="str">
            <v>PAC</v>
          </cell>
          <cell r="M63">
            <v>8</v>
          </cell>
          <cell r="N63" t="str">
            <v>W</v>
          </cell>
          <cell r="O63" t="str">
            <v>Parsippany</v>
          </cell>
          <cell r="P63" t="str">
            <v>P</v>
          </cell>
          <cell r="Q63" t="str">
            <v>Power Center</v>
          </cell>
          <cell r="R63" t="str">
            <v>10 to 19.99</v>
          </cell>
          <cell r="S63" t="str">
            <v>JV</v>
          </cell>
          <cell r="T63" t="str">
            <v>Leveraged Equity</v>
          </cell>
          <cell r="U63" t="str">
            <v>20 to 49.99</v>
          </cell>
          <cell r="V63" t="str">
            <v>10 to 19.99</v>
          </cell>
          <cell r="W63" t="str">
            <v>5 to 19.99</v>
          </cell>
          <cell r="X63">
            <v>0.6</v>
          </cell>
          <cell r="Y63">
            <v>0.75970000000000004</v>
          </cell>
          <cell r="Z63">
            <v>42600000</v>
          </cell>
          <cell r="AB63">
            <v>32363220</v>
          </cell>
          <cell r="AC63">
            <v>23384584.489999998</v>
          </cell>
          <cell r="AD63">
            <v>17662126.530000001</v>
          </cell>
          <cell r="AE63">
            <v>16128283.219999999</v>
          </cell>
          <cell r="AF63">
            <v>1747688</v>
          </cell>
          <cell r="AG63">
            <v>0.10836168835581746</v>
          </cell>
          <cell r="AH63">
            <v>0</v>
          </cell>
          <cell r="AI63">
            <v>5220.17</v>
          </cell>
          <cell r="AJ63">
            <v>-1814.86</v>
          </cell>
          <cell r="AK63">
            <v>1530438</v>
          </cell>
          <cell r="AL63">
            <v>3405.3100000000004</v>
          </cell>
          <cell r="AM63">
            <v>2.1113902537235607E-4</v>
          </cell>
          <cell r="AN63">
            <v>0.10857282738118981</v>
          </cell>
          <cell r="AO63">
            <v>17837761.539999999</v>
          </cell>
          <cell r="AP63">
            <v>16307323.539999999</v>
          </cell>
          <cell r="AQ63">
            <v>480108</v>
          </cell>
          <cell r="AR63">
            <v>124828.08</v>
          </cell>
          <cell r="AS63">
            <v>0.26</v>
          </cell>
          <cell r="AT63">
            <v>355279.92</v>
          </cell>
          <cell r="AU63">
            <v>0.74</v>
          </cell>
          <cell r="AV63">
            <v>12</v>
          </cell>
          <cell r="AW63">
            <v>12</v>
          </cell>
          <cell r="AX63" t="str">
            <v>11 to 20</v>
          </cell>
          <cell r="AY63">
            <v>1990</v>
          </cell>
          <cell r="AZ63">
            <v>1990</v>
          </cell>
          <cell r="BA63" t="str">
            <v>Operating</v>
          </cell>
          <cell r="BB63" t="str">
            <v>Leasing</v>
          </cell>
        </row>
        <row r="64">
          <cell r="A64">
            <v>118.011</v>
          </cell>
          <cell r="B64" t="str">
            <v>Puget Park</v>
          </cell>
          <cell r="C64" t="str">
            <v>JV</v>
          </cell>
          <cell r="D64">
            <v>36943</v>
          </cell>
          <cell r="E64" t="str">
            <v>Retail</v>
          </cell>
          <cell r="F64" t="str">
            <v>DDR/Coventry</v>
          </cell>
          <cell r="G64" t="str">
            <v>521 128th Street SW</v>
          </cell>
          <cell r="H64" t="str">
            <v>South Everett</v>
          </cell>
          <cell r="I64" t="str">
            <v>WA</v>
          </cell>
          <cell r="J64">
            <v>98204</v>
          </cell>
          <cell r="K64" t="str">
            <v>Seattle-Bellevue-Everett</v>
          </cell>
          <cell r="L64" t="str">
            <v>PAC</v>
          </cell>
          <cell r="M64">
            <v>8</v>
          </cell>
          <cell r="N64" t="str">
            <v>W</v>
          </cell>
          <cell r="O64" t="str">
            <v>Parsippany</v>
          </cell>
          <cell r="P64" t="str">
            <v>P</v>
          </cell>
          <cell r="Q64" t="str">
            <v>Neighborhood Shopping Center</v>
          </cell>
          <cell r="R64" t="str">
            <v>1 to 4.99</v>
          </cell>
          <cell r="S64" t="str">
            <v>JV</v>
          </cell>
          <cell r="T64" t="str">
            <v>Leveraged Equity</v>
          </cell>
          <cell r="U64" t="str">
            <v>Under 10</v>
          </cell>
          <cell r="V64" t="str">
            <v>Under 10</v>
          </cell>
          <cell r="W64" t="str">
            <v>Under 5</v>
          </cell>
          <cell r="X64">
            <v>0.6</v>
          </cell>
          <cell r="Y64">
            <v>0.70689999999999997</v>
          </cell>
          <cell r="Z64">
            <v>5000000</v>
          </cell>
          <cell r="AB64">
            <v>3534500</v>
          </cell>
          <cell r="AC64">
            <v>2266846.0699999998</v>
          </cell>
          <cell r="AD64">
            <v>1680336.88</v>
          </cell>
          <cell r="AE64">
            <v>1723638.33</v>
          </cell>
          <cell r="AF64">
            <v>7646</v>
          </cell>
          <cell r="AG64">
            <v>4.4359654034846156E-3</v>
          </cell>
          <cell r="AH64">
            <v>0</v>
          </cell>
          <cell r="AI64">
            <v>-79199.42</v>
          </cell>
          <cell r="AJ64">
            <v>28251.97</v>
          </cell>
          <cell r="AK64">
            <v>7646</v>
          </cell>
          <cell r="AL64">
            <v>-50947.45</v>
          </cell>
          <cell r="AM64">
            <v>-2.95580860052004E-2</v>
          </cell>
          <cell r="AN64">
            <v>-2.5122120601715786E-2</v>
          </cell>
          <cell r="AO64">
            <v>1162733.29</v>
          </cell>
          <cell r="AP64">
            <v>1155087.29</v>
          </cell>
          <cell r="AQ64">
            <v>40988</v>
          </cell>
          <cell r="AR64">
            <v>2459.280000000002</v>
          </cell>
          <cell r="AS64">
            <v>6.0000000000000053E-2</v>
          </cell>
          <cell r="AT64">
            <v>38528.720000000001</v>
          </cell>
          <cell r="AU64">
            <v>0.94</v>
          </cell>
          <cell r="AV64">
            <v>21</v>
          </cell>
          <cell r="AW64">
            <v>21</v>
          </cell>
          <cell r="AX64" t="str">
            <v>Over 20</v>
          </cell>
          <cell r="AY64">
            <v>1981</v>
          </cell>
          <cell r="AZ64">
            <v>1981</v>
          </cell>
          <cell r="BA64" t="str">
            <v>Operating</v>
          </cell>
          <cell r="BB64" t="str">
            <v>Operating</v>
          </cell>
        </row>
        <row r="65">
          <cell r="A65">
            <v>118.012</v>
          </cell>
          <cell r="B65" t="str">
            <v>Cameron Park</v>
          </cell>
          <cell r="C65" t="str">
            <v>JV</v>
          </cell>
          <cell r="D65">
            <v>36943</v>
          </cell>
          <cell r="E65" t="str">
            <v>Retail</v>
          </cell>
          <cell r="F65" t="str">
            <v>DDR/Coventry</v>
          </cell>
          <cell r="G65" t="str">
            <v>4082-4092 Cameron Park Drive</v>
          </cell>
          <cell r="H65" t="str">
            <v>Cameron Park</v>
          </cell>
          <cell r="I65" t="str">
            <v>CA</v>
          </cell>
          <cell r="J65">
            <v>95682</v>
          </cell>
          <cell r="K65" t="str">
            <v>Sacramento</v>
          </cell>
          <cell r="L65" t="str">
            <v>PAC</v>
          </cell>
          <cell r="M65">
            <v>8</v>
          </cell>
          <cell r="N65" t="str">
            <v>W</v>
          </cell>
          <cell r="O65" t="str">
            <v>Parsippany</v>
          </cell>
          <cell r="P65" t="str">
            <v>P</v>
          </cell>
          <cell r="Q65" t="str">
            <v>Neighborhood Shopping Center</v>
          </cell>
          <cell r="R65" t="str">
            <v>1 to 4.99</v>
          </cell>
          <cell r="S65" t="str">
            <v>JV</v>
          </cell>
          <cell r="T65" t="str">
            <v>Leveraged Equity</v>
          </cell>
          <cell r="U65" t="str">
            <v>10 to 19.99</v>
          </cell>
          <cell r="V65" t="str">
            <v>Under 10</v>
          </cell>
          <cell r="W65" t="str">
            <v>Under 5</v>
          </cell>
          <cell r="X65">
            <v>0.6</v>
          </cell>
          <cell r="Y65">
            <v>0.78220000000000001</v>
          </cell>
          <cell r="Z65">
            <v>14900000</v>
          </cell>
          <cell r="AB65">
            <v>11654780</v>
          </cell>
          <cell r="AC65">
            <v>9000000</v>
          </cell>
          <cell r="AD65">
            <v>4899457.51</v>
          </cell>
          <cell r="AE65">
            <v>4934541.66</v>
          </cell>
          <cell r="AF65">
            <v>152723</v>
          </cell>
          <cell r="AG65">
            <v>3.0949784300736857E-2</v>
          </cell>
          <cell r="AH65">
            <v>0</v>
          </cell>
          <cell r="AI65">
            <v>-2758.36</v>
          </cell>
          <cell r="AJ65">
            <v>-27048.79</v>
          </cell>
          <cell r="AK65">
            <v>-5277</v>
          </cell>
          <cell r="AL65">
            <v>-29807.15</v>
          </cell>
          <cell r="AM65">
            <v>-6.0405103561330525E-3</v>
          </cell>
          <cell r="AN65">
            <v>2.4909273944603804E-2</v>
          </cell>
          <cell r="AO65">
            <v>5478703.7199999997</v>
          </cell>
          <cell r="AP65">
            <v>5483980.7199999997</v>
          </cell>
          <cell r="AQ65">
            <v>103289</v>
          </cell>
          <cell r="AR65">
            <v>6455.5625</v>
          </cell>
          <cell r="AS65">
            <v>6.25E-2</v>
          </cell>
          <cell r="AT65">
            <v>96833.4375</v>
          </cell>
          <cell r="AU65">
            <v>0.9375</v>
          </cell>
          <cell r="AV65">
            <v>42</v>
          </cell>
          <cell r="AW65">
            <v>3</v>
          </cell>
          <cell r="AX65" t="str">
            <v>Over 20</v>
          </cell>
          <cell r="AY65">
            <v>1960</v>
          </cell>
          <cell r="AZ65">
            <v>1999</v>
          </cell>
          <cell r="BA65" t="str">
            <v>Operating</v>
          </cell>
          <cell r="BB65" t="str">
            <v>Operating</v>
          </cell>
        </row>
        <row r="66">
          <cell r="A66">
            <v>118.01300000000001</v>
          </cell>
          <cell r="B66" t="str">
            <v>Richmond City Center</v>
          </cell>
          <cell r="C66" t="str">
            <v>JV</v>
          </cell>
          <cell r="D66">
            <v>36971</v>
          </cell>
          <cell r="E66" t="str">
            <v>Retail</v>
          </cell>
          <cell r="F66" t="str">
            <v>DDR/Coventry</v>
          </cell>
          <cell r="G66" t="str">
            <v>1100-1350 Macdonald Ave.</v>
          </cell>
          <cell r="H66" t="str">
            <v>Richmond</v>
          </cell>
          <cell r="I66" t="str">
            <v>CA</v>
          </cell>
          <cell r="J66" t="str">
            <v>94806</v>
          </cell>
          <cell r="K66" t="str">
            <v>Oakland</v>
          </cell>
          <cell r="L66" t="str">
            <v>PAC</v>
          </cell>
          <cell r="M66">
            <v>8</v>
          </cell>
          <cell r="N66" t="str">
            <v>W</v>
          </cell>
          <cell r="O66" t="str">
            <v>Parsippany</v>
          </cell>
          <cell r="P66" t="str">
            <v>P</v>
          </cell>
          <cell r="Q66" t="str">
            <v>Neighborhood Shopping Center</v>
          </cell>
          <cell r="R66" t="str">
            <v>1 to 4.99</v>
          </cell>
          <cell r="S66" t="str">
            <v>JV</v>
          </cell>
          <cell r="T66" t="str">
            <v>Leveraged Equity</v>
          </cell>
          <cell r="U66" t="str">
            <v>10 to 19.99</v>
          </cell>
          <cell r="V66" t="str">
            <v>Under 10</v>
          </cell>
          <cell r="W66" t="str">
            <v>Under 5</v>
          </cell>
          <cell r="X66">
            <v>0.6</v>
          </cell>
          <cell r="Y66">
            <v>0.74409999999999998</v>
          </cell>
          <cell r="Z66">
            <v>11400000</v>
          </cell>
          <cell r="AB66">
            <v>8482740</v>
          </cell>
          <cell r="AC66">
            <v>6400489.8099999996</v>
          </cell>
          <cell r="AD66">
            <v>3913142.77</v>
          </cell>
          <cell r="AE66">
            <v>3544197.42</v>
          </cell>
          <cell r="AF66">
            <v>129244</v>
          </cell>
          <cell r="AG66">
            <v>3.6466365917054364E-2</v>
          </cell>
          <cell r="AH66">
            <v>372032.1</v>
          </cell>
          <cell r="AI66">
            <v>14966.85</v>
          </cell>
          <cell r="AJ66">
            <v>-147297.59</v>
          </cell>
          <cell r="AK66">
            <v>129244</v>
          </cell>
          <cell r="AL66">
            <v>239701.35999999996</v>
          </cell>
          <cell r="AM66">
            <v>6.7632056455816728E-2</v>
          </cell>
          <cell r="AN66">
            <v>0.10409842237287109</v>
          </cell>
          <cell r="AO66">
            <v>3430011.49</v>
          </cell>
          <cell r="AP66">
            <v>3300767.49</v>
          </cell>
          <cell r="AQ66">
            <v>76692</v>
          </cell>
          <cell r="AR66">
            <v>0</v>
          </cell>
          <cell r="AS66">
            <v>0</v>
          </cell>
          <cell r="AT66">
            <v>76692</v>
          </cell>
          <cell r="AU66">
            <v>1</v>
          </cell>
          <cell r="AV66">
            <v>9</v>
          </cell>
          <cell r="AW66">
            <v>9</v>
          </cell>
          <cell r="AX66" t="str">
            <v>5 to 10</v>
          </cell>
          <cell r="AY66">
            <v>1993</v>
          </cell>
          <cell r="AZ66">
            <v>1993</v>
          </cell>
          <cell r="BA66" t="str">
            <v>Operating</v>
          </cell>
          <cell r="BB66" t="str">
            <v>Operating</v>
          </cell>
        </row>
        <row r="67">
          <cell r="A67">
            <v>118.014</v>
          </cell>
          <cell r="B67" t="str">
            <v>Downtown Pleasant Hill</v>
          </cell>
          <cell r="C67" t="str">
            <v>JV</v>
          </cell>
          <cell r="D67">
            <v>37007</v>
          </cell>
          <cell r="E67" t="str">
            <v>Retail</v>
          </cell>
          <cell r="F67" t="str">
            <v>DDR/Coventry</v>
          </cell>
          <cell r="G67" t="str">
            <v>20 Cresecent Drive</v>
          </cell>
          <cell r="H67" t="str">
            <v>Pleasant Hill</v>
          </cell>
          <cell r="I67" t="str">
            <v>CA</v>
          </cell>
          <cell r="J67">
            <v>94523</v>
          </cell>
          <cell r="K67" t="str">
            <v>Oakland</v>
          </cell>
          <cell r="L67" t="str">
            <v>PAC</v>
          </cell>
          <cell r="M67">
            <v>8</v>
          </cell>
          <cell r="N67" t="str">
            <v>W</v>
          </cell>
          <cell r="O67" t="str">
            <v>Parsippany</v>
          </cell>
          <cell r="P67" t="str">
            <v>P</v>
          </cell>
          <cell r="Q67" t="str">
            <v>Neighborhood Shopping Center</v>
          </cell>
          <cell r="R67" t="str">
            <v>20 to 49.99</v>
          </cell>
          <cell r="S67" t="str">
            <v>JV</v>
          </cell>
          <cell r="T67" t="str">
            <v>Leveraged Equity</v>
          </cell>
          <cell r="U67" t="str">
            <v>20 to 49.99</v>
          </cell>
          <cell r="V67" t="str">
            <v>20 to 49.99</v>
          </cell>
          <cell r="W67" t="str">
            <v>20 to 49.99</v>
          </cell>
          <cell r="X67">
            <v>0.6</v>
          </cell>
          <cell r="Y67">
            <v>0.7831999999999999</v>
          </cell>
          <cell r="Z67">
            <v>61100000</v>
          </cell>
          <cell r="AB67">
            <v>47853519.999999993</v>
          </cell>
          <cell r="AC67">
            <v>34000000</v>
          </cell>
          <cell r="AD67">
            <v>22143217.999999996</v>
          </cell>
          <cell r="AE67">
            <v>20274248.649999999</v>
          </cell>
          <cell r="AF67">
            <v>688551</v>
          </cell>
          <cell r="AG67">
            <v>3.3961850418560396E-2</v>
          </cell>
          <cell r="AH67">
            <v>1723000.31</v>
          </cell>
          <cell r="AI67">
            <v>-80171.199999999997</v>
          </cell>
          <cell r="AJ67">
            <v>-27910.75</v>
          </cell>
          <cell r="AK67">
            <v>254051</v>
          </cell>
          <cell r="AL67">
            <v>1614918.36</v>
          </cell>
          <cell r="AM67">
            <v>7.9653672393921265E-2</v>
          </cell>
          <cell r="AN67">
            <v>0.11361552281248166</v>
          </cell>
          <cell r="AO67">
            <v>25052820.959999997</v>
          </cell>
          <cell r="AP67">
            <v>24798769.959999997</v>
          </cell>
          <cell r="AQ67">
            <v>340679</v>
          </cell>
          <cell r="AR67">
            <v>37474.689999999995</v>
          </cell>
          <cell r="AS67">
            <v>0.10999999999999999</v>
          </cell>
          <cell r="AT67">
            <v>303204.31</v>
          </cell>
          <cell r="AU67">
            <v>0.89</v>
          </cell>
          <cell r="AV67">
            <v>1</v>
          </cell>
          <cell r="AW67">
            <v>1</v>
          </cell>
          <cell r="AX67" t="str">
            <v>Under 5</v>
          </cell>
          <cell r="AY67">
            <v>2001</v>
          </cell>
          <cell r="AZ67">
            <v>2001</v>
          </cell>
          <cell r="BA67" t="str">
            <v>Operating</v>
          </cell>
          <cell r="BB67" t="str">
            <v>Operating</v>
          </cell>
        </row>
        <row r="68">
          <cell r="A68">
            <v>118.015</v>
          </cell>
          <cell r="B68" t="str">
            <v>Olympiad Plaza</v>
          </cell>
          <cell r="C68" t="str">
            <v>JV</v>
          </cell>
          <cell r="D68">
            <v>37112</v>
          </cell>
          <cell r="E68" t="str">
            <v>Retail</v>
          </cell>
          <cell r="F68" t="str">
            <v>DDR/Coventry</v>
          </cell>
          <cell r="G68" t="str">
            <v>23002-23072 Alicia Parkway</v>
          </cell>
          <cell r="H68" t="str">
            <v>Mission Viejo</v>
          </cell>
          <cell r="I68" t="str">
            <v>CA</v>
          </cell>
          <cell r="J68">
            <v>92692</v>
          </cell>
          <cell r="K68" t="str">
            <v>Orange County</v>
          </cell>
          <cell r="L68" t="str">
            <v>PAC</v>
          </cell>
          <cell r="M68">
            <v>8</v>
          </cell>
          <cell r="N68" t="str">
            <v>W</v>
          </cell>
          <cell r="O68" t="str">
            <v>Parsippany</v>
          </cell>
          <cell r="P68" t="str">
            <v>P</v>
          </cell>
          <cell r="Q68" t="str">
            <v>Neighborhood Shopping Center</v>
          </cell>
          <cell r="R68" t="str">
            <v>5 to 9.99</v>
          </cell>
          <cell r="S68" t="str">
            <v>JV</v>
          </cell>
          <cell r="T68" t="str">
            <v>Leveraged Equity</v>
          </cell>
          <cell r="U68" t="str">
            <v>10 to 19.99</v>
          </cell>
          <cell r="V68" t="str">
            <v>Under 10</v>
          </cell>
          <cell r="W68" t="str">
            <v>5 to 19.99</v>
          </cell>
          <cell r="X68">
            <v>0.6</v>
          </cell>
          <cell r="Y68">
            <v>0.68799999999999994</v>
          </cell>
          <cell r="Z68">
            <v>14600000</v>
          </cell>
          <cell r="AB68">
            <v>10044800</v>
          </cell>
          <cell r="AC68">
            <v>5707164.7599999998</v>
          </cell>
          <cell r="AD68">
            <v>6004683.9799999995</v>
          </cell>
          <cell r="AE68">
            <v>5790842.9799999995</v>
          </cell>
          <cell r="AF68">
            <v>115132</v>
          </cell>
          <cell r="AG68">
            <v>1.9881734040732013E-2</v>
          </cell>
          <cell r="AH68">
            <v>412807.42</v>
          </cell>
          <cell r="AI68">
            <v>-59686.45</v>
          </cell>
          <cell r="AJ68">
            <v>-96411.97</v>
          </cell>
          <cell r="AK68">
            <v>-42868</v>
          </cell>
          <cell r="AL68">
            <v>256708.99999999997</v>
          </cell>
          <cell r="AM68">
            <v>4.4330160718673128E-2</v>
          </cell>
          <cell r="AN68">
            <v>6.4211894759405141E-2</v>
          </cell>
          <cell r="AO68">
            <v>4669418.55</v>
          </cell>
          <cell r="AP68">
            <v>4712286.55</v>
          </cell>
          <cell r="AQ68">
            <v>45600</v>
          </cell>
          <cell r="AR68">
            <v>0</v>
          </cell>
          <cell r="AS68">
            <v>0</v>
          </cell>
          <cell r="AT68">
            <v>45600</v>
          </cell>
          <cell r="AU68">
            <v>1</v>
          </cell>
          <cell r="AV68">
            <v>13</v>
          </cell>
          <cell r="AW68">
            <v>13</v>
          </cell>
          <cell r="AX68" t="str">
            <v>11 to 20</v>
          </cell>
          <cell r="AY68">
            <v>1989</v>
          </cell>
          <cell r="AZ68">
            <v>1989</v>
          </cell>
          <cell r="BA68" t="str">
            <v>Operating</v>
          </cell>
          <cell r="BB68" t="str">
            <v>Operating</v>
          </cell>
        </row>
        <row r="69">
          <cell r="A69">
            <v>119</v>
          </cell>
          <cell r="B69" t="str">
            <v>Embassy Suites Hotel</v>
          </cell>
          <cell r="C69" t="str">
            <v>JV</v>
          </cell>
          <cell r="D69">
            <v>36874</v>
          </cell>
          <cell r="E69" t="str">
            <v>Hotel</v>
          </cell>
          <cell r="F69" t="str">
            <v>Dow Hotel Company</v>
          </cell>
          <cell r="G69" t="str">
            <v>5500 N. River Road</v>
          </cell>
          <cell r="H69" t="str">
            <v>Rosemont</v>
          </cell>
          <cell r="I69" t="str">
            <v>IL</v>
          </cell>
          <cell r="J69">
            <v>60018</v>
          </cell>
          <cell r="K69" t="str">
            <v>Chicago</v>
          </cell>
          <cell r="L69" t="str">
            <v>ENC</v>
          </cell>
          <cell r="M69">
            <v>3</v>
          </cell>
          <cell r="N69" t="str">
            <v>M</v>
          </cell>
          <cell r="O69" t="str">
            <v>Parsippany</v>
          </cell>
          <cell r="P69" t="str">
            <v>ENC</v>
          </cell>
          <cell r="Q69" t="str">
            <v>Hotel</v>
          </cell>
          <cell r="R69" t="str">
            <v>20 to 49.99</v>
          </cell>
          <cell r="S69" t="str">
            <v>JV</v>
          </cell>
          <cell r="T69" t="str">
            <v>Equity</v>
          </cell>
          <cell r="U69" t="str">
            <v>20 to 49.99</v>
          </cell>
          <cell r="V69" t="str">
            <v>20 to 49.99</v>
          </cell>
          <cell r="W69" t="str">
            <v>20 to 49.99</v>
          </cell>
          <cell r="X69">
            <v>0.8</v>
          </cell>
          <cell r="Y69">
            <v>0.99549999999999994</v>
          </cell>
          <cell r="Z69">
            <v>37400000</v>
          </cell>
          <cell r="AB69">
            <v>37231700</v>
          </cell>
          <cell r="AC69">
            <v>0</v>
          </cell>
          <cell r="AD69">
            <v>36604780.930000007</v>
          </cell>
          <cell r="AE69">
            <v>36529982.790000007</v>
          </cell>
          <cell r="AF69">
            <v>1184937</v>
          </cell>
          <cell r="AG69">
            <v>3.2437381829929952E-2</v>
          </cell>
          <cell r="AH69">
            <v>0</v>
          </cell>
          <cell r="AI69">
            <v>113402.51</v>
          </cell>
          <cell r="AJ69">
            <v>-20010.37</v>
          </cell>
          <cell r="AK69">
            <v>-18594</v>
          </cell>
          <cell r="AL69">
            <v>93392.14</v>
          </cell>
          <cell r="AM69">
            <v>2.5565886668188001E-3</v>
          </cell>
          <cell r="AN69">
            <v>3.4993970496748752E-2</v>
          </cell>
          <cell r="AO69">
            <v>43413780.340000004</v>
          </cell>
          <cell r="AP69">
            <v>43432374.340000004</v>
          </cell>
          <cell r="AQ69">
            <v>296</v>
          </cell>
          <cell r="AR69">
            <v>88.800000000000011</v>
          </cell>
          <cell r="AS69">
            <v>0.30000000000000004</v>
          </cell>
          <cell r="AT69">
            <v>207.2</v>
          </cell>
          <cell r="AU69">
            <v>0.7</v>
          </cell>
          <cell r="AV69">
            <v>15</v>
          </cell>
          <cell r="AW69">
            <v>15</v>
          </cell>
          <cell r="AX69" t="str">
            <v>11 to 20</v>
          </cell>
          <cell r="AY69">
            <v>1987</v>
          </cell>
          <cell r="AZ69">
            <v>1987</v>
          </cell>
          <cell r="BA69" t="str">
            <v>Operating</v>
          </cell>
          <cell r="BB69" t="str">
            <v>Operating</v>
          </cell>
        </row>
        <row r="70">
          <cell r="A70">
            <v>125</v>
          </cell>
          <cell r="B70" t="str">
            <v>200 East Morehead</v>
          </cell>
          <cell r="C70" t="str">
            <v>JV</v>
          </cell>
          <cell r="D70">
            <v>36923</v>
          </cell>
          <cell r="E70" t="str">
            <v>Office</v>
          </cell>
          <cell r="F70" t="str">
            <v>Lincoln Properties</v>
          </cell>
          <cell r="G70" t="str">
            <v>200 East Morehead</v>
          </cell>
          <cell r="H70" t="str">
            <v>Charlotte</v>
          </cell>
          <cell r="I70" t="str">
            <v>NC</v>
          </cell>
          <cell r="J70">
            <v>28282</v>
          </cell>
          <cell r="K70" t="str">
            <v>Charlotte</v>
          </cell>
          <cell r="L70" t="str">
            <v>ME</v>
          </cell>
          <cell r="M70">
            <v>2</v>
          </cell>
          <cell r="N70" t="str">
            <v>E</v>
          </cell>
          <cell r="O70" t="str">
            <v>Parsippany</v>
          </cell>
          <cell r="P70" t="str">
            <v>ME</v>
          </cell>
          <cell r="Q70" t="str">
            <v>Suburban Office</v>
          </cell>
          <cell r="R70" t="str">
            <v>10 to 19.99</v>
          </cell>
          <cell r="S70" t="str">
            <v>JV</v>
          </cell>
          <cell r="T70" t="str">
            <v>Equity</v>
          </cell>
          <cell r="U70" t="str">
            <v>10 to 19.99</v>
          </cell>
          <cell r="V70" t="str">
            <v>10 to 19.99</v>
          </cell>
          <cell r="W70" t="str">
            <v>5 to 19.99</v>
          </cell>
          <cell r="X70">
            <v>0.65</v>
          </cell>
          <cell r="Y70">
            <v>1</v>
          </cell>
          <cell r="Z70">
            <v>19900000</v>
          </cell>
          <cell r="AB70">
            <v>19900000</v>
          </cell>
          <cell r="AC70">
            <v>0</v>
          </cell>
          <cell r="AD70">
            <v>19823005.780000001</v>
          </cell>
          <cell r="AE70">
            <v>19295779.91</v>
          </cell>
          <cell r="AF70">
            <v>49956</v>
          </cell>
          <cell r="AG70">
            <v>2.5889598779114597E-3</v>
          </cell>
          <cell r="AH70">
            <v>500000</v>
          </cell>
          <cell r="AI70">
            <v>-331439</v>
          </cell>
          <cell r="AJ70">
            <v>440</v>
          </cell>
          <cell r="AK70">
            <v>49956</v>
          </cell>
          <cell r="AL70">
            <v>169001</v>
          </cell>
          <cell r="AM70">
            <v>8.7584435969035694E-3</v>
          </cell>
          <cell r="AN70">
            <v>1.1347403474815028E-2</v>
          </cell>
          <cell r="AO70">
            <v>20525080.73</v>
          </cell>
          <cell r="AP70">
            <v>20166855.859999999</v>
          </cell>
          <cell r="AQ70">
            <v>131000</v>
          </cell>
          <cell r="AR70">
            <v>57639.999999999993</v>
          </cell>
          <cell r="AS70">
            <v>0.43999999999999995</v>
          </cell>
          <cell r="AT70">
            <v>73360</v>
          </cell>
          <cell r="AU70">
            <v>0.56000000000000005</v>
          </cell>
          <cell r="AV70">
            <v>1</v>
          </cell>
          <cell r="AW70">
            <v>1</v>
          </cell>
          <cell r="AX70" t="str">
            <v>Under 5</v>
          </cell>
          <cell r="AY70">
            <v>2001</v>
          </cell>
          <cell r="AZ70">
            <v>2001</v>
          </cell>
          <cell r="BA70" t="str">
            <v>Leasing</v>
          </cell>
          <cell r="BB70" t="str">
            <v>Operating</v>
          </cell>
        </row>
        <row r="71">
          <cell r="A71">
            <v>127</v>
          </cell>
          <cell r="B71" t="str">
            <v>Somerset Corporate Center III</v>
          </cell>
          <cell r="C71" t="str">
            <v>JV</v>
          </cell>
          <cell r="D71">
            <v>36993</v>
          </cell>
          <cell r="E71" t="str">
            <v>Office</v>
          </cell>
          <cell r="F71" t="str">
            <v>SJP Properties</v>
          </cell>
          <cell r="G71" t="str">
            <v>300 Corporate Boulevard</v>
          </cell>
          <cell r="H71" t="str">
            <v>Bridgewater</v>
          </cell>
          <cell r="I71" t="str">
            <v>NJ</v>
          </cell>
          <cell r="J71" t="str">
            <v>08807</v>
          </cell>
          <cell r="K71" t="str">
            <v>Middlesex/Somerset/Hunterdon</v>
          </cell>
          <cell r="L71" t="str">
            <v>NE</v>
          </cell>
          <cell r="M71">
            <v>1</v>
          </cell>
          <cell r="N71" t="str">
            <v>E</v>
          </cell>
          <cell r="O71" t="str">
            <v>Parsippany</v>
          </cell>
          <cell r="P71" t="str">
            <v>NE</v>
          </cell>
          <cell r="Q71" t="str">
            <v>Suburban Office</v>
          </cell>
          <cell r="R71" t="str">
            <v>20 to 49.99</v>
          </cell>
          <cell r="S71" t="str">
            <v>JV</v>
          </cell>
          <cell r="T71" t="str">
            <v>Leveraged Equity</v>
          </cell>
          <cell r="U71" t="str">
            <v>50 to 99.99</v>
          </cell>
          <cell r="V71" t="str">
            <v>20 to 49.99</v>
          </cell>
          <cell r="W71" t="str">
            <v>20 to 49.99</v>
          </cell>
          <cell r="X71">
            <v>0.25</v>
          </cell>
          <cell r="Y71">
            <v>0.73329999999999995</v>
          </cell>
          <cell r="Z71">
            <v>79000000</v>
          </cell>
          <cell r="AB71">
            <v>57930699.999999993</v>
          </cell>
          <cell r="AC71">
            <v>31000000</v>
          </cell>
          <cell r="AD71">
            <v>35276078.43</v>
          </cell>
          <cell r="AE71">
            <v>35320878.43</v>
          </cell>
          <cell r="AF71">
            <v>834160</v>
          </cell>
          <cell r="AG71">
            <v>2.3616626683086714E-2</v>
          </cell>
          <cell r="AH71">
            <v>0</v>
          </cell>
          <cell r="AI71">
            <v>0</v>
          </cell>
          <cell r="AJ71">
            <v>-5135</v>
          </cell>
          <cell r="AK71">
            <v>-39665</v>
          </cell>
          <cell r="AL71">
            <v>-5135</v>
          </cell>
          <cell r="AM71">
            <v>-1.4538143523742247E-4</v>
          </cell>
          <cell r="AN71">
            <v>2.3471245247849291E-2</v>
          </cell>
          <cell r="AO71">
            <v>31038709.43</v>
          </cell>
          <cell r="AP71">
            <v>31078374.43</v>
          </cell>
          <cell r="AQ71">
            <v>310000</v>
          </cell>
          <cell r="AR71">
            <v>0</v>
          </cell>
          <cell r="AS71">
            <v>0</v>
          </cell>
          <cell r="AT71">
            <v>310000</v>
          </cell>
          <cell r="AU71">
            <v>1</v>
          </cell>
          <cell r="AV71">
            <v>1</v>
          </cell>
          <cell r="AW71">
            <v>1</v>
          </cell>
          <cell r="AX71" t="str">
            <v>Under 5</v>
          </cell>
          <cell r="AY71">
            <v>2001</v>
          </cell>
          <cell r="AZ71">
            <v>2001</v>
          </cell>
          <cell r="BA71" t="str">
            <v>Operating</v>
          </cell>
          <cell r="BB71" t="str">
            <v>Operating</v>
          </cell>
        </row>
        <row r="72">
          <cell r="A72">
            <v>128</v>
          </cell>
          <cell r="B72" t="str">
            <v>Reservoir Woods</v>
          </cell>
          <cell r="C72" t="str">
            <v>JV</v>
          </cell>
          <cell r="D72">
            <v>37026</v>
          </cell>
          <cell r="E72" t="str">
            <v>Office</v>
          </cell>
          <cell r="F72" t="str">
            <v>The Davis Companies</v>
          </cell>
          <cell r="G72" t="str">
            <v>Winter Street</v>
          </cell>
          <cell r="H72" t="str">
            <v>Waltham</v>
          </cell>
          <cell r="I72" t="str">
            <v>MA</v>
          </cell>
          <cell r="J72" t="str">
            <v>02451</v>
          </cell>
          <cell r="K72" t="str">
            <v>Boston</v>
          </cell>
          <cell r="L72" t="str">
            <v>NE</v>
          </cell>
          <cell r="M72">
            <v>1</v>
          </cell>
          <cell r="N72" t="str">
            <v>E</v>
          </cell>
          <cell r="O72" t="str">
            <v>Parsippany</v>
          </cell>
          <cell r="P72" t="str">
            <v>NE</v>
          </cell>
          <cell r="Q72" t="str">
            <v>Suburban Office</v>
          </cell>
          <cell r="R72" t="str">
            <v>50 to 99.99</v>
          </cell>
          <cell r="S72" t="str">
            <v>JV</v>
          </cell>
          <cell r="T72" t="str">
            <v>Equity</v>
          </cell>
          <cell r="U72" t="str">
            <v>10 to 19.99</v>
          </cell>
          <cell r="V72" t="str">
            <v>50 to 99.99</v>
          </cell>
          <cell r="W72" t="str">
            <v>50 to 99.99</v>
          </cell>
          <cell r="X72">
            <v>0.67500000000000004</v>
          </cell>
          <cell r="Y72">
            <v>0</v>
          </cell>
          <cell r="Z72">
            <v>58100000</v>
          </cell>
          <cell r="AB72">
            <v>0</v>
          </cell>
          <cell r="AC72">
            <v>0</v>
          </cell>
          <cell r="AD72">
            <v>50130241</v>
          </cell>
          <cell r="AE72">
            <v>56800207.310000002</v>
          </cell>
          <cell r="AF72">
            <v>1183137</v>
          </cell>
          <cell r="AG72">
            <v>2.0829800735457912E-2</v>
          </cell>
          <cell r="AH72">
            <v>-6887000</v>
          </cell>
          <cell r="AI72">
            <v>-335602</v>
          </cell>
          <cell r="AJ72">
            <v>-1</v>
          </cell>
          <cell r="AK72">
            <v>552636.99999999488</v>
          </cell>
          <cell r="AL72">
            <v>-7222603</v>
          </cell>
          <cell r="AM72">
            <v>-0.12715803941666987</v>
          </cell>
          <cell r="AN72">
            <v>-0.10632823868121195</v>
          </cell>
          <cell r="AO72">
            <v>62553483.910000004</v>
          </cell>
          <cell r="AP72">
            <v>62000846.909999996</v>
          </cell>
          <cell r="AQ72">
            <v>523843</v>
          </cell>
          <cell r="AR72">
            <v>161815.10269999999</v>
          </cell>
          <cell r="AS72">
            <v>0.30889999999999995</v>
          </cell>
          <cell r="AT72">
            <v>362027.89730000001</v>
          </cell>
          <cell r="AU72">
            <v>0.69110000000000005</v>
          </cell>
          <cell r="AV72">
            <v>36</v>
          </cell>
          <cell r="AW72">
            <v>36</v>
          </cell>
          <cell r="AX72" t="str">
            <v>Over 20</v>
          </cell>
          <cell r="AY72">
            <v>1966</v>
          </cell>
          <cell r="AZ72">
            <v>1966</v>
          </cell>
          <cell r="BA72" t="str">
            <v>Operating</v>
          </cell>
          <cell r="BB72" t="str">
            <v>Operating</v>
          </cell>
        </row>
        <row r="73">
          <cell r="A73">
            <v>129</v>
          </cell>
          <cell r="B73" t="str">
            <v>Riverbend at Port Imperial II</v>
          </cell>
          <cell r="C73" t="str">
            <v>JV</v>
          </cell>
          <cell r="D73">
            <v>37063</v>
          </cell>
          <cell r="E73" t="str">
            <v>Apartment</v>
          </cell>
          <cell r="F73" t="str">
            <v>Roseland Property</v>
          </cell>
          <cell r="G73" t="str">
            <v>30 Avenue at Port Imperial</v>
          </cell>
          <cell r="H73" t="str">
            <v>West New York</v>
          </cell>
          <cell r="I73" t="str">
            <v>NJ</v>
          </cell>
          <cell r="J73" t="str">
            <v>07093</v>
          </cell>
          <cell r="K73" t="str">
            <v>Jersey City</v>
          </cell>
          <cell r="L73" t="str">
            <v>NE</v>
          </cell>
          <cell r="M73">
            <v>1</v>
          </cell>
          <cell r="N73" t="str">
            <v>E</v>
          </cell>
          <cell r="O73" t="str">
            <v>Parsippany</v>
          </cell>
          <cell r="P73" t="str">
            <v>NE</v>
          </cell>
          <cell r="Q73" t="str">
            <v>Garden Apt</v>
          </cell>
          <cell r="R73" t="str">
            <v>20 to 49.99</v>
          </cell>
          <cell r="S73" t="str">
            <v>JV</v>
          </cell>
          <cell r="T73" t="str">
            <v>Leveraged Equity</v>
          </cell>
          <cell r="U73" t="str">
            <v>20 to 49.99</v>
          </cell>
          <cell r="V73" t="str">
            <v>20 to 49.99</v>
          </cell>
          <cell r="W73" t="str">
            <v>20 to 49.99</v>
          </cell>
          <cell r="X73">
            <v>0.6</v>
          </cell>
          <cell r="Y73">
            <v>0.75260000000000005</v>
          </cell>
          <cell r="Z73">
            <v>56000000</v>
          </cell>
          <cell r="AB73">
            <v>42145600</v>
          </cell>
          <cell r="AC73">
            <v>23327399</v>
          </cell>
          <cell r="AD73">
            <v>26183001.07</v>
          </cell>
          <cell r="AE73">
            <v>26227791.91</v>
          </cell>
          <cell r="AF73">
            <v>469536</v>
          </cell>
          <cell r="AG73">
            <v>1.7902231404427822E-2</v>
          </cell>
          <cell r="AH73">
            <v>0</v>
          </cell>
          <cell r="AI73">
            <v>0</v>
          </cell>
          <cell r="AJ73">
            <v>56011.8</v>
          </cell>
          <cell r="AK73">
            <v>-100803</v>
          </cell>
          <cell r="AL73">
            <v>56011.8</v>
          </cell>
          <cell r="AM73">
            <v>2.1355896139561847E-3</v>
          </cell>
          <cell r="AN73">
            <v>2.0037821018384007E-2</v>
          </cell>
          <cell r="AO73">
            <v>13156094.470000001</v>
          </cell>
          <cell r="AP73">
            <v>13256897.109999999</v>
          </cell>
          <cell r="AQ73">
            <v>212</v>
          </cell>
          <cell r="AR73">
            <v>16.95999999999999</v>
          </cell>
          <cell r="AS73">
            <v>7.999999999999996E-2</v>
          </cell>
          <cell r="AT73">
            <v>195.04000000000002</v>
          </cell>
          <cell r="AU73">
            <v>0.92</v>
          </cell>
          <cell r="AV73">
            <v>1</v>
          </cell>
          <cell r="AW73">
            <v>1</v>
          </cell>
          <cell r="AX73" t="str">
            <v>Under 5</v>
          </cell>
          <cell r="AY73">
            <v>2001</v>
          </cell>
          <cell r="AZ73">
            <v>2001</v>
          </cell>
          <cell r="BA73" t="str">
            <v>Leasing</v>
          </cell>
          <cell r="BB73" t="str">
            <v>Operating</v>
          </cell>
        </row>
        <row r="74">
          <cell r="A74">
            <v>130</v>
          </cell>
          <cell r="B74" t="str">
            <v>Somerset Corp Center IV</v>
          </cell>
          <cell r="C74" t="str">
            <v>JV</v>
          </cell>
          <cell r="D74">
            <v>37084</v>
          </cell>
          <cell r="E74" t="str">
            <v>Office</v>
          </cell>
          <cell r="F74" t="str">
            <v>SJP Properties</v>
          </cell>
          <cell r="G74" t="str">
            <v>400 Corporate Boulevard</v>
          </cell>
          <cell r="H74" t="str">
            <v>Bridgewater</v>
          </cell>
          <cell r="I74" t="str">
            <v>NJ</v>
          </cell>
          <cell r="J74" t="str">
            <v>08807</v>
          </cell>
          <cell r="K74" t="str">
            <v>Middlesex/Somerset/Hunterdon</v>
          </cell>
          <cell r="L74" t="str">
            <v>NE</v>
          </cell>
          <cell r="M74">
            <v>1</v>
          </cell>
          <cell r="N74" t="str">
            <v>E</v>
          </cell>
          <cell r="O74" t="str">
            <v>Parsippany</v>
          </cell>
          <cell r="P74" t="str">
            <v>NE</v>
          </cell>
          <cell r="Q74" t="str">
            <v>Suburban Office</v>
          </cell>
          <cell r="R74" t="str">
            <v>20 to 49.99</v>
          </cell>
          <cell r="S74" t="str">
            <v>JV</v>
          </cell>
          <cell r="T74" t="str">
            <v>Leveraged Equity</v>
          </cell>
          <cell r="U74" t="str">
            <v>50 to 99.99</v>
          </cell>
          <cell r="V74" t="str">
            <v>20 to 49.99</v>
          </cell>
          <cell r="W74" t="str">
            <v>20 to 49.99</v>
          </cell>
          <cell r="X74">
            <v>0.5</v>
          </cell>
          <cell r="Y74">
            <v>0.73099999999999998</v>
          </cell>
          <cell r="Z74">
            <v>79000000</v>
          </cell>
          <cell r="AB74">
            <v>57749000</v>
          </cell>
          <cell r="AC74">
            <v>31600000</v>
          </cell>
          <cell r="AD74">
            <v>34663893.93</v>
          </cell>
          <cell r="AE74">
            <v>34803501.149999999</v>
          </cell>
          <cell r="AF74">
            <v>811592</v>
          </cell>
          <cell r="AG74">
            <v>2.3319263096609463E-2</v>
          </cell>
          <cell r="AH74">
            <v>0</v>
          </cell>
          <cell r="AI74">
            <v>0</v>
          </cell>
          <cell r="AJ74">
            <v>-64487.23</v>
          </cell>
          <cell r="AK74">
            <v>-75120</v>
          </cell>
          <cell r="AL74">
            <v>-64487.23</v>
          </cell>
          <cell r="AM74">
            <v>-1.8528949062356047E-3</v>
          </cell>
          <cell r="AN74">
            <v>2.1466368190373859E-2</v>
          </cell>
          <cell r="AO74">
            <v>31582806.649999999</v>
          </cell>
          <cell r="AP74">
            <v>31657926.649999999</v>
          </cell>
          <cell r="AQ74">
            <v>310000</v>
          </cell>
          <cell r="AR74">
            <v>0</v>
          </cell>
          <cell r="AS74">
            <v>0</v>
          </cell>
          <cell r="AT74">
            <v>310000</v>
          </cell>
          <cell r="AU74">
            <v>1</v>
          </cell>
          <cell r="AV74">
            <v>1</v>
          </cell>
          <cell r="AW74">
            <v>1</v>
          </cell>
          <cell r="AX74" t="str">
            <v>Under 5</v>
          </cell>
          <cell r="AY74">
            <v>2001</v>
          </cell>
          <cell r="AZ74">
            <v>2001</v>
          </cell>
          <cell r="BA74" t="str">
            <v>Operating</v>
          </cell>
          <cell r="BB74" t="str">
            <v>Operating</v>
          </cell>
        </row>
        <row r="75">
          <cell r="A75">
            <v>131</v>
          </cell>
          <cell r="B75" t="str">
            <v>The Promenade</v>
          </cell>
          <cell r="C75" t="str">
            <v>JV</v>
          </cell>
          <cell r="D75">
            <v>37133</v>
          </cell>
          <cell r="E75" t="str">
            <v>Retail</v>
          </cell>
          <cell r="F75" t="str">
            <v>Southeast Centers</v>
          </cell>
          <cell r="G75" t="str">
            <v>809-881 Cypress Parkway</v>
          </cell>
          <cell r="H75" t="str">
            <v>Poinciana</v>
          </cell>
          <cell r="I75" t="str">
            <v>FL</v>
          </cell>
          <cell r="J75">
            <v>34758</v>
          </cell>
          <cell r="K75" t="str">
            <v>Orlando</v>
          </cell>
          <cell r="L75" t="str">
            <v>SE</v>
          </cell>
          <cell r="M75">
            <v>5</v>
          </cell>
          <cell r="N75" t="str">
            <v>E</v>
          </cell>
          <cell r="O75" t="str">
            <v>Parsippany</v>
          </cell>
          <cell r="P75" t="str">
            <v>SE</v>
          </cell>
          <cell r="Q75" t="str">
            <v>Neighborhood Shopping Center</v>
          </cell>
          <cell r="R75" t="str">
            <v>10 to 19.99</v>
          </cell>
          <cell r="S75" t="str">
            <v>JV</v>
          </cell>
          <cell r="T75" t="str">
            <v>Equity</v>
          </cell>
          <cell r="U75" t="str">
            <v>10 to 19.99</v>
          </cell>
          <cell r="V75" t="str">
            <v>10 to 19.99</v>
          </cell>
          <cell r="W75" t="str">
            <v>5 to 19.99</v>
          </cell>
          <cell r="X75">
            <v>0.7</v>
          </cell>
          <cell r="Y75">
            <v>0.97959999999999992</v>
          </cell>
          <cell r="Z75">
            <v>14100000</v>
          </cell>
          <cell r="AB75">
            <v>13812359.999999998</v>
          </cell>
          <cell r="AC75">
            <v>0</v>
          </cell>
          <cell r="AD75">
            <v>13864040.470000001</v>
          </cell>
          <cell r="AE75">
            <v>13407538.140000001</v>
          </cell>
          <cell r="AF75">
            <v>198048</v>
          </cell>
          <cell r="AG75">
            <v>1.4771391879106002E-2</v>
          </cell>
          <cell r="AH75">
            <v>440842.29</v>
          </cell>
          <cell r="AI75">
            <v>3635.48</v>
          </cell>
          <cell r="AJ75">
            <v>-86023.44</v>
          </cell>
          <cell r="AK75">
            <v>98048</v>
          </cell>
          <cell r="AL75">
            <v>358454.32999999996</v>
          </cell>
          <cell r="AM75">
            <v>2.6735283260585222E-2</v>
          </cell>
          <cell r="AN75">
            <v>4.1506675139691224E-2</v>
          </cell>
          <cell r="AO75">
            <v>12378519.280000001</v>
          </cell>
          <cell r="AP75">
            <v>12280471.280000001</v>
          </cell>
          <cell r="AQ75">
            <v>82523</v>
          </cell>
          <cell r="AR75">
            <v>12007.096499999996</v>
          </cell>
          <cell r="AS75">
            <v>0.14549999999999996</v>
          </cell>
          <cell r="AT75">
            <v>70515.9035</v>
          </cell>
          <cell r="AU75">
            <v>0.85450000000000004</v>
          </cell>
          <cell r="AV75">
            <v>1</v>
          </cell>
          <cell r="AW75">
            <v>1</v>
          </cell>
          <cell r="AX75" t="str">
            <v>Under 5</v>
          </cell>
          <cell r="AY75">
            <v>2001</v>
          </cell>
          <cell r="AZ75">
            <v>2001</v>
          </cell>
          <cell r="BA75" t="str">
            <v>Operating</v>
          </cell>
          <cell r="BB75" t="str">
            <v>Operating</v>
          </cell>
        </row>
        <row r="76">
          <cell r="A76">
            <v>132</v>
          </cell>
          <cell r="B76" t="str">
            <v>Hamilton Landing</v>
          </cell>
          <cell r="C76" t="str">
            <v>JV</v>
          </cell>
          <cell r="D76">
            <v>37155</v>
          </cell>
          <cell r="E76" t="str">
            <v>Office</v>
          </cell>
          <cell r="F76" t="str">
            <v>Barker Pacific Group</v>
          </cell>
          <cell r="G76" t="str">
            <v>550 Hangar Avenue</v>
          </cell>
          <cell r="H76" t="str">
            <v>Novato</v>
          </cell>
          <cell r="I76" t="str">
            <v>CA</v>
          </cell>
          <cell r="J76">
            <v>94949</v>
          </cell>
          <cell r="K76" t="str">
            <v>San Francisco</v>
          </cell>
          <cell r="L76" t="str">
            <v>PAC</v>
          </cell>
          <cell r="M76">
            <v>8</v>
          </cell>
          <cell r="N76" t="str">
            <v>W</v>
          </cell>
          <cell r="O76" t="str">
            <v>San Francisco</v>
          </cell>
          <cell r="P76" t="str">
            <v>P</v>
          </cell>
          <cell r="Q76" t="str">
            <v>Suburban Office</v>
          </cell>
          <cell r="R76" t="str">
            <v>20 to 49.99</v>
          </cell>
          <cell r="S76" t="str">
            <v>JV</v>
          </cell>
          <cell r="T76" t="str">
            <v>Equity</v>
          </cell>
          <cell r="U76" t="str">
            <v>10 to 19.99</v>
          </cell>
          <cell r="V76" t="str">
            <v>20 to 49.99</v>
          </cell>
          <cell r="W76" t="str">
            <v>20 to 49.99</v>
          </cell>
          <cell r="X76">
            <v>0.65</v>
          </cell>
          <cell r="Y76">
            <v>0</v>
          </cell>
          <cell r="Z76">
            <v>38800000</v>
          </cell>
          <cell r="AB76">
            <v>0</v>
          </cell>
          <cell r="AC76">
            <v>0</v>
          </cell>
          <cell r="AD76">
            <v>38438501.25</v>
          </cell>
          <cell r="AE76">
            <v>39850459.620000005</v>
          </cell>
          <cell r="AF76">
            <v>323933</v>
          </cell>
          <cell r="AG76">
            <v>8.1287142755418988E-3</v>
          </cell>
          <cell r="AH76">
            <v>-1194587.57</v>
          </cell>
          <cell r="AI76">
            <v>-917667.45</v>
          </cell>
          <cell r="AJ76">
            <v>-24736.36</v>
          </cell>
          <cell r="AK76">
            <v>323933</v>
          </cell>
          <cell r="AL76">
            <v>-2136991.38</v>
          </cell>
          <cell r="AM76">
            <v>-5.3625263055372498E-2</v>
          </cell>
          <cell r="AN76">
            <v>-4.5496548779830601E-2</v>
          </cell>
          <cell r="AO76">
            <v>38995433.600000001</v>
          </cell>
          <cell r="AP76">
            <v>38270400.600000001</v>
          </cell>
          <cell r="AQ76">
            <v>236638</v>
          </cell>
          <cell r="AR76">
            <v>111219.86</v>
          </cell>
          <cell r="AS76">
            <v>0.47</v>
          </cell>
          <cell r="AT76">
            <v>125418.14</v>
          </cell>
          <cell r="AU76">
            <v>0.53</v>
          </cell>
          <cell r="AV76">
            <v>1</v>
          </cell>
          <cell r="AW76">
            <v>1</v>
          </cell>
          <cell r="AX76" t="str">
            <v>Under 5</v>
          </cell>
          <cell r="AY76">
            <v>2001</v>
          </cell>
          <cell r="AZ76">
            <v>2001</v>
          </cell>
          <cell r="BA76" t="str">
            <v>Leasing</v>
          </cell>
          <cell r="BB76" t="str">
            <v>Operating</v>
          </cell>
        </row>
        <row r="77">
          <cell r="A77">
            <v>133</v>
          </cell>
          <cell r="B77" t="str">
            <v>The Park Avenue Apartments</v>
          </cell>
          <cell r="C77" t="str">
            <v>JV</v>
          </cell>
          <cell r="D77">
            <v>37159</v>
          </cell>
          <cell r="E77" t="str">
            <v>Apartment</v>
          </cell>
          <cell r="F77" t="str">
            <v>Epoch Properties</v>
          </cell>
          <cell r="G77" t="str">
            <v>6401 Times Square Avenue</v>
          </cell>
          <cell r="H77" t="str">
            <v>Orlando</v>
          </cell>
          <cell r="I77" t="str">
            <v>FL</v>
          </cell>
          <cell r="J77">
            <v>32811</v>
          </cell>
          <cell r="K77" t="str">
            <v>Orlando</v>
          </cell>
          <cell r="L77" t="str">
            <v>SE</v>
          </cell>
          <cell r="M77">
            <v>5</v>
          </cell>
          <cell r="N77" t="str">
            <v>E</v>
          </cell>
          <cell r="O77" t="str">
            <v>Parsippany</v>
          </cell>
          <cell r="P77" t="str">
            <v>SE</v>
          </cell>
          <cell r="Q77" t="str">
            <v>Garden Apt</v>
          </cell>
          <cell r="R77" t="str">
            <v>50 to 99.99</v>
          </cell>
          <cell r="S77" t="str">
            <v>JV</v>
          </cell>
          <cell r="T77" t="str">
            <v>Equity</v>
          </cell>
          <cell r="U77" t="str">
            <v>50 to 99.99</v>
          </cell>
          <cell r="V77" t="str">
            <v>50 to 99.99</v>
          </cell>
          <cell r="W77" t="str">
            <v>50 to 99.99</v>
          </cell>
          <cell r="X77">
            <v>0.7</v>
          </cell>
          <cell r="Y77">
            <v>0.95860000000000001</v>
          </cell>
          <cell r="Z77">
            <v>80000000</v>
          </cell>
          <cell r="AB77">
            <v>76688000</v>
          </cell>
          <cell r="AC77">
            <v>0</v>
          </cell>
          <cell r="AD77">
            <v>76949190.090000004</v>
          </cell>
          <cell r="AE77">
            <v>73631927.599999994</v>
          </cell>
          <cell r="AF77">
            <v>935736.04</v>
          </cell>
          <cell r="AG77">
            <v>1.2708292048027276E-2</v>
          </cell>
          <cell r="AH77">
            <v>4170480.21</v>
          </cell>
          <cell r="AI77">
            <v>0</v>
          </cell>
          <cell r="AJ77">
            <v>-908588.72</v>
          </cell>
          <cell r="AK77">
            <v>55371</v>
          </cell>
          <cell r="AL77">
            <v>3261891.49</v>
          </cell>
          <cell r="AM77">
            <v>4.4299960578514042E-2</v>
          </cell>
          <cell r="AN77">
            <v>5.7008252626541321E-2</v>
          </cell>
          <cell r="AO77">
            <v>69369530.75</v>
          </cell>
          <cell r="AP77">
            <v>69314159.75</v>
          </cell>
          <cell r="AQ77">
            <v>743</v>
          </cell>
          <cell r="AR77">
            <v>127.79600000000003</v>
          </cell>
          <cell r="AS77">
            <v>0.17200000000000004</v>
          </cell>
          <cell r="AT77">
            <v>615.20399999999995</v>
          </cell>
          <cell r="AU77">
            <v>0.82799999999999996</v>
          </cell>
          <cell r="AV77">
            <v>1</v>
          </cell>
          <cell r="AW77">
            <v>1</v>
          </cell>
          <cell r="AX77" t="str">
            <v>Under 5</v>
          </cell>
          <cell r="AY77">
            <v>2001</v>
          </cell>
          <cell r="AZ77">
            <v>2001</v>
          </cell>
          <cell r="BA77" t="str">
            <v>Leasing</v>
          </cell>
          <cell r="BB77" t="str">
            <v>Operating</v>
          </cell>
        </row>
        <row r="78">
          <cell r="A78">
            <v>134</v>
          </cell>
          <cell r="B78" t="str">
            <v>Nortel Office Campus</v>
          </cell>
          <cell r="C78" t="str">
            <v>WO</v>
          </cell>
          <cell r="D78">
            <v>37240</v>
          </cell>
          <cell r="E78" t="str">
            <v>Office</v>
          </cell>
          <cell r="F78" t="str">
            <v>Wholly Owned</v>
          </cell>
          <cell r="G78" t="str">
            <v>4555 Great America Parkway</v>
          </cell>
          <cell r="H78" t="str">
            <v>Santa Clara</v>
          </cell>
          <cell r="I78" t="str">
            <v>CA</v>
          </cell>
          <cell r="J78">
            <v>95054</v>
          </cell>
          <cell r="K78" t="str">
            <v>San Francisco</v>
          </cell>
          <cell r="L78" t="str">
            <v>PAC</v>
          </cell>
          <cell r="M78">
            <v>8</v>
          </cell>
          <cell r="N78" t="str">
            <v>W</v>
          </cell>
          <cell r="O78" t="str">
            <v>San Francisco</v>
          </cell>
          <cell r="P78" t="str">
            <v>P</v>
          </cell>
          <cell r="Q78" t="str">
            <v>Suburban Office</v>
          </cell>
          <cell r="R78" t="str">
            <v>Over 150</v>
          </cell>
          <cell r="S78" t="str">
            <v>JV</v>
          </cell>
          <cell r="T78" t="str">
            <v>Equity</v>
          </cell>
          <cell r="U78" t="str">
            <v>over 100</v>
          </cell>
          <cell r="V78" t="str">
            <v>Over 100</v>
          </cell>
          <cell r="W78" t="str">
            <v>Over 100</v>
          </cell>
          <cell r="X78">
            <v>1</v>
          </cell>
          <cell r="Y78">
            <v>1</v>
          </cell>
          <cell r="Z78">
            <v>174700000</v>
          </cell>
          <cell r="AB78">
            <v>174700000</v>
          </cell>
          <cell r="AC78">
            <v>0</v>
          </cell>
          <cell r="AD78">
            <v>174700000</v>
          </cell>
          <cell r="AE78">
            <v>173600000</v>
          </cell>
          <cell r="AF78">
            <v>4664425.01</v>
          </cell>
          <cell r="AG78">
            <v>2.6868807661290323E-2</v>
          </cell>
          <cell r="AH78">
            <v>1100000</v>
          </cell>
          <cell r="AI78">
            <v>-2893654.49</v>
          </cell>
          <cell r="AJ78">
            <v>0</v>
          </cell>
          <cell r="AK78">
            <v>-2.0489096641540527E-8</v>
          </cell>
          <cell r="AL78">
            <v>-1793654.4900000002</v>
          </cell>
          <cell r="AM78">
            <v>-1.0332111117511523E-2</v>
          </cell>
          <cell r="AN78">
            <v>1.65366965437788E-2</v>
          </cell>
          <cell r="AO78">
            <v>166343863.81999999</v>
          </cell>
          <cell r="AP78">
            <v>163450209.32999998</v>
          </cell>
          <cell r="AQ78">
            <v>636000</v>
          </cell>
          <cell r="AR78">
            <v>0</v>
          </cell>
          <cell r="AS78">
            <v>0</v>
          </cell>
          <cell r="AT78">
            <v>636000</v>
          </cell>
          <cell r="AU78">
            <v>1</v>
          </cell>
          <cell r="AV78">
            <v>0</v>
          </cell>
          <cell r="AW78">
            <v>0</v>
          </cell>
          <cell r="AX78" t="str">
            <v>Under 5</v>
          </cell>
          <cell r="AY78">
            <v>2002</v>
          </cell>
          <cell r="AZ78">
            <v>2002</v>
          </cell>
          <cell r="BA78" t="str">
            <v>Operating</v>
          </cell>
          <cell r="BB78" t="str">
            <v>Operating</v>
          </cell>
        </row>
        <row r="79">
          <cell r="A79">
            <v>137</v>
          </cell>
          <cell r="B79" t="str">
            <v>Altamonte Springs Hilton</v>
          </cell>
          <cell r="C79" t="str">
            <v>JV</v>
          </cell>
          <cell r="D79">
            <v>37484</v>
          </cell>
          <cell r="E79" t="str">
            <v>Hotel</v>
          </cell>
          <cell r="F79" t="str">
            <v>HEI</v>
          </cell>
          <cell r="G79" t="str">
            <v>350 S North Lake Boulevard</v>
          </cell>
          <cell r="H79" t="str">
            <v>Altamonte Springs</v>
          </cell>
          <cell r="I79" t="str">
            <v>FL</v>
          </cell>
          <cell r="J79">
            <v>32701</v>
          </cell>
          <cell r="K79" t="str">
            <v>Orlando</v>
          </cell>
          <cell r="L79" t="str">
            <v>SE</v>
          </cell>
          <cell r="M79">
            <v>5</v>
          </cell>
          <cell r="N79" t="str">
            <v>E</v>
          </cell>
          <cell r="O79" t="str">
            <v>Parsippany</v>
          </cell>
          <cell r="P79" t="str">
            <v>SE</v>
          </cell>
          <cell r="Q79" t="str">
            <v>Hotel</v>
          </cell>
          <cell r="R79" t="str">
            <v>10 to 19.99</v>
          </cell>
          <cell r="S79" t="str">
            <v>JV</v>
          </cell>
          <cell r="T79" t="str">
            <v>Leveraged Equity</v>
          </cell>
          <cell r="U79" t="str">
            <v>20 to 49.99</v>
          </cell>
          <cell r="V79" t="str">
            <v>10 to 19.99</v>
          </cell>
          <cell r="W79" t="str">
            <v>5 to 19.99</v>
          </cell>
          <cell r="X79">
            <v>0.8</v>
          </cell>
          <cell r="Y79">
            <v>0.96530000000000005</v>
          </cell>
          <cell r="Z79">
            <v>21930056</v>
          </cell>
          <cell r="AB79">
            <v>21169083.0568</v>
          </cell>
          <cell r="AC79">
            <v>12617061</v>
          </cell>
          <cell r="AD79">
            <v>10823143.949999999</v>
          </cell>
          <cell r="AE79">
            <v>0</v>
          </cell>
          <cell r="AF79">
            <v>18665</v>
          </cell>
          <cell r="AG79">
            <v>1.7245451044539369E-3</v>
          </cell>
          <cell r="AH79">
            <v>21168672.510000002</v>
          </cell>
          <cell r="AI79">
            <v>-21168672.510000002</v>
          </cell>
          <cell r="AJ79">
            <v>0</v>
          </cell>
          <cell r="AK79">
            <v>18665</v>
          </cell>
          <cell r="AL79">
            <v>0</v>
          </cell>
          <cell r="AM79">
            <v>0</v>
          </cell>
          <cell r="AN79">
            <v>1.7245451044539369E-3</v>
          </cell>
          <cell r="AO79">
            <v>10823143.949999999</v>
          </cell>
          <cell r="AP79">
            <v>0</v>
          </cell>
          <cell r="AQ79">
            <v>322</v>
          </cell>
          <cell r="AR79">
            <v>208.65600000000001</v>
          </cell>
          <cell r="AS79">
            <v>0.64800000000000002</v>
          </cell>
          <cell r="AT79">
            <v>113.34399999999999</v>
          </cell>
          <cell r="AU79">
            <v>0.35199999999999998</v>
          </cell>
          <cell r="AV79">
            <v>16</v>
          </cell>
          <cell r="AW79">
            <v>16</v>
          </cell>
          <cell r="AX79" t="str">
            <v>11 to 20</v>
          </cell>
          <cell r="AY79">
            <v>1986</v>
          </cell>
          <cell r="AZ79">
            <v>1986</v>
          </cell>
          <cell r="BA79" t="str">
            <v>Operating</v>
          </cell>
          <cell r="BB79" t="str">
            <v>Leasing</v>
          </cell>
        </row>
        <row r="80">
          <cell r="A80">
            <v>140</v>
          </cell>
          <cell r="B80" t="str">
            <v>Roseland Mezzanine Investment</v>
          </cell>
          <cell r="C80" t="str">
            <v>JV/MEZZ</v>
          </cell>
          <cell r="D80">
            <v>37518</v>
          </cell>
          <cell r="E80" t="str">
            <v>Apartment</v>
          </cell>
          <cell r="F80" t="str">
            <v>Roseland Property</v>
          </cell>
          <cell r="K80" t="str">
            <v>New York</v>
          </cell>
          <cell r="L80" t="str">
            <v>NE</v>
          </cell>
          <cell r="M80">
            <v>1</v>
          </cell>
          <cell r="N80" t="str">
            <v>E</v>
          </cell>
          <cell r="O80" t="str">
            <v>Parsippany</v>
          </cell>
          <cell r="P80" t="str">
            <v>NE</v>
          </cell>
          <cell r="Q80" t="str">
            <v>Garden Apt</v>
          </cell>
          <cell r="R80" t="str">
            <v>50 to 99.99</v>
          </cell>
          <cell r="S80" t="str">
            <v>JV</v>
          </cell>
          <cell r="T80" t="str">
            <v>Equity Oriented Debt</v>
          </cell>
          <cell r="U80" t="str">
            <v>50 to 99.99</v>
          </cell>
          <cell r="V80" t="str">
            <v>50 to 99.99</v>
          </cell>
          <cell r="W80" t="str">
            <v>50 to 99.99</v>
          </cell>
          <cell r="X80">
            <v>1</v>
          </cell>
          <cell r="Y80">
            <v>1</v>
          </cell>
          <cell r="Z80">
            <v>62500000</v>
          </cell>
          <cell r="AB80">
            <v>62500000</v>
          </cell>
          <cell r="AC80">
            <v>0</v>
          </cell>
          <cell r="AD80">
            <v>62500000</v>
          </cell>
          <cell r="AE80">
            <v>0</v>
          </cell>
          <cell r="AF80">
            <v>200342.47</v>
          </cell>
          <cell r="AG80">
            <v>3.2054795199999999E-3</v>
          </cell>
          <cell r="AH80">
            <v>0</v>
          </cell>
          <cell r="AI80">
            <v>0</v>
          </cell>
          <cell r="AJ80">
            <v>0</v>
          </cell>
          <cell r="AK80">
            <v>0</v>
          </cell>
          <cell r="AL80">
            <v>0</v>
          </cell>
          <cell r="AM80">
            <v>0</v>
          </cell>
          <cell r="AN80">
            <v>3.2054795199999999E-3</v>
          </cell>
          <cell r="AO80">
            <v>62500000</v>
          </cell>
          <cell r="AP80">
            <v>0</v>
          </cell>
          <cell r="AR80" t="str">
            <v>N/A</v>
          </cell>
          <cell r="AS80" t="str">
            <v>N/A</v>
          </cell>
          <cell r="AT80" t="str">
            <v>N/A</v>
          </cell>
          <cell r="AU80" t="str">
            <v>N/A</v>
          </cell>
          <cell r="AX80" t="str">
            <v>Under 5</v>
          </cell>
          <cell r="BA80" t="str">
            <v>Operating</v>
          </cell>
          <cell r="BB80" t="str">
            <v>Operating</v>
          </cell>
        </row>
        <row r="81">
          <cell r="A81">
            <v>139</v>
          </cell>
          <cell r="B81" t="str">
            <v>Lexington Park at Westchase</v>
          </cell>
          <cell r="C81" t="str">
            <v>JV</v>
          </cell>
          <cell r="D81">
            <v>37529</v>
          </cell>
          <cell r="E81" t="str">
            <v>Apartment</v>
          </cell>
          <cell r="F81" t="str">
            <v>Epoch Properties</v>
          </cell>
          <cell r="G81" t="str">
            <v>12201 Lexington Park Drive</v>
          </cell>
          <cell r="H81" t="str">
            <v>Tampa</v>
          </cell>
          <cell r="I81" t="str">
            <v>FL</v>
          </cell>
          <cell r="J81">
            <v>33626</v>
          </cell>
          <cell r="K81" t="str">
            <v>Tampa</v>
          </cell>
          <cell r="L81" t="str">
            <v>SE</v>
          </cell>
          <cell r="M81">
            <v>5</v>
          </cell>
          <cell r="N81" t="str">
            <v>E</v>
          </cell>
          <cell r="O81" t="str">
            <v>Parsippany</v>
          </cell>
          <cell r="P81" t="str">
            <v>SE</v>
          </cell>
          <cell r="Q81" t="str">
            <v>Garden Apt</v>
          </cell>
          <cell r="R81" t="str">
            <v>20 to 49.99</v>
          </cell>
          <cell r="S81" t="str">
            <v>JV</v>
          </cell>
          <cell r="T81" t="str">
            <v>Equity</v>
          </cell>
          <cell r="U81" t="str">
            <v>20 to 49.99</v>
          </cell>
          <cell r="V81" t="str">
            <v>20 to 49.99</v>
          </cell>
          <cell r="W81" t="str">
            <v>20 to 49.99</v>
          </cell>
          <cell r="X81">
            <v>0.7</v>
          </cell>
          <cell r="Y81">
            <v>0.9677</v>
          </cell>
          <cell r="Z81">
            <v>35300000</v>
          </cell>
          <cell r="AB81">
            <v>34159810</v>
          </cell>
          <cell r="AC81">
            <v>0</v>
          </cell>
          <cell r="AD81">
            <v>34160410.159999996</v>
          </cell>
          <cell r="AE81">
            <v>0</v>
          </cell>
          <cell r="AF81">
            <v>0</v>
          </cell>
          <cell r="AG81">
            <v>0</v>
          </cell>
          <cell r="AH81">
            <v>34160410.159999996</v>
          </cell>
          <cell r="AI81">
            <v>-32605662.48</v>
          </cell>
          <cell r="AJ81">
            <v>-427723.52000000002</v>
          </cell>
          <cell r="AK81">
            <v>0</v>
          </cell>
          <cell r="AL81">
            <v>1127024.159999996</v>
          </cell>
          <cell r="AM81">
            <v>3.4117730468199534E-2</v>
          </cell>
          <cell r="AN81">
            <v>3.4117730468199534E-2</v>
          </cell>
          <cell r="AO81">
            <v>33033386</v>
          </cell>
          <cell r="AP81">
            <v>0</v>
          </cell>
          <cell r="AQ81">
            <v>400</v>
          </cell>
          <cell r="AR81">
            <v>148</v>
          </cell>
          <cell r="AS81">
            <v>0.37</v>
          </cell>
          <cell r="AT81">
            <v>252</v>
          </cell>
          <cell r="AU81">
            <v>0.63</v>
          </cell>
          <cell r="AV81">
            <v>0</v>
          </cell>
          <cell r="AW81">
            <v>1</v>
          </cell>
          <cell r="AX81" t="str">
            <v>Under 5</v>
          </cell>
          <cell r="AY81">
            <v>2002</v>
          </cell>
          <cell r="AZ81">
            <v>2001</v>
          </cell>
          <cell r="BA81" t="str">
            <v>Leasing</v>
          </cell>
          <cell r="BB81" t="str">
            <v>Operating</v>
          </cell>
        </row>
      </sheetData>
      <sheetData sheetId="5"/>
      <sheetData sheetId="6">
        <row r="1">
          <cell r="B1" t="str">
            <v>PRISA II Multi-family Portfolio</v>
          </cell>
          <cell r="U1" t="str">
            <v>hide</v>
          </cell>
          <cell r="V1" t="str">
            <v>hide</v>
          </cell>
          <cell r="W1" t="str">
            <v>hide</v>
          </cell>
          <cell r="X1" t="str">
            <v>hide</v>
          </cell>
        </row>
        <row r="2">
          <cell r="B2" t="str">
            <v>Gross Return Comparison - 2002 versus 2003</v>
          </cell>
        </row>
        <row r="3">
          <cell r="B3">
            <v>37597</v>
          </cell>
          <cell r="R3" t="str">
            <v>GROSS PROPERTY RETURN PROJECTIONS</v>
          </cell>
        </row>
        <row r="4">
          <cell r="B4" t="str">
            <v xml:space="preserve"> </v>
          </cell>
          <cell r="R4" t="str">
            <v>displays actual and projected returns on a wholly-owned, un-leveraged basis</v>
          </cell>
        </row>
        <row r="5">
          <cell r="C5" t="str">
            <v>2002</v>
          </cell>
          <cell r="D5" t="str">
            <v>2003</v>
          </cell>
          <cell r="E5" t="str">
            <v>2002/2003</v>
          </cell>
          <cell r="G5" t="str">
            <v>2002</v>
          </cell>
          <cell r="H5" t="str">
            <v>2003</v>
          </cell>
          <cell r="J5" t="str">
            <v>2002</v>
          </cell>
          <cell r="K5" t="str">
            <v>2003</v>
          </cell>
          <cell r="L5" t="str">
            <v>2002/20023</v>
          </cell>
        </row>
        <row r="6">
          <cell r="C6" t="str">
            <v>NOI</v>
          </cell>
          <cell r="D6" t="str">
            <v>NOI</v>
          </cell>
          <cell r="E6" t="str">
            <v>NOI</v>
          </cell>
          <cell r="G6" t="str">
            <v>Extraordinary</v>
          </cell>
          <cell r="H6" t="str">
            <v>Extraordinary</v>
          </cell>
          <cell r="J6" t="str">
            <v>Adj. NOI</v>
          </cell>
          <cell r="K6" t="str">
            <v>Adj. NOI</v>
          </cell>
          <cell r="L6" t="str">
            <v>Adj. NOI</v>
          </cell>
          <cell r="N6" t="str">
            <v>2002</v>
          </cell>
          <cell r="O6" t="str">
            <v>2003</v>
          </cell>
          <cell r="R6">
            <v>37256</v>
          </cell>
          <cell r="S6">
            <v>37621</v>
          </cell>
          <cell r="T6">
            <v>37986</v>
          </cell>
          <cell r="V6" t="str">
            <v>'02 Pro-rated</v>
          </cell>
          <cell r="X6" t="str">
            <v>'03 Pro-rated</v>
          </cell>
          <cell r="AA6" t="str">
            <v>2002 Returns</v>
          </cell>
          <cell r="AE6" t="str">
            <v>2003 Returns</v>
          </cell>
        </row>
        <row r="7">
          <cell r="A7" t="str">
            <v>#</v>
          </cell>
          <cell r="B7" t="str">
            <v>Properties</v>
          </cell>
          <cell r="C7" t="str">
            <v>Actual</v>
          </cell>
          <cell r="D7" t="str">
            <v>Budget</v>
          </cell>
          <cell r="E7" t="str">
            <v>Change</v>
          </cell>
          <cell r="G7" t="str">
            <v>Expenses</v>
          </cell>
          <cell r="H7" t="str">
            <v>Expenses</v>
          </cell>
          <cell r="J7" t="str">
            <v>Actual</v>
          </cell>
          <cell r="K7" t="str">
            <v>Budget</v>
          </cell>
          <cell r="L7" t="str">
            <v>Change</v>
          </cell>
          <cell r="N7" t="str">
            <v>Capital</v>
          </cell>
          <cell r="O7" t="str">
            <v>Capital</v>
          </cell>
          <cell r="R7" t="str">
            <v>GMV</v>
          </cell>
          <cell r="S7" t="str">
            <v>GMV</v>
          </cell>
          <cell r="T7" t="str">
            <v>GMV</v>
          </cell>
          <cell r="U7" t="str">
            <v>Days in '02</v>
          </cell>
          <cell r="V7" t="str">
            <v>Investment</v>
          </cell>
          <cell r="W7" t="str">
            <v>Days in '03</v>
          </cell>
          <cell r="X7" t="str">
            <v>Investment</v>
          </cell>
          <cell r="Z7" t="str">
            <v>Income</v>
          </cell>
          <cell r="AA7" t="str">
            <v>Appreciation</v>
          </cell>
          <cell r="AB7" t="str">
            <v>Total</v>
          </cell>
          <cell r="AD7" t="str">
            <v>Income</v>
          </cell>
          <cell r="AE7" t="str">
            <v>Appreciation</v>
          </cell>
          <cell r="AF7" t="str">
            <v>Total</v>
          </cell>
        </row>
        <row r="9">
          <cell r="B9" t="str">
            <v>Stabilized</v>
          </cell>
        </row>
        <row r="10">
          <cell r="A10">
            <v>86</v>
          </cell>
          <cell r="B10" t="str">
            <v>AMLI at Oakhurst North</v>
          </cell>
          <cell r="C10">
            <v>2897356</v>
          </cell>
          <cell r="D10">
            <v>3221856</v>
          </cell>
          <cell r="E10">
            <v>0.11199866360916642</v>
          </cell>
          <cell r="G10">
            <v>24000</v>
          </cell>
          <cell r="H10">
            <v>24000</v>
          </cell>
          <cell r="J10">
            <v>2921356</v>
          </cell>
          <cell r="K10">
            <v>3245856</v>
          </cell>
          <cell r="L10">
            <v>0.11107855393180427</v>
          </cell>
          <cell r="N10">
            <v>0</v>
          </cell>
          <cell r="O10">
            <v>26130</v>
          </cell>
          <cell r="R10">
            <v>46000000</v>
          </cell>
          <cell r="S10">
            <v>45000000</v>
          </cell>
          <cell r="T10">
            <v>46000000</v>
          </cell>
          <cell r="U10">
            <v>365</v>
          </cell>
          <cell r="V10">
            <v>45500000</v>
          </cell>
          <cell r="W10">
            <v>365</v>
          </cell>
          <cell r="X10">
            <v>45500000</v>
          </cell>
          <cell r="Z10">
            <v>6.5034511381250715E-2</v>
          </cell>
          <cell r="AA10">
            <v>-2.2793998463654042E-2</v>
          </cell>
          <cell r="AB10">
            <v>4.2240512917596673E-2</v>
          </cell>
          <cell r="AD10">
            <v>7.2921026303716774E-2</v>
          </cell>
          <cell r="AE10">
            <v>2.2806539173924278E-2</v>
          </cell>
          <cell r="AF10">
            <v>9.5727565477641052E-2</v>
          </cell>
        </row>
        <row r="11">
          <cell r="A11">
            <v>94</v>
          </cell>
          <cell r="B11" t="str">
            <v>AMLI at Spring Mill</v>
          </cell>
          <cell r="C11">
            <v>1931817</v>
          </cell>
          <cell r="D11">
            <v>1937093</v>
          </cell>
          <cell r="E11">
            <v>2.7311075531481501E-3</v>
          </cell>
          <cell r="G11">
            <v>0</v>
          </cell>
          <cell r="H11">
            <v>0</v>
          </cell>
          <cell r="J11">
            <v>1931817</v>
          </cell>
          <cell r="K11">
            <v>1937093</v>
          </cell>
          <cell r="L11">
            <v>2.7311075531481501E-3</v>
          </cell>
          <cell r="N11">
            <v>15803</v>
          </cell>
          <cell r="O11">
            <v>19700</v>
          </cell>
          <cell r="R11">
            <v>30000000</v>
          </cell>
          <cell r="S11">
            <v>30200000</v>
          </cell>
          <cell r="T11">
            <v>30200000</v>
          </cell>
          <cell r="U11">
            <v>365</v>
          </cell>
          <cell r="V11">
            <v>30100000</v>
          </cell>
          <cell r="W11">
            <v>365</v>
          </cell>
          <cell r="X11">
            <v>30200000</v>
          </cell>
          <cell r="Z11">
            <v>6.5797397608948982E-2</v>
          </cell>
          <cell r="AA11">
            <v>6.4389633435513183E-3</v>
          </cell>
          <cell r="AB11">
            <v>7.22363609525003E-2</v>
          </cell>
          <cell r="AD11">
            <v>6.5701542742715224E-2</v>
          </cell>
          <cell r="AE11">
            <v>-6.8403987281961953E-4</v>
          </cell>
          <cell r="AF11">
            <v>6.5017502869895605E-2</v>
          </cell>
        </row>
        <row r="12">
          <cell r="A12">
            <v>87</v>
          </cell>
          <cell r="B12" t="str">
            <v>AMLI at Wells Branch</v>
          </cell>
          <cell r="C12">
            <v>2780712</v>
          </cell>
          <cell r="D12">
            <v>2749693</v>
          </cell>
          <cell r="E12">
            <v>-1.1155056690516673E-2</v>
          </cell>
          <cell r="G12">
            <v>0</v>
          </cell>
          <cell r="H12">
            <v>0</v>
          </cell>
          <cell r="J12">
            <v>2780712</v>
          </cell>
          <cell r="K12">
            <v>2749693</v>
          </cell>
          <cell r="L12">
            <v>-1.1155056690516673E-2</v>
          </cell>
          <cell r="N12">
            <v>4969</v>
          </cell>
          <cell r="O12">
            <v>28713</v>
          </cell>
          <cell r="R12">
            <v>41400000</v>
          </cell>
          <cell r="S12">
            <v>36500000</v>
          </cell>
          <cell r="T12">
            <v>36500000</v>
          </cell>
          <cell r="U12">
            <v>365</v>
          </cell>
          <cell r="V12">
            <v>38950000</v>
          </cell>
          <cell r="W12">
            <v>365</v>
          </cell>
          <cell r="X12">
            <v>36500000</v>
          </cell>
          <cell r="Z12">
            <v>7.2249092025027606E-2</v>
          </cell>
          <cell r="AA12">
            <v>-0.12493363863542406</v>
          </cell>
          <cell r="AB12">
            <v>-5.2684546610396454E-2</v>
          </cell>
          <cell r="AD12">
            <v>7.7489109119425192E-2</v>
          </cell>
          <cell r="AE12">
            <v>-8.317055972255627E-4</v>
          </cell>
          <cell r="AF12">
            <v>7.665740352219963E-2</v>
          </cell>
        </row>
        <row r="13">
          <cell r="A13">
            <v>43</v>
          </cell>
          <cell r="B13" t="str">
            <v>Pinnacle Highland</v>
          </cell>
          <cell r="C13">
            <v>3061124</v>
          </cell>
          <cell r="D13">
            <v>3078546</v>
          </cell>
          <cell r="E13">
            <v>5.6913734954872784E-3</v>
          </cell>
          <cell r="G13">
            <v>0</v>
          </cell>
          <cell r="H13">
            <v>0</v>
          </cell>
          <cell r="J13">
            <v>3061124</v>
          </cell>
          <cell r="K13">
            <v>3078546</v>
          </cell>
          <cell r="L13">
            <v>5.6913734954872784E-3</v>
          </cell>
          <cell r="N13">
            <v>2018</v>
          </cell>
          <cell r="O13">
            <v>5100</v>
          </cell>
          <cell r="R13">
            <v>39700000</v>
          </cell>
          <cell r="S13">
            <v>41000000</v>
          </cell>
          <cell r="T13">
            <v>41000000</v>
          </cell>
          <cell r="U13">
            <v>365</v>
          </cell>
          <cell r="V13">
            <v>40350000</v>
          </cell>
          <cell r="W13">
            <v>365</v>
          </cell>
          <cell r="X13">
            <v>41000000</v>
          </cell>
          <cell r="Z13">
            <v>7.8381091044019247E-2</v>
          </cell>
          <cell r="AA13">
            <v>3.4589983792371548E-2</v>
          </cell>
          <cell r="AB13">
            <v>0.11297107483639079</v>
          </cell>
          <cell r="AD13">
            <v>7.7227313226579941E-2</v>
          </cell>
          <cell r="AE13">
            <v>-1.3152156007079085E-4</v>
          </cell>
          <cell r="AF13">
            <v>7.709579166650915E-2</v>
          </cell>
        </row>
        <row r="14">
          <cell r="A14">
            <v>89</v>
          </cell>
          <cell r="B14" t="str">
            <v>Park at Mill Plain</v>
          </cell>
          <cell r="C14">
            <v>1661734</v>
          </cell>
          <cell r="D14">
            <v>1650860</v>
          </cell>
          <cell r="E14">
            <v>-6.5437669326137635E-3</v>
          </cell>
          <cell r="G14">
            <v>0</v>
          </cell>
          <cell r="H14">
            <v>75000</v>
          </cell>
          <cell r="J14">
            <v>1661734</v>
          </cell>
          <cell r="K14">
            <v>1725860</v>
          </cell>
          <cell r="L14">
            <v>3.8589810402868331E-2</v>
          </cell>
          <cell r="N14">
            <v>108500</v>
          </cell>
          <cell r="O14">
            <v>110941</v>
          </cell>
          <cell r="R14">
            <v>26200000</v>
          </cell>
          <cell r="S14">
            <v>25800000</v>
          </cell>
          <cell r="T14">
            <v>25800000</v>
          </cell>
          <cell r="U14">
            <v>365</v>
          </cell>
          <cell r="V14">
            <v>26000000</v>
          </cell>
          <cell r="W14">
            <v>365</v>
          </cell>
          <cell r="X14">
            <v>25800000</v>
          </cell>
          <cell r="Z14">
            <v>6.533362812043686E-2</v>
          </cell>
          <cell r="AA14">
            <v>-2.032239507679523E-2</v>
          </cell>
          <cell r="AB14">
            <v>4.501123304364163E-2</v>
          </cell>
          <cell r="AD14">
            <v>6.5538628575604108E-2</v>
          </cell>
          <cell r="AE14">
            <v>-4.5025643515734792E-3</v>
          </cell>
          <cell r="AF14">
            <v>6.1036064224030628E-2</v>
          </cell>
        </row>
        <row r="15">
          <cell r="A15">
            <v>71</v>
          </cell>
          <cell r="B15" t="str">
            <v>RiverPlace Square</v>
          </cell>
          <cell r="C15">
            <v>3409611</v>
          </cell>
          <cell r="D15">
            <v>3448722</v>
          </cell>
          <cell r="E15">
            <v>1.1470810013224383E-2</v>
          </cell>
          <cell r="G15">
            <v>-876199</v>
          </cell>
          <cell r="H15">
            <v>-810515</v>
          </cell>
          <cell r="J15">
            <v>2533412</v>
          </cell>
          <cell r="K15">
            <v>2638207</v>
          </cell>
          <cell r="L15">
            <v>4.1365162871258208E-2</v>
          </cell>
          <cell r="N15">
            <v>11243</v>
          </cell>
          <cell r="O15">
            <v>38200</v>
          </cell>
          <cell r="R15">
            <v>40500000</v>
          </cell>
          <cell r="S15">
            <v>41000000</v>
          </cell>
          <cell r="T15">
            <v>42000000</v>
          </cell>
          <cell r="U15">
            <v>365</v>
          </cell>
          <cell r="V15">
            <v>40750000</v>
          </cell>
          <cell r="W15">
            <v>365</v>
          </cell>
          <cell r="X15">
            <v>41500000</v>
          </cell>
          <cell r="Z15">
            <v>8.6471389778020269E-2</v>
          </cell>
          <cell r="AA15">
            <v>1.2840043010179381E-2</v>
          </cell>
          <cell r="AB15">
            <v>9.9311432788199649E-2</v>
          </cell>
          <cell r="AD15">
            <v>8.5998569530125968E-2</v>
          </cell>
          <cell r="AE15">
            <v>2.4942789744070826E-2</v>
          </cell>
          <cell r="AF15">
            <v>0.11094135927419679</v>
          </cell>
        </row>
        <row r="16">
          <cell r="A16">
            <v>54</v>
          </cell>
          <cell r="B16" t="str">
            <v>Colonnade</v>
          </cell>
          <cell r="C16">
            <v>1551952</v>
          </cell>
          <cell r="D16">
            <v>1553316</v>
          </cell>
          <cell r="E16">
            <v>8.7889316164417456E-4</v>
          </cell>
          <cell r="G16">
            <v>0</v>
          </cell>
          <cell r="H16">
            <v>0</v>
          </cell>
          <cell r="J16">
            <v>1551952</v>
          </cell>
          <cell r="K16">
            <v>1553316</v>
          </cell>
          <cell r="L16">
            <v>8.7889316164417456E-4</v>
          </cell>
          <cell r="N16">
            <v>3500</v>
          </cell>
          <cell r="O16">
            <v>0</v>
          </cell>
          <cell r="R16">
            <v>23400000</v>
          </cell>
          <cell r="S16">
            <v>23100000</v>
          </cell>
          <cell r="T16">
            <v>23100000</v>
          </cell>
          <cell r="U16">
            <v>365</v>
          </cell>
          <cell r="V16">
            <v>23250000</v>
          </cell>
          <cell r="W16">
            <v>365</v>
          </cell>
          <cell r="X16">
            <v>23100000</v>
          </cell>
          <cell r="Z16">
            <v>6.8328101520685802E-2</v>
          </cell>
          <cell r="AA16">
            <v>-1.3629550968080162E-2</v>
          </cell>
          <cell r="AB16">
            <v>5.469855055260564E-2</v>
          </cell>
          <cell r="AD16">
            <v>6.8957813594590966E-2</v>
          </cell>
          <cell r="AE16">
            <v>0</v>
          </cell>
          <cell r="AF16">
            <v>6.8957813594590966E-2</v>
          </cell>
        </row>
        <row r="17">
          <cell r="A17">
            <v>76</v>
          </cell>
          <cell r="B17" t="str">
            <v>LionsGate</v>
          </cell>
          <cell r="C17">
            <v>2586672</v>
          </cell>
          <cell r="D17">
            <v>2601980</v>
          </cell>
          <cell r="E17">
            <v>5.9180290349916806E-3</v>
          </cell>
          <cell r="G17">
            <v>0</v>
          </cell>
          <cell r="H17">
            <v>0</v>
          </cell>
          <cell r="J17">
            <v>2586672</v>
          </cell>
          <cell r="K17">
            <v>2601980</v>
          </cell>
          <cell r="L17">
            <v>5.9180290349916806E-3</v>
          </cell>
          <cell r="N17">
            <v>0</v>
          </cell>
          <cell r="O17">
            <v>6000</v>
          </cell>
          <cell r="R17">
            <v>36300000</v>
          </cell>
          <cell r="S17">
            <v>36400000</v>
          </cell>
          <cell r="T17">
            <v>37000000</v>
          </cell>
          <cell r="U17">
            <v>365</v>
          </cell>
          <cell r="V17">
            <v>36350000</v>
          </cell>
          <cell r="W17">
            <v>365</v>
          </cell>
          <cell r="X17">
            <v>36700000</v>
          </cell>
          <cell r="Z17">
            <v>7.3107552773365114E-2</v>
          </cell>
          <cell r="AA17">
            <v>2.9044772123247853E-3</v>
          </cell>
          <cell r="AB17">
            <v>7.60120299856899E-2</v>
          </cell>
          <cell r="AD17">
            <v>7.2960598906201435E-2</v>
          </cell>
          <cell r="AE17">
            <v>1.7200853904571156E-2</v>
          </cell>
          <cell r="AF17">
            <v>9.0161452810772591E-2</v>
          </cell>
        </row>
        <row r="18">
          <cell r="A18">
            <v>90</v>
          </cell>
          <cell r="B18" t="str">
            <v>Thorncroft</v>
          </cell>
          <cell r="C18">
            <v>1894045</v>
          </cell>
          <cell r="D18">
            <v>1890338</v>
          </cell>
          <cell r="E18">
            <v>-1.9571868672602815E-3</v>
          </cell>
          <cell r="G18">
            <v>0</v>
          </cell>
          <cell r="H18">
            <v>0</v>
          </cell>
          <cell r="J18">
            <v>1894045</v>
          </cell>
          <cell r="K18">
            <v>1890338</v>
          </cell>
          <cell r="L18">
            <v>-1.9571868672602815E-3</v>
          </cell>
          <cell r="N18">
            <v>8033</v>
          </cell>
          <cell r="O18">
            <v>6000</v>
          </cell>
          <cell r="R18">
            <v>30300000</v>
          </cell>
          <cell r="S18">
            <v>30000000</v>
          </cell>
          <cell r="T18">
            <v>30000000</v>
          </cell>
          <cell r="U18">
            <v>365</v>
          </cell>
          <cell r="V18">
            <v>30150000</v>
          </cell>
          <cell r="W18">
            <v>365</v>
          </cell>
          <cell r="X18">
            <v>30000000</v>
          </cell>
          <cell r="Z18">
            <v>6.4234934618204731E-2</v>
          </cell>
          <cell r="AA18">
            <v>-1.0651604153837813E-2</v>
          </cell>
          <cell r="AB18">
            <v>5.3583330464366918E-2</v>
          </cell>
          <cell r="AD18">
            <v>6.4515871966814853E-2</v>
          </cell>
          <cell r="AE18">
            <v>-2.0958588675745737E-4</v>
          </cell>
          <cell r="AF18">
            <v>6.4306286080057395E-2</v>
          </cell>
        </row>
        <row r="19">
          <cell r="A19">
            <v>66</v>
          </cell>
          <cell r="B19" t="str">
            <v>Verandas at Hazel Grove</v>
          </cell>
          <cell r="C19">
            <v>2589236</v>
          </cell>
          <cell r="D19">
            <v>2618074</v>
          </cell>
          <cell r="E19">
            <v>1.1137648325606472E-2</v>
          </cell>
          <cell r="G19">
            <v>0</v>
          </cell>
          <cell r="H19">
            <v>0</v>
          </cell>
          <cell r="J19">
            <v>2589236</v>
          </cell>
          <cell r="K19">
            <v>2618074</v>
          </cell>
          <cell r="L19">
            <v>1.1137648325606472E-2</v>
          </cell>
          <cell r="N19">
            <v>11049</v>
          </cell>
          <cell r="O19">
            <v>12900</v>
          </cell>
          <cell r="R19">
            <v>39700000</v>
          </cell>
          <cell r="S19">
            <v>42000000</v>
          </cell>
          <cell r="T19">
            <v>42000000</v>
          </cell>
          <cell r="U19">
            <v>365</v>
          </cell>
          <cell r="V19">
            <v>40850000</v>
          </cell>
          <cell r="W19">
            <v>365</v>
          </cell>
          <cell r="X19">
            <v>42000000</v>
          </cell>
          <cell r="Z19">
            <v>6.5394261138250975E-2</v>
          </cell>
          <cell r="AA19">
            <v>6.043502490446806E-2</v>
          </cell>
          <cell r="AB19">
            <v>0.12582928604271904</v>
          </cell>
          <cell r="AD19">
            <v>6.3807416580644372E-2</v>
          </cell>
          <cell r="AE19">
            <v>-3.2169064098974687E-4</v>
          </cell>
          <cell r="AF19">
            <v>6.3485725939654625E-2</v>
          </cell>
        </row>
        <row r="20">
          <cell r="A20">
            <v>70</v>
          </cell>
          <cell r="B20" t="str">
            <v>Autumn Park</v>
          </cell>
          <cell r="C20">
            <v>2690152</v>
          </cell>
          <cell r="D20">
            <v>2627838</v>
          </cell>
          <cell r="E20">
            <v>-2.3163746881217123E-2</v>
          </cell>
          <cell r="G20">
            <v>0</v>
          </cell>
          <cell r="H20">
            <v>0</v>
          </cell>
          <cell r="J20">
            <v>2690152</v>
          </cell>
          <cell r="K20">
            <v>2627838</v>
          </cell>
          <cell r="L20">
            <v>-2.3163746881217123E-2</v>
          </cell>
          <cell r="N20">
            <v>8584</v>
          </cell>
          <cell r="O20">
            <v>20775</v>
          </cell>
          <cell r="R20">
            <v>37900000</v>
          </cell>
          <cell r="S20">
            <v>37700000</v>
          </cell>
          <cell r="T20">
            <v>37700000</v>
          </cell>
          <cell r="U20">
            <v>365</v>
          </cell>
          <cell r="V20">
            <v>37800000</v>
          </cell>
          <cell r="W20">
            <v>365</v>
          </cell>
          <cell r="X20">
            <v>37700000</v>
          </cell>
          <cell r="Z20">
            <v>7.3040574907850431E-2</v>
          </cell>
          <cell r="AA20">
            <v>-5.8020651144266022E-3</v>
          </cell>
          <cell r="AB20">
            <v>6.7238509793423828E-2</v>
          </cell>
          <cell r="AD20">
            <v>7.1547173545736031E-2</v>
          </cell>
          <cell r="AE20">
            <v>-5.8025640588676985E-4</v>
          </cell>
          <cell r="AF20">
            <v>7.0966917139849262E-2</v>
          </cell>
        </row>
        <row r="21">
          <cell r="A21">
            <v>26</v>
          </cell>
          <cell r="B21" t="str">
            <v>Avalon Run</v>
          </cell>
          <cell r="C21">
            <v>4273416</v>
          </cell>
          <cell r="D21">
            <v>4288029</v>
          </cell>
          <cell r="E21">
            <v>3.4195126334529567E-3</v>
          </cell>
          <cell r="G21">
            <v>0</v>
          </cell>
          <cell r="H21">
            <v>0</v>
          </cell>
          <cell r="J21">
            <v>4273416</v>
          </cell>
          <cell r="K21">
            <v>4288029</v>
          </cell>
          <cell r="L21">
            <v>3.4195126334529567E-3</v>
          </cell>
          <cell r="N21">
            <v>49507</v>
          </cell>
          <cell r="O21">
            <v>125000</v>
          </cell>
          <cell r="R21">
            <v>56000000</v>
          </cell>
          <cell r="S21">
            <v>55500000</v>
          </cell>
          <cell r="T21">
            <v>58000000</v>
          </cell>
          <cell r="U21">
            <v>365</v>
          </cell>
          <cell r="V21">
            <v>55750000</v>
          </cell>
          <cell r="W21">
            <v>365</v>
          </cell>
          <cell r="X21">
            <v>56750000</v>
          </cell>
          <cell r="Z21">
            <v>7.8794517119098462E-2</v>
          </cell>
          <cell r="AA21">
            <v>-1.0384242237124752E-2</v>
          </cell>
          <cell r="AB21">
            <v>6.8410274881973709E-2</v>
          </cell>
          <cell r="AD21">
            <v>7.8182887097538067E-2</v>
          </cell>
          <cell r="AE21">
            <v>4.5227342991147612E-2</v>
          </cell>
          <cell r="AF21">
            <v>0.12341023008868568</v>
          </cell>
        </row>
        <row r="22">
          <cell r="A22">
            <v>117</v>
          </cell>
          <cell r="B22" t="str">
            <v>Bentley Park</v>
          </cell>
          <cell r="C22">
            <v>1871606</v>
          </cell>
          <cell r="D22">
            <v>1646487</v>
          </cell>
          <cell r="E22">
            <v>-0.12028119166106542</v>
          </cell>
          <cell r="G22">
            <v>-287287</v>
          </cell>
          <cell r="H22">
            <v>46500</v>
          </cell>
          <cell r="J22">
            <v>1584319</v>
          </cell>
          <cell r="K22">
            <v>1692987</v>
          </cell>
          <cell r="L22">
            <v>6.8589722145603257E-2</v>
          </cell>
          <cell r="N22">
            <v>9587</v>
          </cell>
          <cell r="O22">
            <v>1200</v>
          </cell>
          <cell r="R22">
            <v>27000000</v>
          </cell>
          <cell r="S22">
            <v>27000000</v>
          </cell>
          <cell r="T22">
            <v>27500000</v>
          </cell>
          <cell r="U22">
            <v>365</v>
          </cell>
          <cell r="V22">
            <v>27000000</v>
          </cell>
          <cell r="W22">
            <v>365</v>
          </cell>
          <cell r="X22">
            <v>27250000</v>
          </cell>
          <cell r="Z22">
            <v>7.1141556528133476E-2</v>
          </cell>
          <cell r="AA22">
            <v>-3.7380686407040287E-4</v>
          </cell>
          <cell r="AB22">
            <v>7.0767749664063073E-2</v>
          </cell>
          <cell r="AD22">
            <v>6.1951375013051813E-2</v>
          </cell>
          <cell r="AE22">
            <v>1.9323654778857779E-2</v>
          </cell>
          <cell r="AF22">
            <v>8.1275029791909592E-2</v>
          </cell>
        </row>
        <row r="23">
          <cell r="A23">
            <v>92</v>
          </cell>
          <cell r="B23" t="str">
            <v>La Venezia</v>
          </cell>
          <cell r="C23">
            <v>1722213.37</v>
          </cell>
          <cell r="D23">
            <v>2262472</v>
          </cell>
          <cell r="E23">
            <v>0.31370017177372156</v>
          </cell>
          <cell r="G23">
            <v>93925</v>
          </cell>
          <cell r="H23">
            <v>45000</v>
          </cell>
          <cell r="J23">
            <v>1816138.37</v>
          </cell>
          <cell r="K23">
            <v>2307472</v>
          </cell>
          <cell r="L23">
            <v>0.27053755270860769</v>
          </cell>
          <cell r="N23">
            <v>2456</v>
          </cell>
          <cell r="O23">
            <v>0</v>
          </cell>
          <cell r="R23">
            <v>29800000</v>
          </cell>
          <cell r="S23">
            <v>30100000</v>
          </cell>
          <cell r="T23">
            <v>30200000</v>
          </cell>
          <cell r="U23">
            <v>365</v>
          </cell>
          <cell r="V23">
            <v>29950000</v>
          </cell>
          <cell r="W23">
            <v>365</v>
          </cell>
          <cell r="X23">
            <v>30150000</v>
          </cell>
          <cell r="Z23">
            <v>5.8830561727778452E-2</v>
          </cell>
          <cell r="AA23">
            <v>1.0421215863269939E-2</v>
          </cell>
          <cell r="AB23">
            <v>6.9251777591048391E-2</v>
          </cell>
          <cell r="AD23">
            <v>7.7211696980467703E-2</v>
          </cell>
          <cell r="AE23">
            <v>3.5127669593375543E-3</v>
          </cell>
          <cell r="AF23">
            <v>8.0724463939805258E-2</v>
          </cell>
        </row>
        <row r="24">
          <cell r="A24">
            <v>115</v>
          </cell>
          <cell r="B24" t="str">
            <v>Riverbend I</v>
          </cell>
          <cell r="C24">
            <v>3871229</v>
          </cell>
          <cell r="D24">
            <v>4129105</v>
          </cell>
          <cell r="E24">
            <v>6.6613470812499076E-2</v>
          </cell>
          <cell r="G24">
            <v>148167</v>
          </cell>
          <cell r="H24">
            <v>152712</v>
          </cell>
          <cell r="J24">
            <v>4019396</v>
          </cell>
          <cell r="K24">
            <v>4281817</v>
          </cell>
          <cell r="L24">
            <v>6.5288665262143858E-2</v>
          </cell>
          <cell r="N24">
            <v>11734</v>
          </cell>
          <cell r="O24">
            <v>35270</v>
          </cell>
          <cell r="R24">
            <v>70000000</v>
          </cell>
          <cell r="S24">
            <v>64000000</v>
          </cell>
          <cell r="T24">
            <v>64000000</v>
          </cell>
          <cell r="U24">
            <v>365</v>
          </cell>
          <cell r="V24">
            <v>67000000</v>
          </cell>
          <cell r="W24">
            <v>365</v>
          </cell>
          <cell r="X24">
            <v>64000000</v>
          </cell>
          <cell r="Z24">
            <v>5.8412289662556072E-2</v>
          </cell>
          <cell r="AA24">
            <v>-8.9653102852088828E-2</v>
          </cell>
          <cell r="AB24">
            <v>-3.1240813189532757E-2</v>
          </cell>
          <cell r="AD24">
            <v>6.6095046871357033E-2</v>
          </cell>
          <cell r="AE24">
            <v>-5.7807488594918688E-4</v>
          </cell>
          <cell r="AF24">
            <v>6.5516971985407846E-2</v>
          </cell>
        </row>
        <row r="25">
          <cell r="A25">
            <v>129</v>
          </cell>
          <cell r="B25" t="str">
            <v>Riverbend II</v>
          </cell>
          <cell r="C25">
            <v>3580787</v>
          </cell>
          <cell r="D25">
            <v>3586689</v>
          </cell>
          <cell r="E25">
            <v>1.64824101517348E-3</v>
          </cell>
          <cell r="G25">
            <v>103668</v>
          </cell>
          <cell r="H25">
            <v>106848</v>
          </cell>
          <cell r="J25">
            <v>3684455</v>
          </cell>
          <cell r="K25">
            <v>3693537</v>
          </cell>
          <cell r="L25">
            <v>2.4649507186273139E-3</v>
          </cell>
          <cell r="N25">
            <v>7456</v>
          </cell>
          <cell r="O25">
            <v>23755</v>
          </cell>
          <cell r="R25">
            <v>57000000</v>
          </cell>
          <cell r="S25">
            <v>56000000</v>
          </cell>
          <cell r="T25">
            <v>54000000</v>
          </cell>
          <cell r="U25">
            <v>365</v>
          </cell>
          <cell r="V25">
            <v>56500000</v>
          </cell>
          <cell r="W25">
            <v>365</v>
          </cell>
          <cell r="X25">
            <v>55000000</v>
          </cell>
          <cell r="Z25">
            <v>6.4753913878262903E-2</v>
          </cell>
          <cell r="AA25">
            <v>-1.8527280318944905E-2</v>
          </cell>
          <cell r="AB25">
            <v>4.6226633559317998E-2</v>
          </cell>
          <cell r="AD25">
            <v>6.6521889349681063E-2</v>
          </cell>
          <cell r="AE25">
            <v>-3.7929038317717545E-2</v>
          </cell>
          <cell r="AF25">
            <v>2.8592851031963518E-2</v>
          </cell>
        </row>
        <row r="26">
          <cell r="A26">
            <v>83</v>
          </cell>
          <cell r="B26" t="str">
            <v>Wyndchase at Aspen Grove</v>
          </cell>
          <cell r="C26">
            <v>3178444</v>
          </cell>
          <cell r="D26">
            <v>3285802</v>
          </cell>
          <cell r="E26">
            <v>3.3776904674110979E-2</v>
          </cell>
          <cell r="G26">
            <v>0</v>
          </cell>
          <cell r="H26">
            <v>250000</v>
          </cell>
          <cell r="J26">
            <v>3178444</v>
          </cell>
          <cell r="K26">
            <v>3535802</v>
          </cell>
          <cell r="L26">
            <v>0.11243174333101354</v>
          </cell>
          <cell r="N26">
            <v>30656</v>
          </cell>
          <cell r="O26">
            <v>77200</v>
          </cell>
          <cell r="R26">
            <v>43900000</v>
          </cell>
          <cell r="S26">
            <v>43800000</v>
          </cell>
          <cell r="T26">
            <v>47500000</v>
          </cell>
          <cell r="U26">
            <v>365</v>
          </cell>
          <cell r="V26">
            <v>43850000</v>
          </cell>
          <cell r="W26">
            <v>365</v>
          </cell>
          <cell r="X26">
            <v>45650000</v>
          </cell>
          <cell r="Z26">
            <v>7.4456859849449719E-2</v>
          </cell>
          <cell r="AA26">
            <v>-3.1401570398785772E-3</v>
          </cell>
          <cell r="AB26">
            <v>7.1316702809571142E-2</v>
          </cell>
          <cell r="AD26">
            <v>7.476165374905519E-2</v>
          </cell>
          <cell r="AE26">
            <v>8.7204804227881239E-2</v>
          </cell>
          <cell r="AF26">
            <v>0.16196645797693643</v>
          </cell>
        </row>
        <row r="27">
          <cell r="B27" t="str">
            <v>Stabilized Property Total</v>
          </cell>
          <cell r="C27">
            <v>45552106.369999997</v>
          </cell>
          <cell r="D27">
            <v>46576900</v>
          </cell>
          <cell r="E27">
            <v>2.2497173273965613E-2</v>
          </cell>
          <cell r="G27">
            <v>-793726</v>
          </cell>
          <cell r="H27">
            <v>-110455</v>
          </cell>
          <cell r="J27">
            <v>44758380.369999997</v>
          </cell>
          <cell r="K27">
            <v>46466445</v>
          </cell>
          <cell r="L27">
            <v>3.8161895401042249E-2</v>
          </cell>
          <cell r="N27">
            <v>285095</v>
          </cell>
          <cell r="O27">
            <v>536884</v>
          </cell>
          <cell r="R27">
            <v>675100000</v>
          </cell>
          <cell r="S27">
            <v>665100000</v>
          </cell>
          <cell r="T27">
            <v>672500000</v>
          </cell>
          <cell r="V27">
            <v>670100000</v>
          </cell>
          <cell r="X27">
            <v>668800000</v>
          </cell>
          <cell r="Z27">
            <v>6.9598770695595613E-2</v>
          </cell>
          <cell r="AA27">
            <v>-1.6022422754721655E-2</v>
          </cell>
          <cell r="AB27">
            <v>5.3576347940873958E-2</v>
          </cell>
          <cell r="AD27">
            <v>7.1584757878120353E-2</v>
          </cell>
          <cell r="AE27">
            <v>1.0864123383867108E-2</v>
          </cell>
          <cell r="AF27">
            <v>8.2448881261987461E-2</v>
          </cell>
        </row>
        <row r="30">
          <cell r="B30" t="str">
            <v>Lease-up in 2002</v>
          </cell>
        </row>
        <row r="31">
          <cell r="A31">
            <v>133</v>
          </cell>
          <cell r="B31" t="str">
            <v>Park Avenue at Metrowest</v>
          </cell>
          <cell r="C31">
            <v>3539944</v>
          </cell>
          <cell r="D31">
            <v>4671238</v>
          </cell>
          <cell r="E31">
            <v>0.31957963176818616</v>
          </cell>
          <cell r="G31">
            <v>466295</v>
          </cell>
          <cell r="H31">
            <v>639493</v>
          </cell>
          <cell r="J31">
            <v>4006239</v>
          </cell>
          <cell r="K31">
            <v>5310731</v>
          </cell>
          <cell r="L31">
            <v>0.32561512181375102</v>
          </cell>
          <cell r="N31">
            <v>10466</v>
          </cell>
          <cell r="O31">
            <v>0</v>
          </cell>
          <cell r="R31">
            <v>69500000</v>
          </cell>
          <cell r="S31">
            <v>75000000</v>
          </cell>
          <cell r="T31">
            <v>75582000</v>
          </cell>
          <cell r="U31">
            <v>365</v>
          </cell>
          <cell r="V31">
            <v>72250000</v>
          </cell>
          <cell r="W31">
            <v>365</v>
          </cell>
          <cell r="X31">
            <v>75291000</v>
          </cell>
          <cell r="Z31">
            <v>5.0415212027997036E-2</v>
          </cell>
          <cell r="AA31">
            <v>8.2081193653344764E-2</v>
          </cell>
          <cell r="AB31">
            <v>0.1324964056813418</v>
          </cell>
          <cell r="AD31">
            <v>6.3564052745773036E-2</v>
          </cell>
          <cell r="AE31">
            <v>8.1267176089403481E-3</v>
          </cell>
          <cell r="AF31">
            <v>7.1690770354713385E-2</v>
          </cell>
          <cell r="AN31">
            <v>37063</v>
          </cell>
          <cell r="AO31">
            <v>37256</v>
          </cell>
          <cell r="AP31">
            <v>193</v>
          </cell>
        </row>
        <row r="32">
          <cell r="A32">
            <v>141</v>
          </cell>
          <cell r="B32" t="str">
            <v>Riverside West</v>
          </cell>
          <cell r="C32">
            <v>0</v>
          </cell>
          <cell r="D32">
            <v>1777204</v>
          </cell>
          <cell r="G32">
            <v>0</v>
          </cell>
          <cell r="H32">
            <v>67933</v>
          </cell>
          <cell r="J32">
            <v>0</v>
          </cell>
          <cell r="K32">
            <v>1845137</v>
          </cell>
          <cell r="N32">
            <v>0</v>
          </cell>
          <cell r="O32">
            <v>0</v>
          </cell>
          <cell r="R32">
            <v>0</v>
          </cell>
          <cell r="S32">
            <v>84000000</v>
          </cell>
          <cell r="T32">
            <v>84000000</v>
          </cell>
          <cell r="W32">
            <v>365</v>
          </cell>
          <cell r="X32">
            <v>84000000</v>
          </cell>
          <cell r="Z32">
            <v>0</v>
          </cell>
          <cell r="AA32">
            <v>0.27272727272727271</v>
          </cell>
          <cell r="AB32">
            <v>0.27272727272727271</v>
          </cell>
          <cell r="AD32">
            <v>2.1325643182423359E-2</v>
          </cell>
          <cell r="AE32">
            <v>-6.477967634490156E-3</v>
          </cell>
          <cell r="AF32">
            <v>1.4847675547933203E-2</v>
          </cell>
        </row>
        <row r="33">
          <cell r="A33">
            <v>139</v>
          </cell>
          <cell r="B33" t="str">
            <v>Lexington Park at Westchase</v>
          </cell>
          <cell r="C33">
            <v>675000</v>
          </cell>
          <cell r="D33">
            <v>2838343</v>
          </cell>
          <cell r="E33">
            <v>3.2049525925925928</v>
          </cell>
          <cell r="G33">
            <v>20842</v>
          </cell>
          <cell r="H33">
            <v>75000</v>
          </cell>
          <cell r="J33">
            <v>654158</v>
          </cell>
          <cell r="K33">
            <v>2913343</v>
          </cell>
          <cell r="L33">
            <v>3.4535769645865373</v>
          </cell>
          <cell r="N33">
            <v>0</v>
          </cell>
          <cell r="O33">
            <v>0</v>
          </cell>
          <cell r="R33">
            <v>0</v>
          </cell>
          <cell r="S33">
            <v>35700000</v>
          </cell>
          <cell r="T33">
            <v>37845000</v>
          </cell>
          <cell r="W33">
            <v>365</v>
          </cell>
          <cell r="X33">
            <v>36772500</v>
          </cell>
          <cell r="Z33">
            <v>1.8907563025210017E-2</v>
          </cell>
          <cell r="AA33">
            <v>4.481792717086841E-2</v>
          </cell>
          <cell r="AB33">
            <v>6.3725490196078427E-2</v>
          </cell>
          <cell r="AD33">
            <v>8.0072145405644779E-2</v>
          </cell>
          <cell r="AE33">
            <v>6.3630351847524746E-2</v>
          </cell>
          <cell r="AF33">
            <v>0.14370249725316953</v>
          </cell>
        </row>
        <row r="34">
          <cell r="B34" t="str">
            <v>Lease-up Property Total</v>
          </cell>
          <cell r="C34">
            <v>4214944</v>
          </cell>
          <cell r="D34">
            <v>9286785</v>
          </cell>
          <cell r="E34">
            <v>1.2032997354175998</v>
          </cell>
          <cell r="G34">
            <v>487137</v>
          </cell>
          <cell r="H34">
            <v>782426</v>
          </cell>
          <cell r="J34">
            <v>4660397</v>
          </cell>
          <cell r="K34">
            <v>10069211</v>
          </cell>
          <cell r="L34">
            <v>1.1605908252022306</v>
          </cell>
          <cell r="N34">
            <v>10466</v>
          </cell>
          <cell r="O34">
            <v>0</v>
          </cell>
          <cell r="R34">
            <v>69500000</v>
          </cell>
          <cell r="S34">
            <v>194700000</v>
          </cell>
          <cell r="T34">
            <v>197427000</v>
          </cell>
          <cell r="V34">
            <v>72250000</v>
          </cell>
          <cell r="X34">
            <v>196063500</v>
          </cell>
          <cell r="Z34">
            <v>5.2749608308471529E-2</v>
          </cell>
          <cell r="AA34">
            <v>0.27250651960248962</v>
          </cell>
          <cell r="AB34">
            <v>0.32525612791096115</v>
          </cell>
          <cell r="AD34">
            <v>4.8300409393329247E-2</v>
          </cell>
          <cell r="AE34">
            <v>1.1641194398744892E-2</v>
          </cell>
          <cell r="AF34">
            <v>5.9941603792074138E-2</v>
          </cell>
          <cell r="AN34">
            <v>37159</v>
          </cell>
          <cell r="AO34">
            <v>37256</v>
          </cell>
          <cell r="AP34">
            <v>97</v>
          </cell>
        </row>
        <row r="37">
          <cell r="B37" t="str">
            <v>SUBTOTAL</v>
          </cell>
          <cell r="C37">
            <v>49767050.369999997</v>
          </cell>
          <cell r="D37">
            <v>55863685</v>
          </cell>
          <cell r="E37">
            <v>0.12250343519806241</v>
          </cell>
          <cell r="G37">
            <v>-306589</v>
          </cell>
          <cell r="H37">
            <v>671971</v>
          </cell>
          <cell r="J37">
            <v>49418777.369999997</v>
          </cell>
          <cell r="K37">
            <v>56535656</v>
          </cell>
          <cell r="L37">
            <v>0.14401162895463196</v>
          </cell>
          <cell r="N37">
            <v>295561</v>
          </cell>
          <cell r="O37">
            <v>536884</v>
          </cell>
          <cell r="R37">
            <v>744600000</v>
          </cell>
          <cell r="S37">
            <v>859800000</v>
          </cell>
          <cell r="T37">
            <v>869927000</v>
          </cell>
          <cell r="U37">
            <v>0</v>
          </cell>
          <cell r="V37">
            <v>742350000</v>
          </cell>
          <cell r="X37">
            <v>864863500</v>
          </cell>
          <cell r="Z37">
            <v>6.784973406454986E-2</v>
          </cell>
          <cell r="AA37">
            <v>1.9699625896837825E-2</v>
          </cell>
          <cell r="AB37">
            <v>8.7549359961387685E-2</v>
          </cell>
          <cell r="AD37">
            <v>6.6274038801988899E-2</v>
          </cell>
          <cell r="AE37">
            <v>1.1042774407012512E-2</v>
          </cell>
          <cell r="AF37">
            <v>7.7316813209001412E-2</v>
          </cell>
        </row>
        <row r="40">
          <cell r="B40" t="str">
            <v>Sold in 2002/2003</v>
          </cell>
        </row>
        <row r="41">
          <cell r="A41">
            <v>120</v>
          </cell>
          <cell r="B41" t="str">
            <v>Pinnacle Sonata</v>
          </cell>
          <cell r="C41">
            <v>574146</v>
          </cell>
          <cell r="D41">
            <v>0</v>
          </cell>
          <cell r="G41">
            <v>0</v>
          </cell>
          <cell r="H41">
            <v>0</v>
          </cell>
          <cell r="J41">
            <v>574146</v>
          </cell>
          <cell r="K41">
            <v>0</v>
          </cell>
          <cell r="N41">
            <v>0</v>
          </cell>
          <cell r="O41">
            <v>0</v>
          </cell>
          <cell r="R41">
            <v>40000000</v>
          </cell>
          <cell r="T41">
            <v>0</v>
          </cell>
          <cell r="U41">
            <v>119</v>
          </cell>
          <cell r="Z41">
            <v>1.4405156817080433E-2</v>
          </cell>
          <cell r="AA41">
            <v>0.15670152375000002</v>
          </cell>
          <cell r="AB41">
            <v>0.17110668056708045</v>
          </cell>
          <cell r="AD41">
            <v>0</v>
          </cell>
          <cell r="AE41">
            <v>0</v>
          </cell>
          <cell r="AF41">
            <v>0</v>
          </cell>
        </row>
        <row r="42">
          <cell r="A42">
            <v>112</v>
          </cell>
          <cell r="B42" t="str">
            <v>Pinnacle Blue Ravine</v>
          </cell>
          <cell r="C42">
            <v>742454</v>
          </cell>
          <cell r="D42">
            <v>0</v>
          </cell>
          <cell r="G42">
            <v>0</v>
          </cell>
          <cell r="H42">
            <v>0</v>
          </cell>
          <cell r="J42">
            <v>742454</v>
          </cell>
          <cell r="K42">
            <v>0</v>
          </cell>
          <cell r="N42">
            <v>0</v>
          </cell>
          <cell r="O42">
            <v>0</v>
          </cell>
          <cell r="R42">
            <v>27200000</v>
          </cell>
          <cell r="T42">
            <v>0</v>
          </cell>
          <cell r="U42">
            <v>119</v>
          </cell>
          <cell r="Z42">
            <v>2.7087105942133816E-2</v>
          </cell>
          <cell r="AA42">
            <v>0.12282971737132331</v>
          </cell>
          <cell r="AB42">
            <v>0.14991682331345713</v>
          </cell>
          <cell r="AD42">
            <v>0</v>
          </cell>
          <cell r="AE42">
            <v>0</v>
          </cell>
          <cell r="AF42">
            <v>0</v>
          </cell>
        </row>
        <row r="43">
          <cell r="A43">
            <v>58</v>
          </cell>
          <cell r="B43" t="str">
            <v>Reserve at Stonegate</v>
          </cell>
          <cell r="C43">
            <v>675732</v>
          </cell>
          <cell r="D43">
            <v>0</v>
          </cell>
          <cell r="G43">
            <v>0</v>
          </cell>
          <cell r="H43">
            <v>0</v>
          </cell>
          <cell r="J43">
            <v>675732</v>
          </cell>
          <cell r="K43">
            <v>0</v>
          </cell>
          <cell r="N43">
            <v>0</v>
          </cell>
          <cell r="O43">
            <v>0</v>
          </cell>
          <cell r="R43">
            <v>20300000</v>
          </cell>
          <cell r="T43">
            <v>0</v>
          </cell>
          <cell r="U43">
            <v>235</v>
          </cell>
          <cell r="Z43">
            <v>3.3658004612131087E-2</v>
          </cell>
          <cell r="AA43">
            <v>3.5654499059686318E-2</v>
          </cell>
          <cell r="AB43">
            <v>6.9312503671817405E-2</v>
          </cell>
          <cell r="AD43">
            <v>0</v>
          </cell>
          <cell r="AE43">
            <v>0</v>
          </cell>
          <cell r="AF43">
            <v>0</v>
          </cell>
        </row>
        <row r="44">
          <cell r="A44">
            <v>0</v>
          </cell>
          <cell r="B44" t="str">
            <v>Reserve at Willow Lake</v>
          </cell>
          <cell r="C44">
            <v>333238</v>
          </cell>
          <cell r="D44">
            <v>0</v>
          </cell>
          <cell r="G44">
            <v>0</v>
          </cell>
          <cell r="H44">
            <v>0</v>
          </cell>
          <cell r="J44">
            <v>333238</v>
          </cell>
          <cell r="K44">
            <v>0</v>
          </cell>
          <cell r="N44">
            <v>0</v>
          </cell>
          <cell r="O44">
            <v>0</v>
          </cell>
          <cell r="R44">
            <v>9400000</v>
          </cell>
          <cell r="T44">
            <v>0</v>
          </cell>
          <cell r="U44">
            <v>235</v>
          </cell>
          <cell r="Z44">
            <v>3.5871422133557651E-2</v>
          </cell>
          <cell r="AA44">
            <v>2.746728050510816E-2</v>
          </cell>
          <cell r="AB44">
            <v>6.3338702638665811E-2</v>
          </cell>
          <cell r="AD44">
            <v>0</v>
          </cell>
          <cell r="AE44">
            <v>0</v>
          </cell>
          <cell r="AF44">
            <v>0</v>
          </cell>
        </row>
        <row r="45">
          <cell r="A45">
            <v>84</v>
          </cell>
          <cell r="B45" t="str">
            <v>Tamaron Ranch</v>
          </cell>
          <cell r="C45">
            <v>734000</v>
          </cell>
          <cell r="D45">
            <v>140000</v>
          </cell>
          <cell r="G45">
            <v>0</v>
          </cell>
          <cell r="H45">
            <v>0</v>
          </cell>
          <cell r="J45">
            <v>734000</v>
          </cell>
          <cell r="K45">
            <v>140000</v>
          </cell>
          <cell r="N45">
            <v>0</v>
          </cell>
          <cell r="O45">
            <v>0</v>
          </cell>
          <cell r="R45">
            <v>13300000</v>
          </cell>
          <cell r="S45">
            <v>13200000</v>
          </cell>
          <cell r="T45">
            <v>0</v>
          </cell>
          <cell r="U45">
            <v>365</v>
          </cell>
          <cell r="V45">
            <v>13250000</v>
          </cell>
          <cell r="W45">
            <v>0</v>
          </cell>
          <cell r="X45">
            <v>0</v>
          </cell>
          <cell r="Z45">
            <v>5.6503510925894895E-2</v>
          </cell>
          <cell r="AA45">
            <v>-7.8355286900724241E-3</v>
          </cell>
          <cell r="AB45">
            <v>4.8667982235822471E-2</v>
          </cell>
          <cell r="AD45">
            <v>1.0606060606060607E-2</v>
          </cell>
          <cell r="AE45">
            <v>6.0606060606060677E-2</v>
          </cell>
          <cell r="AF45">
            <v>7.1212121212121282E-2</v>
          </cell>
        </row>
        <row r="46">
          <cell r="B46" t="str">
            <v>Sold in '02/'03 Property Total</v>
          </cell>
          <cell r="C46">
            <v>3059570</v>
          </cell>
          <cell r="D46">
            <v>140000</v>
          </cell>
          <cell r="E46">
            <v>0</v>
          </cell>
          <cell r="G46">
            <v>0</v>
          </cell>
          <cell r="H46">
            <v>0</v>
          </cell>
          <cell r="J46">
            <v>3059570</v>
          </cell>
          <cell r="K46">
            <v>140000</v>
          </cell>
          <cell r="L46">
            <v>0</v>
          </cell>
          <cell r="N46">
            <v>0</v>
          </cell>
          <cell r="O46">
            <v>0</v>
          </cell>
          <cell r="R46">
            <v>110200000</v>
          </cell>
          <cell r="S46">
            <v>13200000</v>
          </cell>
          <cell r="T46">
            <v>0</v>
          </cell>
          <cell r="U46">
            <v>1073</v>
          </cell>
          <cell r="V46">
            <v>13250000</v>
          </cell>
          <cell r="X46">
            <v>0</v>
          </cell>
          <cell r="Z46">
            <v>4.8126600353135318E-2</v>
          </cell>
          <cell r="AA46">
            <v>9.9766128199515247E-2</v>
          </cell>
          <cell r="AB46">
            <v>0.14789272855265057</v>
          </cell>
          <cell r="AD46">
            <v>1.0606060606060508E-2</v>
          </cell>
          <cell r="AE46">
            <v>6.0606060606060774E-2</v>
          </cell>
          <cell r="AF46">
            <v>7.1212121212121282E-2</v>
          </cell>
        </row>
        <row r="49">
          <cell r="B49" t="str">
            <v>To Be Funded in 2003</v>
          </cell>
        </row>
        <row r="50">
          <cell r="A50">
            <v>160</v>
          </cell>
          <cell r="B50" t="str">
            <v>Missions at Sunbow</v>
          </cell>
          <cell r="C50">
            <v>0</v>
          </cell>
          <cell r="D50">
            <v>1400000</v>
          </cell>
          <cell r="H50">
            <v>0</v>
          </cell>
          <cell r="K50">
            <v>1400000</v>
          </cell>
          <cell r="O50">
            <v>0</v>
          </cell>
          <cell r="R50">
            <v>0</v>
          </cell>
          <cell r="S50">
            <v>0</v>
          </cell>
          <cell r="T50">
            <v>53760000</v>
          </cell>
          <cell r="V50">
            <v>0</v>
          </cell>
          <cell r="W50">
            <v>240</v>
          </cell>
          <cell r="X50">
            <v>17674520.547945205</v>
          </cell>
          <cell r="AD50">
            <v>2.7345204467343898E-2</v>
          </cell>
          <cell r="AE50">
            <v>0.10471118573416982</v>
          </cell>
          <cell r="AF50">
            <v>0.13205639020151372</v>
          </cell>
        </row>
        <row r="51">
          <cell r="A51">
            <v>161</v>
          </cell>
          <cell r="B51" t="str">
            <v>Highlands at New Brunswick</v>
          </cell>
          <cell r="C51">
            <v>0</v>
          </cell>
          <cell r="D51">
            <v>0</v>
          </cell>
          <cell r="H51">
            <v>0</v>
          </cell>
          <cell r="K51">
            <v>0</v>
          </cell>
          <cell r="O51">
            <v>0</v>
          </cell>
          <cell r="R51">
            <v>0</v>
          </cell>
          <cell r="S51">
            <v>0</v>
          </cell>
          <cell r="T51">
            <v>38000000</v>
          </cell>
          <cell r="V51">
            <v>0</v>
          </cell>
          <cell r="W51">
            <v>1</v>
          </cell>
          <cell r="X51">
            <v>52054.794520547948</v>
          </cell>
          <cell r="AD51">
            <v>0</v>
          </cell>
          <cell r="AE51">
            <v>8.5714285714285632E-2</v>
          </cell>
          <cell r="AF51">
            <v>8.5714285714285632E-2</v>
          </cell>
        </row>
        <row r="52">
          <cell r="B52" t="str">
            <v>Funded in '03 Property Total</v>
          </cell>
          <cell r="C52">
            <v>0</v>
          </cell>
          <cell r="D52">
            <v>1400000</v>
          </cell>
          <cell r="E52">
            <v>0</v>
          </cell>
          <cell r="G52">
            <v>0</v>
          </cell>
          <cell r="H52">
            <v>0</v>
          </cell>
          <cell r="J52">
            <v>0</v>
          </cell>
          <cell r="K52">
            <v>1400000</v>
          </cell>
          <cell r="L52">
            <v>0</v>
          </cell>
          <cell r="N52">
            <v>0</v>
          </cell>
          <cell r="O52">
            <v>0</v>
          </cell>
          <cell r="S52">
            <v>0</v>
          </cell>
          <cell r="T52">
            <v>91760000</v>
          </cell>
          <cell r="V52">
            <v>0</v>
          </cell>
          <cell r="X52">
            <v>17726575.342465755</v>
          </cell>
          <cell r="AD52">
            <v>2.7345204467343898E-2</v>
          </cell>
          <cell r="AE52">
            <v>0.16414711801636361</v>
          </cell>
          <cell r="AF52">
            <v>0.19149232248370751</v>
          </cell>
        </row>
        <row r="55">
          <cell r="B55" t="str">
            <v>TOTAL</v>
          </cell>
          <cell r="C55">
            <v>52826620.369999997</v>
          </cell>
          <cell r="D55">
            <v>57403685</v>
          </cell>
          <cell r="E55">
            <v>8.6643146919905878E-2</v>
          </cell>
          <cell r="G55">
            <v>-306589</v>
          </cell>
          <cell r="H55">
            <v>671971</v>
          </cell>
          <cell r="J55">
            <v>52478347.369999997</v>
          </cell>
          <cell r="K55">
            <v>58075656</v>
          </cell>
          <cell r="L55">
            <v>0.10665939212102142</v>
          </cell>
          <cell r="N55">
            <v>295561</v>
          </cell>
          <cell r="O55">
            <v>536884</v>
          </cell>
          <cell r="R55">
            <v>854800000</v>
          </cell>
          <cell r="S55">
            <v>873000000</v>
          </cell>
          <cell r="T55">
            <v>961687000</v>
          </cell>
          <cell r="V55">
            <v>755600000</v>
          </cell>
          <cell r="X55">
            <v>882590075.34246576</v>
          </cell>
          <cell r="Z55">
            <v>6.5958977793444173E-2</v>
          </cell>
          <cell r="AA55">
            <v>3.2508220339929395E-2</v>
          </cell>
          <cell r="AB55">
            <v>9.8467198133373568E-2</v>
          </cell>
          <cell r="AD55">
            <v>6.6313530185794445E-2</v>
          </cell>
          <cell r="AE55">
            <v>2.1078323098108864E-2</v>
          </cell>
          <cell r="AF55">
            <v>8.7391853283903309E-2</v>
          </cell>
        </row>
        <row r="57">
          <cell r="C57" t="str">
            <v xml:space="preserve"> Income is shown on an un-leveraged basis for Park at Mill Plain, Riverbend I and Riverbend II</v>
          </cell>
        </row>
        <row r="58">
          <cell r="C58" t="str">
            <v>Captial includes principal payments for Park at Mill Plain</v>
          </cell>
        </row>
      </sheetData>
      <sheetData sheetId="7">
        <row r="1">
          <cell r="B1" t="str">
            <v>PRISA II Multi-family Portfolio</v>
          </cell>
          <cell r="R1" t="str">
            <v>hide</v>
          </cell>
          <cell r="S1" t="str">
            <v>hide</v>
          </cell>
          <cell r="T1" t="str">
            <v>hide</v>
          </cell>
          <cell r="U1" t="str">
            <v>hide</v>
          </cell>
        </row>
        <row r="2">
          <cell r="B2" t="str">
            <v>PRISA II Net Return Comparison - 2002 versus 2003</v>
          </cell>
        </row>
        <row r="3">
          <cell r="B3">
            <v>37597</v>
          </cell>
          <cell r="O3" t="str">
            <v>PRISA II NET PROPERTY RETURN PROJECTIONS</v>
          </cell>
        </row>
        <row r="4">
          <cell r="B4" t="str">
            <v xml:space="preserve"> </v>
          </cell>
          <cell r="O4" t="str">
            <v>displays actual and projected returns based on PRISA II's net interest</v>
          </cell>
        </row>
        <row r="5">
          <cell r="C5" t="str">
            <v>2002</v>
          </cell>
          <cell r="D5" t="str">
            <v>2003</v>
          </cell>
          <cell r="E5" t="str">
            <v>PRISA II</v>
          </cell>
          <cell r="F5" t="str">
            <v>PRISA II</v>
          </cell>
          <cell r="G5" t="str">
            <v>2002/2003</v>
          </cell>
          <cell r="L5" t="str">
            <v>PRISA II</v>
          </cell>
          <cell r="M5" t="str">
            <v>PRISA II</v>
          </cell>
        </row>
        <row r="6">
          <cell r="C6" t="str">
            <v>NOI</v>
          </cell>
          <cell r="D6" t="str">
            <v>NOI</v>
          </cell>
          <cell r="E6" t="str">
            <v>2002</v>
          </cell>
          <cell r="F6" t="str">
            <v>2003</v>
          </cell>
          <cell r="G6" t="str">
            <v>NOI</v>
          </cell>
          <cell r="I6" t="str">
            <v>2001</v>
          </cell>
          <cell r="J6" t="str">
            <v>2002</v>
          </cell>
          <cell r="L6" t="str">
            <v>2002</v>
          </cell>
          <cell r="M6" t="str">
            <v>2003</v>
          </cell>
          <cell r="O6">
            <v>37256</v>
          </cell>
          <cell r="P6">
            <v>37621</v>
          </cell>
          <cell r="Q6">
            <v>37986</v>
          </cell>
          <cell r="S6" t="str">
            <v>'02 Pro-rated</v>
          </cell>
          <cell r="U6" t="str">
            <v>'03 Pro-rated</v>
          </cell>
          <cell r="X6" t="str">
            <v>2002 Returns</v>
          </cell>
          <cell r="AB6" t="str">
            <v>2003 Returns</v>
          </cell>
        </row>
        <row r="7">
          <cell r="A7" t="str">
            <v>#</v>
          </cell>
          <cell r="B7" t="str">
            <v>Properties</v>
          </cell>
          <cell r="C7" t="str">
            <v>Actual</v>
          </cell>
          <cell r="D7" t="str">
            <v>Budget</v>
          </cell>
          <cell r="E7" t="str">
            <v>NOI</v>
          </cell>
          <cell r="F7" t="str">
            <v>NOI</v>
          </cell>
          <cell r="G7" t="str">
            <v>Change</v>
          </cell>
          <cell r="I7" t="str">
            <v>Capital</v>
          </cell>
          <cell r="J7" t="str">
            <v>Capital</v>
          </cell>
          <cell r="L7" t="str">
            <v>Capital</v>
          </cell>
          <cell r="M7" t="str">
            <v>Capital</v>
          </cell>
          <cell r="O7" t="str">
            <v>NMV</v>
          </cell>
          <cell r="P7" t="str">
            <v>NMV</v>
          </cell>
          <cell r="Q7" t="str">
            <v>NMV</v>
          </cell>
          <cell r="R7" t="str">
            <v>Days in '02</v>
          </cell>
          <cell r="S7" t="str">
            <v>Investment</v>
          </cell>
          <cell r="T7" t="str">
            <v>Days in '03</v>
          </cell>
          <cell r="U7" t="str">
            <v>Investment</v>
          </cell>
          <cell r="W7" t="str">
            <v>Income</v>
          </cell>
          <cell r="X7" t="str">
            <v>Appreciation</v>
          </cell>
          <cell r="Y7" t="str">
            <v>Total</v>
          </cell>
          <cell r="AA7" t="str">
            <v>Income</v>
          </cell>
          <cell r="AB7" t="str">
            <v>Appreciation</v>
          </cell>
          <cell r="AC7" t="str">
            <v>Total</v>
          </cell>
        </row>
        <row r="9">
          <cell r="B9" t="str">
            <v>Stabilized</v>
          </cell>
        </row>
        <row r="10">
          <cell r="A10">
            <v>86</v>
          </cell>
          <cell r="B10" t="str">
            <v>AMLI at Oakhurst North</v>
          </cell>
          <cell r="C10">
            <v>2897356</v>
          </cell>
          <cell r="D10">
            <v>3221856</v>
          </cell>
          <cell r="E10">
            <v>2173017</v>
          </cell>
          <cell r="F10">
            <v>2416392</v>
          </cell>
          <cell r="G10">
            <v>0.11199866360916642</v>
          </cell>
          <cell r="I10">
            <v>0</v>
          </cell>
          <cell r="J10">
            <v>26130</v>
          </cell>
          <cell r="L10">
            <v>0</v>
          </cell>
          <cell r="M10">
            <v>19597.5</v>
          </cell>
          <cell r="O10">
            <v>34950289</v>
          </cell>
          <cell r="P10">
            <v>33750000</v>
          </cell>
          <cell r="Q10">
            <v>34500000</v>
          </cell>
          <cell r="R10">
            <v>365</v>
          </cell>
          <cell r="S10">
            <v>34350144.5</v>
          </cell>
          <cell r="T10">
            <v>365</v>
          </cell>
          <cell r="U10">
            <v>34125000</v>
          </cell>
          <cell r="W10">
            <v>6.515853830779017E-2</v>
          </cell>
          <cell r="X10">
            <v>-3.6372111311139932E-2</v>
          </cell>
          <cell r="Y10">
            <v>2.8786426996650238E-2</v>
          </cell>
          <cell r="AA10">
            <v>7.2921026303716774E-2</v>
          </cell>
          <cell r="AB10">
            <v>2.2806539173924278E-2</v>
          </cell>
          <cell r="AC10">
            <v>9.5727565477641052E-2</v>
          </cell>
        </row>
        <row r="11">
          <cell r="A11">
            <v>94</v>
          </cell>
          <cell r="B11" t="str">
            <v>AMLI at Spring Mill</v>
          </cell>
          <cell r="C11">
            <v>1931817</v>
          </cell>
          <cell r="D11">
            <v>1937093</v>
          </cell>
          <cell r="E11">
            <v>1931817</v>
          </cell>
          <cell r="F11">
            <v>1937093</v>
          </cell>
          <cell r="G11">
            <v>2.7311075531481501E-3</v>
          </cell>
          <cell r="I11">
            <v>15803</v>
          </cell>
          <cell r="J11">
            <v>19700</v>
          </cell>
          <cell r="L11">
            <v>15803</v>
          </cell>
          <cell r="M11">
            <v>19700</v>
          </cell>
          <cell r="O11">
            <v>30083165</v>
          </cell>
          <cell r="P11">
            <v>30200000</v>
          </cell>
          <cell r="Q11">
            <v>30200000</v>
          </cell>
          <cell r="R11">
            <v>365</v>
          </cell>
          <cell r="S11">
            <v>30141582.5</v>
          </cell>
          <cell r="T11">
            <v>365</v>
          </cell>
          <cell r="U11">
            <v>30200000</v>
          </cell>
          <cell r="W11">
            <v>6.6059895302138072E-2</v>
          </cell>
          <cell r="X11">
            <v>3.5425803604649531E-3</v>
          </cell>
          <cell r="Y11">
            <v>6.9602475662603025E-2</v>
          </cell>
          <cell r="AA11">
            <v>6.5701542742715224E-2</v>
          </cell>
          <cell r="AB11">
            <v>-6.8403987281961953E-4</v>
          </cell>
          <cell r="AC11">
            <v>6.5017502869895605E-2</v>
          </cell>
        </row>
        <row r="12">
          <cell r="A12">
            <v>87</v>
          </cell>
          <cell r="B12" t="str">
            <v>AMLI at Wells Branch</v>
          </cell>
          <cell r="C12">
            <v>2780712</v>
          </cell>
          <cell r="D12">
            <v>2749693</v>
          </cell>
          <cell r="E12">
            <v>2085534</v>
          </cell>
          <cell r="F12">
            <v>2062269.75</v>
          </cell>
          <cell r="G12">
            <v>-1.1155056690516673E-2</v>
          </cell>
          <cell r="I12">
            <v>4969</v>
          </cell>
          <cell r="J12">
            <v>28713</v>
          </cell>
          <cell r="L12">
            <v>3726.75</v>
          </cell>
          <cell r="M12">
            <v>21534.75</v>
          </cell>
          <cell r="O12">
            <v>30474532</v>
          </cell>
          <cell r="P12">
            <v>27375000</v>
          </cell>
          <cell r="Q12">
            <v>27375000</v>
          </cell>
          <cell r="R12">
            <v>365</v>
          </cell>
          <cell r="S12">
            <v>28924766</v>
          </cell>
          <cell r="T12">
            <v>365</v>
          </cell>
          <cell r="U12">
            <v>27375000</v>
          </cell>
          <cell r="W12">
            <v>7.5150275189953986E-2</v>
          </cell>
          <cell r="X12">
            <v>-0.1103589920178446</v>
          </cell>
          <cell r="Y12">
            <v>-3.5208716827890618E-2</v>
          </cell>
          <cell r="AA12">
            <v>7.7489109119425192E-2</v>
          </cell>
          <cell r="AB12">
            <v>-8.317055972255627E-4</v>
          </cell>
          <cell r="AC12">
            <v>7.665740352219963E-2</v>
          </cell>
        </row>
        <row r="13">
          <cell r="A13">
            <v>43</v>
          </cell>
          <cell r="B13" t="str">
            <v>Pinnacle Highland</v>
          </cell>
          <cell r="C13">
            <v>3061124</v>
          </cell>
          <cell r="D13">
            <v>3078546</v>
          </cell>
          <cell r="E13">
            <v>3061124</v>
          </cell>
          <cell r="F13">
            <v>3078546</v>
          </cell>
          <cell r="G13">
            <v>5.6913734954872784E-3</v>
          </cell>
          <cell r="I13">
            <v>2018</v>
          </cell>
          <cell r="J13">
            <v>5100</v>
          </cell>
          <cell r="L13">
            <v>2018</v>
          </cell>
          <cell r="M13">
            <v>5100</v>
          </cell>
          <cell r="O13">
            <v>39700000</v>
          </cell>
          <cell r="P13">
            <v>41000000</v>
          </cell>
          <cell r="Q13">
            <v>41000000</v>
          </cell>
          <cell r="R13">
            <v>365</v>
          </cell>
          <cell r="S13">
            <v>40350000</v>
          </cell>
          <cell r="T13">
            <v>365</v>
          </cell>
          <cell r="U13">
            <v>41000000</v>
          </cell>
          <cell r="W13">
            <v>7.8717470457115413E-2</v>
          </cell>
          <cell r="X13">
            <v>3.4744066922334671E-2</v>
          </cell>
          <cell r="Y13">
            <v>0.11346153737945008</v>
          </cell>
          <cell r="AA13">
            <v>7.7227313226579941E-2</v>
          </cell>
          <cell r="AB13">
            <v>-1.3152156007079085E-4</v>
          </cell>
          <cell r="AC13">
            <v>7.709579166650915E-2</v>
          </cell>
        </row>
        <row r="14">
          <cell r="A14">
            <v>89</v>
          </cell>
          <cell r="B14" t="str">
            <v>Park at Mill Plain</v>
          </cell>
          <cell r="C14">
            <v>1661734</v>
          </cell>
          <cell r="D14">
            <v>1650860</v>
          </cell>
          <cell r="E14">
            <v>976734</v>
          </cell>
          <cell r="F14">
            <v>975860</v>
          </cell>
          <cell r="G14">
            <v>-8.9481885549187398E-4</v>
          </cell>
          <cell r="I14">
            <v>108500</v>
          </cell>
          <cell r="J14">
            <v>110941</v>
          </cell>
          <cell r="L14">
            <v>108500</v>
          </cell>
          <cell r="M14">
            <v>110941</v>
          </cell>
          <cell r="O14">
            <v>17647745</v>
          </cell>
          <cell r="P14">
            <v>17442000</v>
          </cell>
          <cell r="Q14">
            <v>17551000</v>
          </cell>
          <cell r="R14">
            <v>365</v>
          </cell>
          <cell r="S14">
            <v>17544872.5</v>
          </cell>
          <cell r="T14">
            <v>365</v>
          </cell>
          <cell r="U14">
            <v>17496500</v>
          </cell>
          <cell r="W14">
            <v>5.7042217203613799E-2</v>
          </cell>
          <cell r="X14">
            <v>-1.8611567934583073E-2</v>
          </cell>
          <cell r="Y14">
            <v>3.8430649269030726E-2</v>
          </cell>
          <cell r="AA14">
            <v>5.6997503826793805E-2</v>
          </cell>
          <cell r="AB14">
            <v>-1.1573151079913302E-4</v>
          </cell>
          <cell r="AC14">
            <v>5.6881772315994672E-2</v>
          </cell>
        </row>
        <row r="15">
          <cell r="A15">
            <v>71</v>
          </cell>
          <cell r="B15" t="str">
            <v>RiverPlace Square</v>
          </cell>
          <cell r="C15">
            <v>3409611</v>
          </cell>
          <cell r="D15">
            <v>3448722</v>
          </cell>
          <cell r="E15">
            <v>3409611</v>
          </cell>
          <cell r="F15">
            <v>3448722</v>
          </cell>
          <cell r="G15">
            <v>1.1470810013224383E-2</v>
          </cell>
          <cell r="I15">
            <v>11243</v>
          </cell>
          <cell r="J15">
            <v>38200</v>
          </cell>
          <cell r="L15">
            <v>11243</v>
          </cell>
          <cell r="M15">
            <v>38200</v>
          </cell>
          <cell r="O15">
            <v>40500000</v>
          </cell>
          <cell r="P15">
            <v>41000000</v>
          </cell>
          <cell r="Q15">
            <v>42000000</v>
          </cell>
          <cell r="R15">
            <v>365</v>
          </cell>
          <cell r="S15">
            <v>40750000</v>
          </cell>
          <cell r="T15">
            <v>365</v>
          </cell>
          <cell r="U15">
            <v>41500000</v>
          </cell>
          <cell r="W15">
            <v>8.717008068929033E-2</v>
          </cell>
          <cell r="X15">
            <v>1.2947281657497589E-2</v>
          </cell>
          <cell r="Y15">
            <v>0.10011736234678792</v>
          </cell>
          <cell r="AA15">
            <v>8.5998569530125968E-2</v>
          </cell>
          <cell r="AB15">
            <v>2.4942789744070826E-2</v>
          </cell>
          <cell r="AC15">
            <v>0.11094135927419679</v>
          </cell>
        </row>
        <row r="16">
          <cell r="A16">
            <v>54</v>
          </cell>
          <cell r="B16" t="str">
            <v>Colonnade</v>
          </cell>
          <cell r="C16">
            <v>1551952</v>
          </cell>
          <cell r="D16">
            <v>1553316</v>
          </cell>
          <cell r="E16">
            <v>1551952</v>
          </cell>
          <cell r="F16">
            <v>1553316</v>
          </cell>
          <cell r="G16">
            <v>8.7889316164417456E-4</v>
          </cell>
          <cell r="I16">
            <v>3500</v>
          </cell>
          <cell r="J16">
            <v>0</v>
          </cell>
          <cell r="L16">
            <v>3500</v>
          </cell>
          <cell r="M16">
            <v>0</v>
          </cell>
          <cell r="O16">
            <v>21708540</v>
          </cell>
          <cell r="P16">
            <v>22330483.199999999</v>
          </cell>
          <cell r="Q16">
            <v>22560621.34</v>
          </cell>
          <cell r="R16">
            <v>365</v>
          </cell>
          <cell r="S16">
            <v>22019511.600000001</v>
          </cell>
          <cell r="T16">
            <v>365</v>
          </cell>
          <cell r="U16">
            <v>22445552.27</v>
          </cell>
          <cell r="W16">
            <v>7.3568576826259058E-2</v>
          </cell>
          <cell r="X16">
            <v>3.0419555626254313E-2</v>
          </cell>
          <cell r="Y16">
            <v>0.10398813245251337</v>
          </cell>
          <cell r="AA16">
            <v>7.1114567130231787E-2</v>
          </cell>
          <cell r="AB16">
            <v>1.0850228966030828E-2</v>
          </cell>
          <cell r="AC16">
            <v>8.1964796096262615E-2</v>
          </cell>
        </row>
        <row r="17">
          <cell r="A17">
            <v>76</v>
          </cell>
          <cell r="B17" t="str">
            <v>LionsGate</v>
          </cell>
          <cell r="C17">
            <v>2586672</v>
          </cell>
          <cell r="D17">
            <v>2601980</v>
          </cell>
          <cell r="E17">
            <v>2586672</v>
          </cell>
          <cell r="F17">
            <v>2601980</v>
          </cell>
          <cell r="G17">
            <v>5.9180290349916806E-3</v>
          </cell>
          <cell r="I17">
            <v>0</v>
          </cell>
          <cell r="J17">
            <v>6000</v>
          </cell>
          <cell r="L17">
            <v>0</v>
          </cell>
          <cell r="M17">
            <v>6000</v>
          </cell>
          <cell r="O17">
            <v>35667693</v>
          </cell>
          <cell r="P17">
            <v>36298199.200000003</v>
          </cell>
          <cell r="Q17">
            <v>37000000</v>
          </cell>
          <cell r="R17">
            <v>365</v>
          </cell>
          <cell r="S17">
            <v>35982946.100000001</v>
          </cell>
          <cell r="T17">
            <v>365</v>
          </cell>
          <cell r="U17">
            <v>36649099.600000001</v>
          </cell>
          <cell r="W17">
            <v>7.4659270769546815E-2</v>
          </cell>
          <cell r="X17">
            <v>1.8814887924018642E-2</v>
          </cell>
          <cell r="Y17">
            <v>9.3474158693565457E-2</v>
          </cell>
          <cell r="AA17">
            <v>7.30915276325248E-2</v>
          </cell>
          <cell r="AB17">
            <v>2.0206744766233076E-2</v>
          </cell>
          <cell r="AC17">
            <v>9.3298272398757875E-2</v>
          </cell>
        </row>
        <row r="18">
          <cell r="A18">
            <v>90</v>
          </cell>
          <cell r="B18" t="str">
            <v>Thorncroft</v>
          </cell>
          <cell r="C18">
            <v>1894045</v>
          </cell>
          <cell r="D18">
            <v>1890338</v>
          </cell>
          <cell r="E18">
            <v>1894045</v>
          </cell>
          <cell r="F18">
            <v>1890338</v>
          </cell>
          <cell r="G18">
            <v>-1.9571868672602815E-3</v>
          </cell>
          <cell r="I18">
            <v>8033</v>
          </cell>
          <cell r="J18">
            <v>6000</v>
          </cell>
          <cell r="L18">
            <v>8033</v>
          </cell>
          <cell r="M18">
            <v>6000</v>
          </cell>
          <cell r="O18">
            <v>28299956</v>
          </cell>
          <cell r="P18">
            <v>28433455.600000001</v>
          </cell>
          <cell r="Q18">
            <v>28679076.890000001</v>
          </cell>
          <cell r="R18">
            <v>365</v>
          </cell>
          <cell r="S18">
            <v>28366705.800000001</v>
          </cell>
          <cell r="T18">
            <v>365</v>
          </cell>
          <cell r="U18">
            <v>28556266.245000001</v>
          </cell>
          <cell r="W18">
            <v>6.8842731147730873E-2</v>
          </cell>
          <cell r="X18">
            <v>4.6824731314014656E-3</v>
          </cell>
          <cell r="Y18">
            <v>7.3525204279132339E-2</v>
          </cell>
          <cell r="AA18">
            <v>6.7933675719353825E-2</v>
          </cell>
          <cell r="AB18">
            <v>8.8521221244304282E-3</v>
          </cell>
          <cell r="AC18">
            <v>7.6785797843784254E-2</v>
          </cell>
        </row>
        <row r="19">
          <cell r="A19">
            <v>66</v>
          </cell>
          <cell r="B19" t="str">
            <v>Verandas at Hazel Grove</v>
          </cell>
          <cell r="C19">
            <v>2589236</v>
          </cell>
          <cell r="D19">
            <v>2618074</v>
          </cell>
          <cell r="E19">
            <v>2589236</v>
          </cell>
          <cell r="F19">
            <v>2618074</v>
          </cell>
          <cell r="G19">
            <v>1.1137648325606472E-2</v>
          </cell>
          <cell r="I19">
            <v>11049</v>
          </cell>
          <cell r="J19">
            <v>12900</v>
          </cell>
          <cell r="L19">
            <v>11049</v>
          </cell>
          <cell r="M19">
            <v>12900</v>
          </cell>
          <cell r="O19">
            <v>36712840</v>
          </cell>
          <cell r="P19">
            <v>38623213.299999997</v>
          </cell>
          <cell r="Q19">
            <v>38792642.807625003</v>
          </cell>
          <cell r="R19">
            <v>365</v>
          </cell>
          <cell r="S19">
            <v>37668026.649999999</v>
          </cell>
          <cell r="T19">
            <v>365</v>
          </cell>
          <cell r="U19">
            <v>38707928.053812504</v>
          </cell>
          <cell r="W19">
            <v>7.2837363860319693E-2</v>
          </cell>
          <cell r="X19">
            <v>5.5906818529546154E-2</v>
          </cell>
          <cell r="Y19">
            <v>0.12874418238986585</v>
          </cell>
          <cell r="AA19">
            <v>6.9410616789862711E-2</v>
          </cell>
          <cell r="AB19">
            <v>4.261288297652488E-3</v>
          </cell>
          <cell r="AC19">
            <v>7.3671905087515199E-2</v>
          </cell>
        </row>
        <row r="20">
          <cell r="A20">
            <v>70</v>
          </cell>
          <cell r="B20" t="str">
            <v>Autumn Park</v>
          </cell>
          <cell r="C20">
            <v>2690152</v>
          </cell>
          <cell r="D20">
            <v>2627838</v>
          </cell>
          <cell r="E20">
            <v>2690152</v>
          </cell>
          <cell r="F20">
            <v>2627838</v>
          </cell>
          <cell r="G20">
            <v>-2.3163746881217123E-2</v>
          </cell>
          <cell r="I20">
            <v>8584</v>
          </cell>
          <cell r="J20">
            <v>20775</v>
          </cell>
          <cell r="L20">
            <v>8584</v>
          </cell>
          <cell r="M20">
            <v>20775</v>
          </cell>
          <cell r="O20">
            <v>38102960</v>
          </cell>
          <cell r="P20">
            <v>37700000</v>
          </cell>
          <cell r="Q20">
            <v>37700000</v>
          </cell>
          <cell r="R20">
            <v>365</v>
          </cell>
          <cell r="S20">
            <v>37901480</v>
          </cell>
          <cell r="T20">
            <v>365</v>
          </cell>
          <cell r="U20">
            <v>37700000</v>
          </cell>
          <cell r="W20">
            <v>7.3206256864857933E-2</v>
          </cell>
          <cell r="X20">
            <v>-1.145154041342078E-2</v>
          </cell>
          <cell r="Y20">
            <v>6.1754716451437153E-2</v>
          </cell>
          <cell r="AA20">
            <v>7.1547173545736031E-2</v>
          </cell>
          <cell r="AB20">
            <v>-5.8025640588676985E-4</v>
          </cell>
          <cell r="AC20">
            <v>7.0966917139849262E-2</v>
          </cell>
        </row>
        <row r="21">
          <cell r="A21">
            <v>26</v>
          </cell>
          <cell r="B21" t="str">
            <v>Avalon Run</v>
          </cell>
          <cell r="C21">
            <v>4273416</v>
          </cell>
          <cell r="D21">
            <v>4288029</v>
          </cell>
          <cell r="E21">
            <v>3686049.6</v>
          </cell>
          <cell r="F21">
            <v>3694817.4</v>
          </cell>
          <cell r="G21">
            <v>2.3786440638237242E-3</v>
          </cell>
          <cell r="I21">
            <v>49507</v>
          </cell>
          <cell r="J21">
            <v>125000</v>
          </cell>
          <cell r="L21">
            <v>42702.43232748696</v>
          </cell>
          <cell r="M21">
            <v>107707.33476849154</v>
          </cell>
          <cell r="O21">
            <v>43026121</v>
          </cell>
          <cell r="P21">
            <v>42049500</v>
          </cell>
          <cell r="Q21">
            <v>43324500</v>
          </cell>
          <cell r="R21">
            <v>365</v>
          </cell>
          <cell r="S21">
            <v>42537810.5</v>
          </cell>
          <cell r="T21">
            <v>365</v>
          </cell>
          <cell r="U21">
            <v>42687000</v>
          </cell>
          <cell r="W21">
            <v>8.8617935612607335E-2</v>
          </cell>
          <cell r="X21">
            <v>-2.507222799481279E-2</v>
          </cell>
          <cell r="Y21">
            <v>6.3545707617794545E-2</v>
          </cell>
          <cell r="AA21">
            <v>8.9758632864978427E-2</v>
          </cell>
          <cell r="AB21">
            <v>2.9573933821470444E-2</v>
          </cell>
          <cell r="AC21">
            <v>0.11933256668644887</v>
          </cell>
        </row>
        <row r="22">
          <cell r="A22">
            <v>117</v>
          </cell>
          <cell r="B22" t="str">
            <v>Bentley Park</v>
          </cell>
          <cell r="C22">
            <v>1871606</v>
          </cell>
          <cell r="D22">
            <v>1646487</v>
          </cell>
          <cell r="E22">
            <v>1871606</v>
          </cell>
          <cell r="F22">
            <v>1646487</v>
          </cell>
          <cell r="G22">
            <v>-0.12028119166106542</v>
          </cell>
          <cell r="I22">
            <v>9587</v>
          </cell>
          <cell r="J22">
            <v>1200</v>
          </cell>
          <cell r="L22">
            <v>9587</v>
          </cell>
          <cell r="M22">
            <v>1200</v>
          </cell>
          <cell r="O22">
            <v>27194032</v>
          </cell>
          <cell r="P22">
            <v>27000000</v>
          </cell>
          <cell r="Q22">
            <v>27500000</v>
          </cell>
          <cell r="R22">
            <v>365</v>
          </cell>
          <cell r="S22">
            <v>27097016</v>
          </cell>
          <cell r="T22">
            <v>365</v>
          </cell>
          <cell r="U22">
            <v>27250000</v>
          </cell>
          <cell r="W22">
            <v>7.1061885916376522E-2</v>
          </cell>
          <cell r="X22">
            <v>-7.9092426699105545E-3</v>
          </cell>
          <cell r="Y22">
            <v>6.3152643246465967E-2</v>
          </cell>
          <cell r="AA22">
            <v>6.1951375013051813E-2</v>
          </cell>
          <cell r="AB22">
            <v>1.9323654778857779E-2</v>
          </cell>
          <cell r="AC22">
            <v>8.1275029791909592E-2</v>
          </cell>
        </row>
        <row r="23">
          <cell r="A23">
            <v>92</v>
          </cell>
          <cell r="B23" t="str">
            <v>La Venezia</v>
          </cell>
          <cell r="C23">
            <v>1722213.37</v>
          </cell>
          <cell r="D23">
            <v>2262472</v>
          </cell>
          <cell r="E23">
            <v>1722213.37</v>
          </cell>
          <cell r="F23">
            <v>2262472</v>
          </cell>
          <cell r="G23">
            <v>0.31370017177372156</v>
          </cell>
          <cell r="I23">
            <v>2456</v>
          </cell>
          <cell r="J23">
            <v>0</v>
          </cell>
          <cell r="L23">
            <v>2456</v>
          </cell>
          <cell r="M23">
            <v>0</v>
          </cell>
          <cell r="O23">
            <v>28374084</v>
          </cell>
          <cell r="P23">
            <v>28597261.899999999</v>
          </cell>
          <cell r="Q23">
            <v>28668131.300000001</v>
          </cell>
          <cell r="R23">
            <v>365</v>
          </cell>
          <cell r="S23">
            <v>28485672.949999999</v>
          </cell>
          <cell r="T23">
            <v>365</v>
          </cell>
          <cell r="U23">
            <v>28632696.600000001</v>
          </cell>
          <cell r="W23">
            <v>6.3608583119929785E-2</v>
          </cell>
          <cell r="X23">
            <v>8.3661971839703586E-3</v>
          </cell>
          <cell r="Y23">
            <v>7.1974780303900143E-2</v>
          </cell>
          <cell r="AA23">
            <v>8.141542415482439E-2</v>
          </cell>
          <cell r="AB23">
            <v>2.6279730439315863E-3</v>
          </cell>
          <cell r="AC23">
            <v>8.4043397198755976E-2</v>
          </cell>
        </row>
        <row r="24">
          <cell r="A24">
            <v>115</v>
          </cell>
          <cell r="B24" t="str">
            <v>Riverbend I</v>
          </cell>
          <cell r="C24">
            <v>3871229</v>
          </cell>
          <cell r="D24">
            <v>4129105</v>
          </cell>
          <cell r="E24">
            <v>2526081.4</v>
          </cell>
          <cell r="F24">
            <v>2580607</v>
          </cell>
          <cell r="G24">
            <v>2.1585052643196729E-2</v>
          </cell>
          <cell r="I24">
            <v>11734</v>
          </cell>
          <cell r="J24">
            <v>35270</v>
          </cell>
          <cell r="L24">
            <v>9976.0197371525373</v>
          </cell>
          <cell r="M24">
            <v>29723.999957545544</v>
          </cell>
          <cell r="O24">
            <v>62878374</v>
          </cell>
          <cell r="P24">
            <v>27190912.600000001</v>
          </cell>
          <cell r="Q24">
            <v>27190912.600000001</v>
          </cell>
          <cell r="R24">
            <v>365</v>
          </cell>
          <cell r="S24">
            <v>45034643.299999997</v>
          </cell>
          <cell r="T24">
            <v>365</v>
          </cell>
          <cell r="U24">
            <v>27190912.600000001</v>
          </cell>
          <cell r="W24">
            <v>4.216078625697528E-2</v>
          </cell>
          <cell r="X24">
            <v>-0.10601320871820763</v>
          </cell>
          <cell r="Y24">
            <v>-6.385242246123235E-2</v>
          </cell>
          <cell r="AA24">
            <v>9.8338460459985955E-2</v>
          </cell>
          <cell r="AB24">
            <v>-1.1723619151835507E-3</v>
          </cell>
          <cell r="AC24">
            <v>9.7166098544802404E-2</v>
          </cell>
        </row>
        <row r="25">
          <cell r="A25">
            <v>129</v>
          </cell>
          <cell r="B25" t="str">
            <v>Riverbend II</v>
          </cell>
          <cell r="C25">
            <v>3580787</v>
          </cell>
          <cell r="D25">
            <v>3586689</v>
          </cell>
          <cell r="E25">
            <v>2382808.2000000002</v>
          </cell>
          <cell r="F25">
            <v>2206949.4</v>
          </cell>
          <cell r="G25">
            <v>-7.3803170561524953E-2</v>
          </cell>
          <cell r="I25">
            <v>7456</v>
          </cell>
          <cell r="J25">
            <v>23755</v>
          </cell>
          <cell r="L25">
            <v>5633.2967125554142</v>
          </cell>
          <cell r="M25">
            <v>18326.383258368875</v>
          </cell>
          <cell r="O25">
            <v>48258689</v>
          </cell>
          <cell r="P25">
            <v>25806553.199999999</v>
          </cell>
          <cell r="Q25">
            <v>24606553.199999999</v>
          </cell>
          <cell r="R25">
            <v>365</v>
          </cell>
          <cell r="S25">
            <v>37032621.100000001</v>
          </cell>
          <cell r="T25">
            <v>365</v>
          </cell>
          <cell r="U25">
            <v>25206553.199999999</v>
          </cell>
          <cell r="W25">
            <v>4.3617336207219415E-2</v>
          </cell>
          <cell r="X25">
            <v>-6.0063406935830788E-3</v>
          </cell>
          <cell r="Y25">
            <v>3.7610995513636336E-2</v>
          </cell>
          <cell r="AA25">
            <v>8.9934924281327433E-2</v>
          </cell>
          <cell r="AB25">
            <v>-5.0365313723103933E-2</v>
          </cell>
          <cell r="AC25">
            <v>3.95696105582235E-2</v>
          </cell>
        </row>
        <row r="26">
          <cell r="A26">
            <v>83</v>
          </cell>
          <cell r="B26" t="str">
            <v>Wyndchase at Aspen Grove</v>
          </cell>
          <cell r="C26">
            <v>3178444</v>
          </cell>
          <cell r="D26">
            <v>3285802</v>
          </cell>
          <cell r="E26">
            <v>3178444</v>
          </cell>
          <cell r="F26">
            <v>3285802</v>
          </cell>
          <cell r="G26">
            <v>3.3776904674110979E-2</v>
          </cell>
          <cell r="I26">
            <v>30656</v>
          </cell>
          <cell r="J26">
            <v>77200</v>
          </cell>
          <cell r="L26">
            <v>30656</v>
          </cell>
          <cell r="M26">
            <v>77200</v>
          </cell>
          <cell r="O26">
            <v>43182363</v>
          </cell>
          <cell r="P26">
            <v>43375500</v>
          </cell>
          <cell r="Q26">
            <v>46134473.5</v>
          </cell>
          <cell r="R26">
            <v>365</v>
          </cell>
          <cell r="S26">
            <v>43278931.5</v>
          </cell>
          <cell r="T26">
            <v>365</v>
          </cell>
          <cell r="U26">
            <v>44754986.75</v>
          </cell>
          <cell r="W26">
            <v>7.5336831326510367E-2</v>
          </cell>
          <cell r="X26">
            <v>3.9621793634836422E-3</v>
          </cell>
          <cell r="Y26">
            <v>7.9299010689994009E-2</v>
          </cell>
          <cell r="AA26">
            <v>7.6089309502273217E-2</v>
          </cell>
          <cell r="AB26">
            <v>6.5253047630378536E-2</v>
          </cell>
          <cell r="AC26">
            <v>0.14134235713265175</v>
          </cell>
        </row>
        <row r="27">
          <cell r="B27" t="str">
            <v>Stabilized Property Total</v>
          </cell>
          <cell r="C27">
            <v>45552106.369999997</v>
          </cell>
          <cell r="D27">
            <v>46576900</v>
          </cell>
          <cell r="E27">
            <v>40317096.570000008</v>
          </cell>
          <cell r="F27">
            <v>40887563.549999997</v>
          </cell>
          <cell r="G27">
            <v>1.414950550840197E-2</v>
          </cell>
          <cell r="I27">
            <v>285095</v>
          </cell>
          <cell r="J27">
            <v>536884</v>
          </cell>
          <cell r="L27">
            <v>273467.49877719488</v>
          </cell>
          <cell r="M27">
            <v>494905.96798440599</v>
          </cell>
          <cell r="O27">
            <v>606761383</v>
          </cell>
          <cell r="P27">
            <v>548172079</v>
          </cell>
          <cell r="Q27">
            <v>554782911.63762498</v>
          </cell>
          <cell r="S27">
            <v>577466731</v>
          </cell>
          <cell r="U27">
            <v>551477495.31881261</v>
          </cell>
          <cell r="W27">
            <v>7.0372281090157029E-2</v>
          </cell>
          <cell r="X27">
            <v>-9.0611961059474666E-3</v>
          </cell>
          <cell r="Y27">
            <v>6.1311084984209563E-2</v>
          </cell>
          <cell r="AA27">
            <v>7.6347270423626545E-2</v>
          </cell>
          <cell r="AB27">
            <v>1.1785020036891192E-2</v>
          </cell>
          <cell r="AC27">
            <v>8.8132290460517737E-2</v>
          </cell>
        </row>
        <row r="30">
          <cell r="B30" t="str">
            <v>Lease-up in 2002</v>
          </cell>
        </row>
        <row r="31">
          <cell r="A31">
            <v>133</v>
          </cell>
          <cell r="B31" t="str">
            <v>Park Avenue at Metrowest</v>
          </cell>
          <cell r="C31">
            <v>3539944</v>
          </cell>
          <cell r="D31">
            <v>4671238</v>
          </cell>
          <cell r="E31">
            <v>3539944</v>
          </cell>
          <cell r="F31">
            <v>4671238</v>
          </cell>
          <cell r="G31">
            <v>0.31957963176818616</v>
          </cell>
          <cell r="I31">
            <v>10466</v>
          </cell>
          <cell r="J31">
            <v>0</v>
          </cell>
          <cell r="L31">
            <v>10466</v>
          </cell>
          <cell r="M31">
            <v>0</v>
          </cell>
          <cell r="O31">
            <v>66322646</v>
          </cell>
          <cell r="P31">
            <v>71934006.299999997</v>
          </cell>
          <cell r="Q31">
            <v>72739254.900000006</v>
          </cell>
          <cell r="R31">
            <v>365</v>
          </cell>
          <cell r="S31">
            <v>69128326.150000006</v>
          </cell>
          <cell r="T31">
            <v>365</v>
          </cell>
          <cell r="U31">
            <v>72336630.599999994</v>
          </cell>
          <cell r="W31">
            <v>5.2773612564535055E-2</v>
          </cell>
          <cell r="X31">
            <v>8.773022827610899E-2</v>
          </cell>
          <cell r="Y31">
            <v>0.14050384084064405</v>
          </cell>
          <cell r="AA31">
            <v>6.625214150166947E-2</v>
          </cell>
          <cell r="AB31">
            <v>1.1745235529309728E-2</v>
          </cell>
          <cell r="AC31">
            <v>7.7997377030979198E-2</v>
          </cell>
          <cell r="AK31">
            <v>37063</v>
          </cell>
          <cell r="AL31">
            <v>37256</v>
          </cell>
          <cell r="AM31">
            <v>193</v>
          </cell>
        </row>
        <row r="32">
          <cell r="A32">
            <v>141</v>
          </cell>
          <cell r="B32" t="str">
            <v>Riverside West</v>
          </cell>
          <cell r="C32">
            <v>0</v>
          </cell>
          <cell r="D32">
            <v>1777204</v>
          </cell>
          <cell r="E32">
            <v>0</v>
          </cell>
          <cell r="F32">
            <v>1777204</v>
          </cell>
          <cell r="G32">
            <v>0</v>
          </cell>
          <cell r="I32">
            <v>0</v>
          </cell>
          <cell r="J32">
            <v>0</v>
          </cell>
          <cell r="L32">
            <v>0</v>
          </cell>
          <cell r="M32">
            <v>0</v>
          </cell>
          <cell r="O32">
            <v>0</v>
          </cell>
          <cell r="P32">
            <v>76800000</v>
          </cell>
          <cell r="Q32">
            <v>76800000</v>
          </cell>
          <cell r="S32">
            <v>0</v>
          </cell>
          <cell r="T32">
            <v>365</v>
          </cell>
          <cell r="U32">
            <v>76800000</v>
          </cell>
          <cell r="W32">
            <v>0</v>
          </cell>
          <cell r="X32">
            <v>0.16363636363636358</v>
          </cell>
          <cell r="Y32">
            <v>0.16363636363636358</v>
          </cell>
          <cell r="AA32">
            <v>2.3342261780832319E-2</v>
          </cell>
          <cell r="AB32">
            <v>0</v>
          </cell>
          <cell r="AC32">
            <v>2.3342261780832319E-2</v>
          </cell>
        </row>
        <row r="33">
          <cell r="A33">
            <v>139</v>
          </cell>
          <cell r="B33" t="str">
            <v>Lexington Park at Westchase</v>
          </cell>
          <cell r="C33">
            <v>675000</v>
          </cell>
          <cell r="D33">
            <v>2838343</v>
          </cell>
          <cell r="E33">
            <v>675000</v>
          </cell>
          <cell r="F33">
            <v>2838343</v>
          </cell>
          <cell r="G33">
            <v>3.2049525925925928</v>
          </cell>
          <cell r="I33">
            <v>0</v>
          </cell>
          <cell r="J33">
            <v>0</v>
          </cell>
          <cell r="L33">
            <v>0</v>
          </cell>
          <cell r="M33">
            <v>0</v>
          </cell>
          <cell r="O33">
            <v>0</v>
          </cell>
          <cell r="P33">
            <v>34513015.799999997</v>
          </cell>
          <cell r="Q33">
            <v>36079689.299999997</v>
          </cell>
          <cell r="S33">
            <v>0</v>
          </cell>
          <cell r="T33">
            <v>365</v>
          </cell>
          <cell r="U33">
            <v>35296352.549999997</v>
          </cell>
          <cell r="W33">
            <v>1.9027874576316162E-2</v>
          </cell>
          <cell r="X33">
            <v>4.3314169621199827E-2</v>
          </cell>
          <cell r="Y33">
            <v>6.2342044197515989E-2</v>
          </cell>
          <cell r="AA33">
            <v>8.3361804420259311E-2</v>
          </cell>
          <cell r="AB33">
            <v>4.8187077478875073E-2</v>
          </cell>
          <cell r="AC33">
            <v>0.13154888189913438</v>
          </cell>
        </row>
        <row r="34">
          <cell r="B34" t="str">
            <v>Lease-up Property Total</v>
          </cell>
          <cell r="C34">
            <v>3539944</v>
          </cell>
          <cell r="D34">
            <v>4671238</v>
          </cell>
          <cell r="E34">
            <v>4214944</v>
          </cell>
          <cell r="F34">
            <v>9286785</v>
          </cell>
          <cell r="G34">
            <v>1.2032997354175998</v>
          </cell>
          <cell r="I34">
            <v>10466</v>
          </cell>
          <cell r="J34">
            <v>0</v>
          </cell>
          <cell r="L34">
            <v>10466</v>
          </cell>
          <cell r="M34">
            <v>0</v>
          </cell>
          <cell r="O34">
            <v>66322646</v>
          </cell>
          <cell r="P34">
            <v>183247022.10000002</v>
          </cell>
          <cell r="Q34">
            <v>185618944.19999999</v>
          </cell>
          <cell r="S34">
            <v>69128326.150000006</v>
          </cell>
          <cell r="U34">
            <v>72336630.599999994</v>
          </cell>
          <cell r="W34">
            <v>5.4972154094365733E-2</v>
          </cell>
          <cell r="X34">
            <v>0.17631419437228701</v>
          </cell>
          <cell r="Y34">
            <v>0.23128634846665275</v>
          </cell>
          <cell r="AA34">
            <v>5.1396817642243686E-2</v>
          </cell>
          <cell r="AB34">
            <v>1.3438856342865346E-2</v>
          </cell>
          <cell r="AC34">
            <v>6.4835673985109032E-2</v>
          </cell>
          <cell r="AK34">
            <v>37159</v>
          </cell>
          <cell r="AL34">
            <v>37256</v>
          </cell>
          <cell r="AM34">
            <v>97</v>
          </cell>
        </row>
        <row r="37">
          <cell r="B37" t="str">
            <v>SUBTOTAL</v>
          </cell>
          <cell r="C37">
            <v>49092050.369999997</v>
          </cell>
          <cell r="D37">
            <v>51248138</v>
          </cell>
          <cell r="E37">
            <v>44532040.570000008</v>
          </cell>
          <cell r="F37">
            <v>50174348.549999997</v>
          </cell>
          <cell r="G37">
            <v>0.12670221053829397</v>
          </cell>
          <cell r="I37">
            <v>295561</v>
          </cell>
          <cell r="J37">
            <v>536884</v>
          </cell>
          <cell r="L37">
            <v>283933.49877719488</v>
          </cell>
          <cell r="M37">
            <v>494905.96798440599</v>
          </cell>
          <cell r="O37">
            <v>673084029</v>
          </cell>
          <cell r="P37">
            <v>731419101.10000002</v>
          </cell>
          <cell r="Q37">
            <v>740401855.83762503</v>
          </cell>
          <cell r="R37">
            <v>0</v>
          </cell>
          <cell r="S37">
            <v>646595057.14999998</v>
          </cell>
          <cell r="U37">
            <v>623814125.91881263</v>
          </cell>
          <cell r="W37">
            <v>6.8673784885647127E-2</v>
          </cell>
          <cell r="X37">
            <v>2.1043570655965071E-2</v>
          </cell>
          <cell r="Y37">
            <v>8.9717355541612198E-2</v>
          </cell>
          <cell r="AA37">
            <v>7.0053487337989218E-2</v>
          </cell>
          <cell r="AB37">
            <v>1.2205179345462502E-2</v>
          </cell>
          <cell r="AC37">
            <v>8.225866668345172E-2</v>
          </cell>
        </row>
        <row r="40">
          <cell r="B40" t="str">
            <v>Sold in 2002/2003</v>
          </cell>
        </row>
        <row r="41">
          <cell r="A41">
            <v>120</v>
          </cell>
          <cell r="B41" t="str">
            <v>Pinnacle Sonata</v>
          </cell>
          <cell r="C41">
            <v>574146</v>
          </cell>
          <cell r="D41">
            <v>0</v>
          </cell>
          <cell r="E41">
            <v>430609.5</v>
          </cell>
          <cell r="F41">
            <v>0</v>
          </cell>
          <cell r="I41">
            <v>0</v>
          </cell>
          <cell r="J41">
            <v>0</v>
          </cell>
          <cell r="L41">
            <v>0</v>
          </cell>
          <cell r="M41">
            <v>0</v>
          </cell>
          <cell r="O41">
            <v>30056400</v>
          </cell>
          <cell r="P41">
            <v>0</v>
          </cell>
          <cell r="Q41">
            <v>0</v>
          </cell>
          <cell r="W41">
            <v>2.3067087422641519E-2</v>
          </cell>
          <cell r="X41">
            <v>0.1320809516468191</v>
          </cell>
          <cell r="Y41">
            <v>0.15514803906946062</v>
          </cell>
          <cell r="AA41">
            <v>0</v>
          </cell>
          <cell r="AB41">
            <v>0</v>
          </cell>
          <cell r="AC41">
            <v>0</v>
          </cell>
        </row>
        <row r="42">
          <cell r="A42">
            <v>112</v>
          </cell>
          <cell r="B42" t="str">
            <v>Pinnacle Blue Ravine</v>
          </cell>
          <cell r="C42">
            <v>742454</v>
          </cell>
          <cell r="D42">
            <v>0</v>
          </cell>
          <cell r="E42">
            <v>556840.5</v>
          </cell>
          <cell r="F42">
            <v>0</v>
          </cell>
          <cell r="I42">
            <v>0</v>
          </cell>
          <cell r="J42">
            <v>0</v>
          </cell>
          <cell r="L42">
            <v>0</v>
          </cell>
          <cell r="M42">
            <v>0</v>
          </cell>
          <cell r="O42">
            <v>20454161</v>
          </cell>
          <cell r="P42">
            <v>0</v>
          </cell>
          <cell r="Q42">
            <v>0</v>
          </cell>
          <cell r="W42">
            <v>2.6992346243203347E-2</v>
          </cell>
          <cell r="X42">
            <v>9.9899718433696938E-2</v>
          </cell>
          <cell r="Y42">
            <v>0.12689206467690028</v>
          </cell>
          <cell r="AA42">
            <v>0</v>
          </cell>
          <cell r="AB42">
            <v>0</v>
          </cell>
          <cell r="AC42">
            <v>0</v>
          </cell>
        </row>
        <row r="43">
          <cell r="A43">
            <v>58</v>
          </cell>
          <cell r="B43" t="str">
            <v>Reserve at Stonegate</v>
          </cell>
          <cell r="C43">
            <v>675732</v>
          </cell>
          <cell r="D43">
            <v>0</v>
          </cell>
          <cell r="E43">
            <v>675732</v>
          </cell>
          <cell r="F43">
            <v>0</v>
          </cell>
          <cell r="I43">
            <v>0</v>
          </cell>
          <cell r="J43">
            <v>0</v>
          </cell>
          <cell r="L43">
            <v>0</v>
          </cell>
          <cell r="M43">
            <v>0</v>
          </cell>
          <cell r="O43">
            <v>20204751</v>
          </cell>
          <cell r="P43">
            <v>0</v>
          </cell>
          <cell r="Q43">
            <v>0</v>
          </cell>
          <cell r="W43">
            <v>3.3722479214893131E-2</v>
          </cell>
          <cell r="X43">
            <v>3.2828626247616066E-2</v>
          </cell>
          <cell r="Y43">
            <v>6.6551105462509197E-2</v>
          </cell>
          <cell r="AA43">
            <v>0</v>
          </cell>
          <cell r="AB43">
            <v>0</v>
          </cell>
          <cell r="AC43">
            <v>0</v>
          </cell>
        </row>
        <row r="44">
          <cell r="B44" t="str">
            <v>Reserve at Willow Lake</v>
          </cell>
          <cell r="C44">
            <v>333238</v>
          </cell>
          <cell r="D44">
            <v>0</v>
          </cell>
          <cell r="E44">
            <v>333238</v>
          </cell>
          <cell r="F44">
            <v>0</v>
          </cell>
          <cell r="I44">
            <v>0</v>
          </cell>
          <cell r="J44">
            <v>0</v>
          </cell>
          <cell r="L44">
            <v>0</v>
          </cell>
          <cell r="M44">
            <v>0</v>
          </cell>
          <cell r="O44">
            <v>9358654</v>
          </cell>
          <cell r="P44">
            <v>0</v>
          </cell>
          <cell r="Q44">
            <v>0</v>
          </cell>
          <cell r="W44">
            <v>3.6006845883872485E-2</v>
          </cell>
          <cell r="X44">
            <v>2.6938167057315443E-3</v>
          </cell>
          <cell r="Y44">
            <v>3.8700662589604029E-2</v>
          </cell>
          <cell r="AA44">
            <v>0</v>
          </cell>
          <cell r="AB44">
            <v>0</v>
          </cell>
          <cell r="AC44">
            <v>0</v>
          </cell>
        </row>
        <row r="45">
          <cell r="A45">
            <v>84</v>
          </cell>
          <cell r="B45" t="str">
            <v>Tamaron Ranch</v>
          </cell>
          <cell r="C45">
            <v>734000</v>
          </cell>
          <cell r="D45">
            <v>140000</v>
          </cell>
          <cell r="E45">
            <v>734000</v>
          </cell>
          <cell r="F45">
            <v>140000</v>
          </cell>
          <cell r="I45">
            <v>0</v>
          </cell>
          <cell r="J45">
            <v>0</v>
          </cell>
          <cell r="L45">
            <v>0</v>
          </cell>
          <cell r="M45">
            <v>0</v>
          </cell>
          <cell r="O45">
            <v>7470036</v>
          </cell>
          <cell r="P45">
            <v>13200000</v>
          </cell>
          <cell r="Q45">
            <v>0</v>
          </cell>
          <cell r="R45">
            <v>268</v>
          </cell>
          <cell r="S45">
            <v>7588451.5726027396</v>
          </cell>
          <cell r="T45">
            <v>0</v>
          </cell>
          <cell r="U45">
            <v>0</v>
          </cell>
          <cell r="W45">
            <v>3.5109574626005502E-2</v>
          </cell>
          <cell r="X45">
            <v>-2.0450651928915153E-2</v>
          </cell>
          <cell r="Y45">
            <v>1.4658922697090349E-2</v>
          </cell>
          <cell r="AA45">
            <v>1.0606060606060508E-2</v>
          </cell>
          <cell r="AB45">
            <v>6.0606060606060774E-2</v>
          </cell>
          <cell r="AC45">
            <v>7.1212121212121282E-2</v>
          </cell>
        </row>
        <row r="46">
          <cell r="B46" t="str">
            <v>Sold in '02/'03 Property Total</v>
          </cell>
          <cell r="C46">
            <v>734000</v>
          </cell>
          <cell r="D46">
            <v>140000</v>
          </cell>
          <cell r="E46">
            <v>2730420</v>
          </cell>
          <cell r="F46">
            <v>140000</v>
          </cell>
          <cell r="G46">
            <v>0</v>
          </cell>
          <cell r="I46">
            <v>0</v>
          </cell>
          <cell r="J46">
            <v>0</v>
          </cell>
          <cell r="L46">
            <v>0</v>
          </cell>
          <cell r="M46">
            <v>0</v>
          </cell>
          <cell r="O46">
            <v>87544002</v>
          </cell>
          <cell r="P46">
            <v>13200000</v>
          </cell>
          <cell r="Q46">
            <v>0</v>
          </cell>
          <cell r="R46">
            <v>268</v>
          </cell>
          <cell r="S46">
            <v>7588451.5726027396</v>
          </cell>
          <cell r="U46">
            <v>0</v>
          </cell>
          <cell r="W46">
            <v>3.6932026573846199E-2</v>
          </cell>
          <cell r="X46">
            <v>0.10586168009078256</v>
          </cell>
          <cell r="Y46">
            <v>0.14279370666462876</v>
          </cell>
          <cell r="AA46">
            <v>1.0606060606060508E-2</v>
          </cell>
          <cell r="AB46">
            <v>6.0606060606060774E-2</v>
          </cell>
          <cell r="AC46">
            <v>7.1212121212121282E-2</v>
          </cell>
        </row>
        <row r="49">
          <cell r="B49" t="str">
            <v>To Be Funded in 2003</v>
          </cell>
        </row>
        <row r="50">
          <cell r="A50">
            <v>160</v>
          </cell>
          <cell r="B50" t="str">
            <v>Missions at Sunbow</v>
          </cell>
          <cell r="C50">
            <v>0</v>
          </cell>
          <cell r="D50">
            <v>1400000</v>
          </cell>
          <cell r="E50">
            <v>0</v>
          </cell>
          <cell r="F50">
            <v>1400000</v>
          </cell>
          <cell r="I50">
            <v>0</v>
          </cell>
          <cell r="J50">
            <v>0</v>
          </cell>
          <cell r="L50">
            <v>0</v>
          </cell>
          <cell r="M50">
            <v>0</v>
          </cell>
          <cell r="O50">
            <v>0</v>
          </cell>
          <cell r="P50">
            <v>0</v>
          </cell>
          <cell r="Q50">
            <v>51206550</v>
          </cell>
          <cell r="S50">
            <v>0</v>
          </cell>
          <cell r="T50">
            <v>180</v>
          </cell>
          <cell r="U50">
            <v>12626272.602739725</v>
          </cell>
          <cell r="W50">
            <v>0</v>
          </cell>
          <cell r="X50">
            <v>0</v>
          </cell>
          <cell r="Y50">
            <v>0</v>
          </cell>
          <cell r="AA50">
            <v>2.7700995031155529E-2</v>
          </cell>
          <cell r="AB50">
            <v>7.4721336139132788E-2</v>
          </cell>
          <cell r="AC50">
            <v>0.10242233117028832</v>
          </cell>
        </row>
        <row r="51">
          <cell r="A51">
            <v>161</v>
          </cell>
          <cell r="B51" t="str">
            <v>Highlands at New Brunswick</v>
          </cell>
          <cell r="C51">
            <v>0</v>
          </cell>
          <cell r="D51">
            <v>0</v>
          </cell>
          <cell r="E51">
            <v>0</v>
          </cell>
          <cell r="F51">
            <v>0</v>
          </cell>
          <cell r="I51">
            <v>0</v>
          </cell>
          <cell r="J51">
            <v>0</v>
          </cell>
          <cell r="L51">
            <v>0</v>
          </cell>
          <cell r="M51">
            <v>0</v>
          </cell>
          <cell r="O51">
            <v>0</v>
          </cell>
          <cell r="P51">
            <v>0</v>
          </cell>
          <cell r="Q51">
            <v>36800000</v>
          </cell>
          <cell r="S51">
            <v>0</v>
          </cell>
          <cell r="T51">
            <v>90</v>
          </cell>
          <cell r="U51">
            <v>4536986.3013698626</v>
          </cell>
          <cell r="W51">
            <v>0</v>
          </cell>
          <cell r="X51">
            <v>0</v>
          </cell>
          <cell r="Y51">
            <v>0</v>
          </cell>
          <cell r="AA51">
            <v>0</v>
          </cell>
          <cell r="AB51">
            <v>5.1428571428571379E-2</v>
          </cell>
          <cell r="AC51">
            <v>5.1428571428571379E-2</v>
          </cell>
        </row>
        <row r="52">
          <cell r="B52" t="str">
            <v>Funded in '03 Property Total</v>
          </cell>
          <cell r="C52">
            <v>0</v>
          </cell>
          <cell r="D52">
            <v>1400000</v>
          </cell>
          <cell r="E52">
            <v>0</v>
          </cell>
          <cell r="F52">
            <v>1400000</v>
          </cell>
          <cell r="G52">
            <v>0</v>
          </cell>
          <cell r="I52">
            <v>0</v>
          </cell>
          <cell r="J52">
            <v>0</v>
          </cell>
          <cell r="L52">
            <v>0</v>
          </cell>
          <cell r="M52">
            <v>0</v>
          </cell>
          <cell r="O52">
            <v>0</v>
          </cell>
          <cell r="P52">
            <v>0</v>
          </cell>
          <cell r="Q52">
            <v>88006550</v>
          </cell>
          <cell r="S52">
            <v>0</v>
          </cell>
          <cell r="U52">
            <v>17163258.90410959</v>
          </cell>
          <cell r="W52">
            <v>0</v>
          </cell>
          <cell r="X52">
            <v>0</v>
          </cell>
          <cell r="Y52">
            <v>0</v>
          </cell>
          <cell r="AA52">
            <v>2.7700995031155529E-2</v>
          </cell>
          <cell r="AB52">
            <v>7.7575130150531635E-2</v>
          </cell>
          <cell r="AC52">
            <v>0.10527612518168716</v>
          </cell>
        </row>
        <row r="55">
          <cell r="B55" t="str">
            <v>TOTAL</v>
          </cell>
          <cell r="C55">
            <v>49826050.369999997</v>
          </cell>
          <cell r="D55">
            <v>52788138</v>
          </cell>
          <cell r="E55">
            <v>47262460.570000008</v>
          </cell>
          <cell r="F55">
            <v>51714348.549999997</v>
          </cell>
          <cell r="G55">
            <v>9.4195010719053396E-2</v>
          </cell>
          <cell r="I55">
            <v>295561</v>
          </cell>
          <cell r="J55">
            <v>536884</v>
          </cell>
          <cell r="L55">
            <v>283933.49877719488</v>
          </cell>
          <cell r="M55">
            <v>494905.96798440599</v>
          </cell>
          <cell r="O55">
            <v>760628031</v>
          </cell>
          <cell r="P55">
            <v>744619101.10000002</v>
          </cell>
          <cell r="Q55">
            <v>828408405.83762503</v>
          </cell>
          <cell r="S55">
            <v>654183508.72260273</v>
          </cell>
          <cell r="U55">
            <v>640977384.82292223</v>
          </cell>
          <cell r="W55">
            <v>6.6462958390181015E-2</v>
          </cell>
          <cell r="X55">
            <v>3.0613600928715679E-2</v>
          </cell>
          <cell r="Y55">
            <v>9.7076559318896694E-2</v>
          </cell>
          <cell r="AA55">
            <v>6.9506686960455255E-2</v>
          </cell>
          <cell r="AB55">
            <v>2.0157673312405366E-2</v>
          </cell>
          <cell r="AC55">
            <v>8.9664360272860621E-2</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31_00 Maps"/>
      <sheetName val="Summary"/>
      <sheetName val="Occup"/>
      <sheetName val="DATA"/>
      <sheetName val="2000 CASH FLOW"/>
      <sheetName val="4Q99 Returns"/>
      <sheetName val="Maps"/>
      <sheetName val="1998 Debt"/>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row r="2">
          <cell r="T2" t="str">
            <v>2000-03-31</v>
          </cell>
        </row>
        <row r="3">
          <cell r="T3" t="str">
            <v>Quarterly Data RFP/MAPS</v>
          </cell>
        </row>
        <row r="4">
          <cell r="T4" t="str">
            <v>SampleMapsdata</v>
          </cell>
        </row>
        <row r="5">
          <cell r="T5" t="str">
            <v>RFPDATA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m"/>
      <sheetName val="Own"/>
      <sheetName val="Own (2)"/>
      <sheetName val="Graph"/>
    </sheetNames>
    <sheetDataSet>
      <sheetData sheetId="0" refreshError="1"/>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d"/>
      <sheetName val="ROC"/>
      <sheetName val="d&amp;t"/>
      <sheetName val="d&amp;t (2)"/>
      <sheetName val="d&amp;t with inc"/>
      <sheetName val="BREP II entries"/>
      <sheetName val="TE.1 entries"/>
      <sheetName val="TE.2 entries"/>
      <sheetName val="TE.3 entries"/>
      <sheetName val="A-Non Reit"/>
      <sheetName val="A-Non Reit - Singapore"/>
      <sheetName val="A-Reit"/>
      <sheetName val="A - Reit - Singapore"/>
      <sheetName val="B2"/>
      <sheetName val="B"/>
      <sheetName val="C"/>
      <sheetName val="D - Non REIT"/>
      <sheetName val="D-Reit"/>
      <sheetName val="E"/>
      <sheetName val="F-R"/>
      <sheetName val="F-NR"/>
      <sheetName val="G"/>
      <sheetName val="Schr"/>
      <sheetName val="H"/>
      <sheetName val="J"/>
      <sheetName val="J2"/>
      <sheetName val="Schedule A - REIT"/>
      <sheetName val="Schedule A - Reit - Singapore"/>
      <sheetName val="Schedule B - REIT"/>
      <sheetName val="Schedule A - Non Reit"/>
      <sheetName val="Schedule A - Non Reit - Singap"/>
      <sheetName val="Schedule B - Non Reit"/>
      <sheetName val="M"/>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d"/>
      <sheetName val="ROC"/>
      <sheetName val="A-NR"/>
      <sheetName val="A-NR Sing"/>
      <sheetName val="A-Reit"/>
      <sheetName val="A-R Sing"/>
      <sheetName val="B2"/>
      <sheetName val="B"/>
      <sheetName val="C"/>
      <sheetName val="D-R"/>
      <sheetName val="D-NR"/>
      <sheetName val="E"/>
      <sheetName val="F-R"/>
      <sheetName val="F-NR"/>
      <sheetName val="G"/>
      <sheetName val="Schr"/>
      <sheetName val="H"/>
      <sheetName val="J"/>
      <sheetName val="J2"/>
      <sheetName val="Schedule A - REIT"/>
      <sheetName val="Schedule A - Reit - Singapore"/>
      <sheetName val="Schedule B - REIT"/>
      <sheetName val="Schedule A - Non Reit"/>
      <sheetName val="Schedule A - Non Reit - Singap"/>
      <sheetName val="Schedule B - Non Reit"/>
      <sheetName val="M"/>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sheetData sheetId="9"/>
      <sheetData sheetId="10"/>
      <sheetData sheetId="11" refreshError="1"/>
      <sheetData sheetId="12"/>
      <sheetData sheetId="13"/>
      <sheetData sheetId="14" refreshError="1"/>
      <sheetData sheetId="15"/>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CCP-NR"/>
      <sheetName val="BRECCP-R"/>
      <sheetName val="A-NR"/>
      <sheetName val="A-R"/>
      <sheetName val="Schedule A - REIT III"/>
      <sheetName val="Schedule A - REIT (2)"/>
      <sheetName val="Schedule B - REIT"/>
      <sheetName val="Schedule A - Non Reit III"/>
      <sheetName val="Schedule A - Non Reit (2)"/>
      <sheetName val="Schedule B - Non Reit"/>
      <sheetName val="D-NR"/>
      <sheetName val="D-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astro"/>
      <sheetName val="Capa"/>
    </sheetNames>
    <sheetDataSet>
      <sheetData sheetId="0" refreshError="1">
        <row r="1">
          <cell r="A1" t="str">
            <v>Número</v>
          </cell>
          <cell r="B1" t="str">
            <v>CNPJ</v>
          </cell>
          <cell r="C1" t="str">
            <v>Empresa</v>
          </cell>
          <cell r="D1" t="str">
            <v>Endereço</v>
          </cell>
          <cell r="E1" t="str">
            <v>Contato</v>
          </cell>
          <cell r="F1" t="str">
            <v xml:space="preserve">Tel </v>
          </cell>
          <cell r="G1" t="str">
            <v>Fax</v>
          </cell>
          <cell r="H1" t="str">
            <v>Área Contratante</v>
          </cell>
          <cell r="I1" t="str">
            <v>Responsável</v>
          </cell>
          <cell r="J1" t="str">
            <v>Plano de Contas</v>
          </cell>
          <cell r="K1" t="str">
            <v>Início</v>
          </cell>
          <cell r="L1" t="str">
            <v>Término</v>
          </cell>
          <cell r="M1" t="str">
            <v>Valor Total</v>
          </cell>
          <cell r="N1" t="str">
            <v>Total Pago</v>
          </cell>
          <cell r="O1" t="str">
            <v>Retenção</v>
          </cell>
          <cell r="P1" t="str">
            <v>Saldo</v>
          </cell>
          <cell r="Q1" t="str">
            <v>Índice Reajuste</v>
          </cell>
          <cell r="R1" t="str">
            <v>Data Reajuste</v>
          </cell>
          <cell r="S1" t="str">
            <v>Observações</v>
          </cell>
        </row>
        <row r="2">
          <cell r="A2">
            <v>1</v>
          </cell>
          <cell r="B2" t="str">
            <v>Estrangeiro</v>
          </cell>
          <cell r="C2" t="str">
            <v>KPF - Kohn Pedersen Fox Assiciates PC</v>
          </cell>
          <cell r="D2" t="str">
            <v>111 West 57 Street New York, NY 10019</v>
          </cell>
          <cell r="E2" t="str">
            <v>Greg Clemente</v>
          </cell>
          <cell r="H2" t="str">
            <v>Design &amp; Construction</v>
          </cell>
          <cell r="I2" t="str">
            <v>Andy Gruber</v>
          </cell>
          <cell r="J2" t="str">
            <v>1.01</v>
          </cell>
          <cell r="K2">
            <v>35885</v>
          </cell>
          <cell r="M2">
            <v>94970</v>
          </cell>
          <cell r="N2">
            <v>94970</v>
          </cell>
          <cell r="O2">
            <v>0</v>
          </cell>
          <cell r="P2">
            <v>0</v>
          </cell>
          <cell r="Q2" t="str">
            <v>Dolar</v>
          </cell>
        </row>
        <row r="3">
          <cell r="A3">
            <v>2</v>
          </cell>
          <cell r="B3" t="str">
            <v>Estrangeiro</v>
          </cell>
          <cell r="C3" t="str">
            <v>KPF - Kohn Pedersen Fox Assiciates PC</v>
          </cell>
          <cell r="D3" t="str">
            <v>111 West 57 Street New York, NY 10019</v>
          </cell>
          <cell r="E3" t="str">
            <v>Greg Clemente</v>
          </cell>
          <cell r="H3" t="str">
            <v>Design &amp; Construction</v>
          </cell>
          <cell r="I3" t="str">
            <v>Andy Gruber</v>
          </cell>
          <cell r="J3" t="str">
            <v>1.25</v>
          </cell>
          <cell r="K3">
            <v>35885</v>
          </cell>
          <cell r="M3">
            <v>51017.846011999995</v>
          </cell>
          <cell r="N3">
            <v>51017.846011999995</v>
          </cell>
          <cell r="O3">
            <v>0</v>
          </cell>
          <cell r="P3">
            <v>0</v>
          </cell>
          <cell r="Q3" t="str">
            <v>Dolar</v>
          </cell>
        </row>
        <row r="4">
          <cell r="A4">
            <v>3</v>
          </cell>
          <cell r="C4" t="str">
            <v>ARQ&amp;URB Projetos Ltda</v>
          </cell>
          <cell r="E4" t="str">
            <v>Edmundo Musa</v>
          </cell>
          <cell r="H4" t="str">
            <v>Design &amp; Construction</v>
          </cell>
          <cell r="I4" t="str">
            <v>Andy Gruber</v>
          </cell>
          <cell r="J4" t="str">
            <v>1.02</v>
          </cell>
          <cell r="K4">
            <v>35854</v>
          </cell>
          <cell r="L4">
            <v>36038</v>
          </cell>
          <cell r="M4">
            <v>160650</v>
          </cell>
          <cell r="O4">
            <v>0</v>
          </cell>
          <cell r="P4">
            <v>160650</v>
          </cell>
          <cell r="Q4" t="str">
            <v>IGP-M</v>
          </cell>
          <cell r="R4">
            <v>35854</v>
          </cell>
        </row>
        <row r="5">
          <cell r="A5">
            <v>4</v>
          </cell>
          <cell r="B5" t="str">
            <v>60.662.996/0001-22</v>
          </cell>
          <cell r="C5" t="str">
            <v>IRKO Organização Contabil Ltda</v>
          </cell>
          <cell r="D5" t="str">
            <v>Rua Dom José de Barros 177 2º andar</v>
          </cell>
          <cell r="E5" t="str">
            <v>João Caetano</v>
          </cell>
          <cell r="F5" t="str">
            <v>(011) 3218-2622</v>
          </cell>
          <cell r="G5" t="str">
            <v>(011) 255-6966</v>
          </cell>
          <cell r="H5" t="str">
            <v>Accounting &amp; Consulting</v>
          </cell>
          <cell r="I5" t="str">
            <v>Mansur</v>
          </cell>
          <cell r="J5" t="str">
            <v>2.02</v>
          </cell>
          <cell r="K5">
            <v>35963</v>
          </cell>
          <cell r="N5">
            <v>1119.6400000000001</v>
          </cell>
          <cell r="O5">
            <v>0</v>
          </cell>
          <cell r="P5">
            <v>-1119.6400000000001</v>
          </cell>
          <cell r="Q5" t="str">
            <v>IGP-M</v>
          </cell>
          <cell r="R5">
            <v>36191</v>
          </cell>
        </row>
        <row r="6">
          <cell r="A6">
            <v>5</v>
          </cell>
          <cell r="C6" t="str">
            <v>Escritório de Advocacia Sergio Bermudes</v>
          </cell>
          <cell r="D6" t="str">
            <v>Praça XV de Novembro 30 6º e 7º andares CEP 20010-010</v>
          </cell>
          <cell r="E6" t="str">
            <v>Luis Claudio Coutinho Abreu</v>
          </cell>
          <cell r="F6" t="str">
            <v>(021) 3981-0030</v>
          </cell>
          <cell r="G6" t="str">
            <v>(021) 3981-0031</v>
          </cell>
          <cell r="H6" t="str">
            <v>Accounting &amp; Consulting</v>
          </cell>
          <cell r="J6" t="str">
            <v>4.02</v>
          </cell>
          <cell r="K6">
            <v>35966</v>
          </cell>
          <cell r="M6">
            <v>60000</v>
          </cell>
          <cell r="O6">
            <v>0</v>
          </cell>
          <cell r="P6">
            <v>60000</v>
          </cell>
          <cell r="Q6" t="str">
            <v>IGP-M</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23199CapInt"/>
      <sheetName val="123199Revised"/>
      <sheetName val="123100CapInt"/>
      <sheetName val="123100CapIntRevised"/>
      <sheetName val="33101CapInt"/>
      <sheetName val="33101Revised"/>
      <sheetName val="63001capint"/>
    </sheetNames>
    <sheetDataSet>
      <sheetData sheetId="0" refreshError="1"/>
      <sheetData sheetId="1" refreshError="1"/>
      <sheetData sheetId="2" refreshError="1"/>
      <sheetData sheetId="3" refreshError="1"/>
      <sheetData sheetId="4" refreshError="1"/>
      <sheetData sheetId="5" refreshError="1">
        <row r="1">
          <cell r="A1" t="str">
            <v>TST Real Estate Venture III, L.L.C.</v>
          </cell>
        </row>
        <row r="2">
          <cell r="A2" t="str">
            <v>Capitalized Interest Expense</v>
          </cell>
        </row>
        <row r="3">
          <cell r="A3" t="str">
            <v>3/31/2001</v>
          </cell>
        </row>
        <row r="8">
          <cell r="A8" t="str">
            <v>Capital Transactions</v>
          </cell>
          <cell r="D8" t="str">
            <v>Dec</v>
          </cell>
          <cell r="E8" t="str">
            <v>Jan</v>
          </cell>
          <cell r="F8" t="str">
            <v>Feb</v>
          </cell>
          <cell r="G8" t="str">
            <v>Mar</v>
          </cell>
          <cell r="H8" t="str">
            <v>April</v>
          </cell>
          <cell r="I8" t="str">
            <v>May</v>
          </cell>
          <cell r="J8" t="str">
            <v>June</v>
          </cell>
          <cell r="K8" t="str">
            <v>July</v>
          </cell>
          <cell r="L8" t="str">
            <v>Aug</v>
          </cell>
          <cell r="M8" t="str">
            <v>Sept</v>
          </cell>
          <cell r="N8" t="str">
            <v>Oct</v>
          </cell>
          <cell r="O8" t="str">
            <v>Nov</v>
          </cell>
          <cell r="P8" t="str">
            <v>Dec</v>
          </cell>
        </row>
        <row r="10">
          <cell r="A10" t="str">
            <v>Development</v>
          </cell>
        </row>
        <row r="11">
          <cell r="B11" t="str">
            <v>Puerto Madero</v>
          </cell>
          <cell r="D11">
            <v>15868406</v>
          </cell>
          <cell r="E11">
            <v>16004338</v>
          </cell>
          <cell r="F11">
            <v>16133821</v>
          </cell>
          <cell r="G11">
            <v>16264454</v>
          </cell>
        </row>
        <row r="12">
          <cell r="B12" t="str">
            <v>Las Rozas</v>
          </cell>
          <cell r="D12">
            <v>18001648</v>
          </cell>
          <cell r="E12">
            <v>18167176</v>
          </cell>
          <cell r="F12">
            <v>19456012</v>
          </cell>
          <cell r="G12">
            <v>19608856</v>
          </cell>
        </row>
        <row r="13">
          <cell r="B13" t="str">
            <v>222 E. 41st</v>
          </cell>
          <cell r="D13">
            <v>6854270</v>
          </cell>
          <cell r="E13">
            <v>6915400</v>
          </cell>
          <cell r="F13">
            <v>6971339</v>
          </cell>
          <cell r="G13">
            <v>7027754</v>
          </cell>
        </row>
        <row r="14">
          <cell r="B14" t="str">
            <v>CBX</v>
          </cell>
          <cell r="D14">
            <v>15647834</v>
          </cell>
          <cell r="E14">
            <v>16549669</v>
          </cell>
          <cell r="F14">
            <v>17405321</v>
          </cell>
          <cell r="G14">
            <v>18739986</v>
          </cell>
        </row>
        <row r="15">
          <cell r="B15" t="str">
            <v>Total</v>
          </cell>
          <cell r="D15">
            <v>56372158</v>
          </cell>
          <cell r="E15">
            <v>57636583</v>
          </cell>
          <cell r="F15">
            <v>59966493</v>
          </cell>
          <cell r="G15">
            <v>61641050</v>
          </cell>
          <cell r="H15">
            <v>0</v>
          </cell>
          <cell r="I15">
            <v>0</v>
          </cell>
          <cell r="J15">
            <v>0</v>
          </cell>
          <cell r="K15">
            <v>0</v>
          </cell>
          <cell r="L15">
            <v>0</v>
          </cell>
          <cell r="M15">
            <v>0</v>
          </cell>
          <cell r="N15">
            <v>0</v>
          </cell>
          <cell r="O15">
            <v>0</v>
          </cell>
          <cell r="P15">
            <v>0</v>
          </cell>
        </row>
        <row r="18">
          <cell r="A18" t="str">
            <v>Monthly Average Balances</v>
          </cell>
        </row>
        <row r="20">
          <cell r="B20" t="str">
            <v>Puerto Madero</v>
          </cell>
          <cell r="E20">
            <v>15936372</v>
          </cell>
          <cell r="F20">
            <v>16069079.5</v>
          </cell>
          <cell r="G20">
            <v>16199137.5</v>
          </cell>
          <cell r="H20">
            <v>8132227</v>
          </cell>
          <cell r="I20">
            <v>0</v>
          </cell>
          <cell r="J20">
            <v>0</v>
          </cell>
          <cell r="K20">
            <v>0</v>
          </cell>
          <cell r="L20">
            <v>0</v>
          </cell>
          <cell r="M20">
            <v>0</v>
          </cell>
          <cell r="N20">
            <v>0</v>
          </cell>
          <cell r="O20">
            <v>0</v>
          </cell>
          <cell r="P20">
            <v>0</v>
          </cell>
        </row>
        <row r="21">
          <cell r="B21" t="str">
            <v>Las Rozas</v>
          </cell>
          <cell r="E21">
            <v>18084412</v>
          </cell>
          <cell r="F21">
            <v>18811594</v>
          </cell>
          <cell r="G21">
            <v>19532434</v>
          </cell>
          <cell r="H21">
            <v>9804428</v>
          </cell>
          <cell r="I21">
            <v>0</v>
          </cell>
          <cell r="J21">
            <v>0</v>
          </cell>
          <cell r="K21">
            <v>0</v>
          </cell>
          <cell r="L21">
            <v>0</v>
          </cell>
          <cell r="M21">
            <v>0</v>
          </cell>
          <cell r="N21">
            <v>0</v>
          </cell>
          <cell r="O21">
            <v>0</v>
          </cell>
          <cell r="P21">
            <v>0</v>
          </cell>
        </row>
        <row r="22">
          <cell r="B22" t="str">
            <v>222 E. 41st</v>
          </cell>
          <cell r="E22">
            <v>6884835</v>
          </cell>
          <cell r="F22">
            <v>6943369.5</v>
          </cell>
          <cell r="G22">
            <v>6999546.5</v>
          </cell>
          <cell r="H22">
            <v>3513877</v>
          </cell>
          <cell r="I22">
            <v>0</v>
          </cell>
          <cell r="J22">
            <v>0</v>
          </cell>
          <cell r="K22">
            <v>0</v>
          </cell>
          <cell r="L22">
            <v>0</v>
          </cell>
          <cell r="M22">
            <v>0</v>
          </cell>
          <cell r="N22">
            <v>0</v>
          </cell>
          <cell r="O22">
            <v>0</v>
          </cell>
          <cell r="P22">
            <v>0</v>
          </cell>
        </row>
        <row r="23">
          <cell r="B23" t="str">
            <v>CBX</v>
          </cell>
          <cell r="E23">
            <v>16098751.5</v>
          </cell>
          <cell r="F23">
            <v>16977495</v>
          </cell>
          <cell r="G23">
            <v>18072653.5</v>
          </cell>
          <cell r="H23">
            <v>9369993</v>
          </cell>
          <cell r="I23">
            <v>0</v>
          </cell>
          <cell r="J23">
            <v>0</v>
          </cell>
          <cell r="K23">
            <v>0</v>
          </cell>
          <cell r="L23">
            <v>0</v>
          </cell>
          <cell r="M23">
            <v>0</v>
          </cell>
          <cell r="N23">
            <v>0</v>
          </cell>
          <cell r="O23">
            <v>0</v>
          </cell>
          <cell r="P23">
            <v>0</v>
          </cell>
        </row>
        <row r="24">
          <cell r="B24" t="str">
            <v>Total</v>
          </cell>
          <cell r="E24">
            <v>57004370.5</v>
          </cell>
          <cell r="F24">
            <v>58801538</v>
          </cell>
          <cell r="G24">
            <v>60803771.5</v>
          </cell>
          <cell r="H24">
            <v>30820525</v>
          </cell>
          <cell r="I24">
            <v>0</v>
          </cell>
          <cell r="J24">
            <v>0</v>
          </cell>
          <cell r="K24">
            <v>0</v>
          </cell>
          <cell r="L24">
            <v>0</v>
          </cell>
          <cell r="M24">
            <v>0</v>
          </cell>
          <cell r="N24">
            <v>0</v>
          </cell>
          <cell r="O24">
            <v>0</v>
          </cell>
          <cell r="P24">
            <v>0</v>
          </cell>
        </row>
        <row r="27">
          <cell r="A27" t="str">
            <v>Interest is capitalized based on capital balances per cap availability report, plus prior month cap interest</v>
          </cell>
        </row>
        <row r="32">
          <cell r="D32" t="str">
            <v>Jan</v>
          </cell>
          <cell r="E32" t="str">
            <v>Feb</v>
          </cell>
          <cell r="F32" t="str">
            <v>March</v>
          </cell>
          <cell r="G32" t="str">
            <v>April</v>
          </cell>
          <cell r="H32" t="str">
            <v>May</v>
          </cell>
          <cell r="I32" t="str">
            <v>June</v>
          </cell>
          <cell r="J32" t="str">
            <v>July</v>
          </cell>
          <cell r="K32" t="str">
            <v>Aug</v>
          </cell>
          <cell r="L32" t="str">
            <v>Sept</v>
          </cell>
          <cell r="M32" t="str">
            <v>Oct</v>
          </cell>
          <cell r="N32" t="str">
            <v>Nov</v>
          </cell>
          <cell r="O32" t="str">
            <v>Dec</v>
          </cell>
        </row>
        <row r="34">
          <cell r="A34" t="str">
            <v>Capitalized Interest</v>
          </cell>
          <cell r="D34">
            <v>9.7500000000000003E-2</v>
          </cell>
          <cell r="E34">
            <v>9.7500000000000003E-2</v>
          </cell>
          <cell r="F34">
            <v>9.7500000000000003E-2</v>
          </cell>
          <cell r="G34">
            <v>9.7500000000000003E-2</v>
          </cell>
          <cell r="H34">
            <v>9.7500000000000003E-2</v>
          </cell>
          <cell r="I34">
            <v>9.7500000000000003E-2</v>
          </cell>
          <cell r="J34">
            <v>9.7500000000000003E-2</v>
          </cell>
          <cell r="K34">
            <v>9.7500000000000003E-2</v>
          </cell>
          <cell r="L34">
            <v>9.7500000000000003E-2</v>
          </cell>
          <cell r="M34">
            <v>9.7500000000000003E-2</v>
          </cell>
          <cell r="N34">
            <v>9.7500000000000003E-2</v>
          </cell>
          <cell r="O34">
            <v>9.7500000000000003E-2</v>
          </cell>
          <cell r="P34" t="str">
            <v>Total</v>
          </cell>
        </row>
        <row r="36">
          <cell r="B36" t="str">
            <v>Puerto Madero</v>
          </cell>
          <cell r="D36">
            <v>129483</v>
          </cell>
          <cell r="E36">
            <v>130561</v>
          </cell>
          <cell r="F36">
            <v>131618</v>
          </cell>
          <cell r="G36">
            <v>0</v>
          </cell>
          <cell r="H36">
            <v>0</v>
          </cell>
          <cell r="I36">
            <v>0</v>
          </cell>
          <cell r="J36">
            <v>0</v>
          </cell>
          <cell r="K36">
            <v>0</v>
          </cell>
          <cell r="L36">
            <v>0</v>
          </cell>
          <cell r="M36">
            <v>0</v>
          </cell>
          <cell r="N36">
            <v>0</v>
          </cell>
          <cell r="O36">
            <v>0</v>
          </cell>
          <cell r="P36">
            <v>391662</v>
          </cell>
        </row>
        <row r="37">
          <cell r="B37" t="str">
            <v>Las Rozas</v>
          </cell>
          <cell r="D37">
            <v>146936</v>
          </cell>
          <cell r="E37">
            <v>152844</v>
          </cell>
          <cell r="F37">
            <v>158701</v>
          </cell>
          <cell r="G37">
            <v>0</v>
          </cell>
          <cell r="H37">
            <v>0</v>
          </cell>
          <cell r="I37">
            <v>0</v>
          </cell>
          <cell r="J37">
            <v>0</v>
          </cell>
          <cell r="K37">
            <v>0</v>
          </cell>
          <cell r="L37">
            <v>0</v>
          </cell>
          <cell r="M37">
            <v>0</v>
          </cell>
          <cell r="N37">
            <v>0</v>
          </cell>
          <cell r="O37">
            <v>0</v>
          </cell>
          <cell r="P37">
            <v>458481</v>
          </cell>
        </row>
        <row r="38">
          <cell r="B38" t="str">
            <v>222 E. 41st</v>
          </cell>
          <cell r="D38">
            <v>55939</v>
          </cell>
          <cell r="E38">
            <v>56415</v>
          </cell>
          <cell r="F38">
            <v>56871</v>
          </cell>
          <cell r="G38">
            <v>0</v>
          </cell>
          <cell r="H38">
            <v>0</v>
          </cell>
          <cell r="I38">
            <v>0</v>
          </cell>
          <cell r="J38">
            <v>0</v>
          </cell>
          <cell r="K38">
            <v>0</v>
          </cell>
          <cell r="L38">
            <v>0</v>
          </cell>
          <cell r="M38">
            <v>0</v>
          </cell>
          <cell r="N38">
            <v>0</v>
          </cell>
          <cell r="O38">
            <v>0</v>
          </cell>
          <cell r="P38">
            <v>169225</v>
          </cell>
        </row>
        <row r="39">
          <cell r="B39" t="str">
            <v>CBX</v>
          </cell>
          <cell r="D39">
            <v>130802</v>
          </cell>
          <cell r="E39">
            <v>137942</v>
          </cell>
          <cell r="F39">
            <v>146840</v>
          </cell>
          <cell r="G39">
            <v>0</v>
          </cell>
          <cell r="H39">
            <v>0</v>
          </cell>
          <cell r="I39">
            <v>0</v>
          </cell>
          <cell r="J39">
            <v>0</v>
          </cell>
          <cell r="K39">
            <v>0</v>
          </cell>
          <cell r="L39">
            <v>0</v>
          </cell>
          <cell r="M39">
            <v>0</v>
          </cell>
          <cell r="N39">
            <v>0</v>
          </cell>
          <cell r="O39">
            <v>0</v>
          </cell>
          <cell r="P39">
            <v>415584</v>
          </cell>
        </row>
        <row r="40">
          <cell r="B40" t="str">
            <v>Total</v>
          </cell>
          <cell r="D40">
            <v>463160</v>
          </cell>
          <cell r="E40">
            <v>477762</v>
          </cell>
          <cell r="F40">
            <v>494030</v>
          </cell>
          <cell r="G40">
            <v>0</v>
          </cell>
          <cell r="H40">
            <v>0</v>
          </cell>
          <cell r="I40">
            <v>0</v>
          </cell>
          <cell r="J40">
            <v>0</v>
          </cell>
          <cell r="K40">
            <v>0</v>
          </cell>
          <cell r="L40">
            <v>0</v>
          </cell>
          <cell r="M40">
            <v>0</v>
          </cell>
          <cell r="N40">
            <v>0</v>
          </cell>
          <cell r="O40">
            <v>0</v>
          </cell>
          <cell r="P40">
            <v>1434952</v>
          </cell>
        </row>
        <row r="44">
          <cell r="A44" t="str">
            <v>Note: Interest is capitalized based on the average Chevron Mortgage interest rate of 9.75% from Jan-Mar</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over"/>
      <sheetName val="Summary"/>
      <sheetName val="Returns"/>
      <sheetName val="General"/>
      <sheetName val="Financing"/>
      <sheetName val="Assump"/>
      <sheetName val="Pres Cash Flow"/>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
      <sheetName val="Asstotal"/>
      <sheetName val="NOI"/>
      <sheetName val="Return"/>
      <sheetName val="NOI_Book"/>
      <sheetName val="Cash Flow"/>
      <sheetName val="ARGUSconsol"/>
      <sheetName val="NOI_GE"/>
      <sheetName val="NOI_LMF"/>
      <sheetName val="NOI_BEB"/>
      <sheetName val="NOI_10RP"/>
      <sheetName val="NOI_1RP"/>
      <sheetName val="NOI_IB"/>
      <sheetName val="NOI_AP"/>
      <sheetName val="NOI_SAS"/>
      <sheetName val="NOI_600"/>
      <sheetName val="NOI_1270"/>
      <sheetName val="NOI_RCMHold"/>
      <sheetName val="Charts"/>
      <sheetName val="NOIindi"/>
      <sheetName val="NOI-TSP"/>
      <sheetName val="RETAX (not in use)"/>
      <sheetName val="AssGE"/>
      <sheetName val="CFLGE"/>
      <sheetName val="ARGUSGEoff"/>
      <sheetName val="ARGUSGEret"/>
      <sheetName val="AssLMF"/>
      <sheetName val="CFLLMF"/>
      <sheetName val="ARGUSLMFoff"/>
      <sheetName val="ARGUSLMFret"/>
      <sheetName val="AssBEB"/>
      <sheetName val="CFLBEB"/>
      <sheetName val="ARGUSBEBoff"/>
      <sheetName val="ARGUSBEBret"/>
      <sheetName val="Ass10RP"/>
      <sheetName val="CFL10RP"/>
      <sheetName val="ARGUS10RPoff"/>
      <sheetName val="ARGUS10RPret"/>
      <sheetName val="Ass1RP"/>
      <sheetName val="CFL1RP"/>
      <sheetName val="ARGUS1RPoff"/>
      <sheetName val="ARGUS1RPret"/>
      <sheetName val="AssIB"/>
      <sheetName val="CFLIB"/>
      <sheetName val="ARGUSIBoff"/>
      <sheetName val="ARGUSIBret"/>
      <sheetName val="AssAP"/>
      <sheetName val="CFLAP"/>
      <sheetName val="ARGUSAPoff"/>
      <sheetName val="ARGUSAPret"/>
      <sheetName val="AssSAS"/>
      <sheetName val="CFLSAS"/>
      <sheetName val="ARGUSSASoff"/>
      <sheetName val="ARGUSSASret"/>
      <sheetName val="Ass600"/>
      <sheetName val="CFL600"/>
      <sheetName val="ARGUS600off"/>
      <sheetName val="ARGUS600ret"/>
      <sheetName val="Ass1270"/>
      <sheetName val="CFL1270"/>
      <sheetName val="ARGUS1270off"/>
      <sheetName val="ARGUS1270ret"/>
      <sheetName val="AssRCMH"/>
      <sheetName val="CFLRCMH"/>
      <sheetName val="ARGUSRCMH"/>
      <sheetName val="CAPEX"/>
      <sheetName val="3"/>
      <sheetName val="ARGUSoff"/>
    </sheetNames>
    <sheetDataSet>
      <sheetData sheetId="0"/>
      <sheetData sheetId="1"/>
      <sheetData sheetId="2">
        <row r="98">
          <cell r="I98" t="str">
            <v>NO</v>
          </cell>
        </row>
        <row r="114">
          <cell r="F114">
            <v>37043</v>
          </cell>
        </row>
        <row r="135">
          <cell r="I135"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
      <sheetName val="SD irr (2)"/>
      <sheetName val="Total Income"/>
      <sheetName val="Dist Cash I"/>
      <sheetName val="Dist Cash II"/>
      <sheetName val="Cash Act I"/>
      <sheetName val="Cash Act II"/>
      <sheetName val="Cash Act II.TE.1"/>
      <sheetName val="Cash Act II.TE.4"/>
      <sheetName val="Equity Sum I"/>
      <sheetName val="Equity Sum II"/>
      <sheetName val="Equity Sum II.TE.1"/>
      <sheetName val="Equity Sum II.TE.4"/>
      <sheetName val="2nd Q Estimates"/>
      <sheetName val="Interstate Stock"/>
      <sheetName val="BREP 1 %"/>
      <sheetName val="Cad 20.7"/>
      <sheetName val="Inv Val I 19.273-10%"/>
      <sheetName val="Inv Val I 17.8125"/>
      <sheetName val="Inv Val I 19.273 -15%"/>
      <sheetName val="Inv Val I 19.273 -15% 7-31"/>
      <sheetName val="Inv Val II 19.273-10%"/>
      <sheetName val="Inv Val II 17.8125"/>
      <sheetName val="Inv Val II 19.273-15%"/>
      <sheetName val="Inv Val II 19.273-15% 7-31"/>
      <sheetName val="unreal ii"/>
      <sheetName val="Sheet7"/>
      <sheetName val="Sheet5"/>
      <sheetName val="9-97 inc (sch E)"/>
      <sheetName val="Unreal"/>
      <sheetName val="carried"/>
      <sheetName val="realized proceeds"/>
      <sheetName val="Inv Val I (2)"/>
      <sheetName val="Sch A"/>
      <sheetName val="Sch C"/>
      <sheetName val="Sch D"/>
      <sheetName val="Audit"/>
      <sheetName val="Sch F"/>
      <sheetName val="PerfSum"/>
      <sheetName val="Sheet9"/>
      <sheetName val="Sheet10"/>
      <sheetName val="Data"/>
      <sheetName val="Data2"/>
      <sheetName val="Sheet2"/>
      <sheetName val="template"/>
      <sheetName val="pivot2"/>
      <sheetName val="Detail"/>
      <sheetName val="Sale"/>
      <sheetName val="InvPerfSum"/>
      <sheetName val="Equity"/>
      <sheetName val="Inc Dist"/>
      <sheetName val="3-31 Inc"/>
      <sheetName val="6-30 inc"/>
      <sheetName val="9-30 inc"/>
      <sheetName val="12-31 Inc"/>
      <sheetName val="3-31-97 inc"/>
      <sheetName val="6-97 inc"/>
      <sheetName val="Nikko"/>
      <sheetName val="Int. Sale"/>
      <sheetName val="realized proceeds (2)"/>
      <sheetName val="asset mgt - 1"/>
      <sheetName val="asset mgt - 2"/>
      <sheetName val="Sheet6"/>
      <sheetName val="Sheet1"/>
      <sheetName val="Sheet3"/>
      <sheetName val="BREP II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stRep with inflation"/>
      <sheetName val="CostRep without inflation"/>
      <sheetName val="LandPres"/>
      <sheetName val="LandInput"/>
      <sheetName val="BudgetLand"/>
      <sheetName val="BudgetPreDevelopment"/>
      <sheetName val="HardCostPres"/>
      <sheetName val="HardCostInput"/>
      <sheetName val="BudgetHardCost"/>
      <sheetName val="AEPres"/>
      <sheetName val="AEInput"/>
      <sheetName val="BudgetAE"/>
      <sheetName val="LPPresSch4"/>
      <sheetName val="LPInput"/>
      <sheetName val="BudgetLP"/>
      <sheetName val="MktPresSch6"/>
      <sheetName val="MktInput"/>
      <sheetName val="BudgetMKT"/>
      <sheetName val="Sch7Pres"/>
      <sheetName val="Sch7Input"/>
      <sheetName val="BudgetSch7"/>
      <sheetName val="Sch8Pres"/>
      <sheetName val="Sch8Input"/>
      <sheetName val="BudgetSch8"/>
      <sheetName val="Sch9Pres"/>
      <sheetName val="Sch9Input"/>
      <sheetName val="BudgetSch9"/>
      <sheetName val="SAIDA"/>
      <sheetName val="OrigEconAssump"/>
      <sheetName val="OrigEconRates"/>
      <sheetName val="RevEconRates"/>
      <sheetName val="Fee_TSP"/>
      <sheetName val="Const. Inputs"/>
      <sheetName val="Custos"/>
      <sheetName val="CashFlow"/>
      <sheetName val="CashFlow (2)"/>
    </sheetNames>
    <sheetDataSet>
      <sheetData sheetId="0" refreshError="1"/>
      <sheetData sheetId="1" refreshError="1">
        <row r="7">
          <cell r="B7" t="str">
            <v>PROFORMA COSTS: BASE 04/2005</v>
          </cell>
          <cell r="H7" t="str">
            <v>FORECAST</v>
          </cell>
          <cell r="L7" t="str">
            <v>ACTUAL</v>
          </cell>
          <cell r="P7" t="str">
            <v>VARIANCE</v>
          </cell>
          <cell r="R7" t="str">
            <v>Monthly Tie-Out</v>
          </cell>
        </row>
        <row r="8">
          <cell r="B8" t="str">
            <v xml:space="preserve">Without </v>
          </cell>
          <cell r="D8" t="str">
            <v>With</v>
          </cell>
          <cell r="E8" t="str">
            <v>Approved</v>
          </cell>
          <cell r="F8" t="str">
            <v>Revised</v>
          </cell>
          <cell r="H8" t="str">
            <v>Committed</v>
          </cell>
          <cell r="I8" t="str">
            <v>Estimated</v>
          </cell>
          <cell r="J8" t="str">
            <v>Anticipated</v>
          </cell>
          <cell r="L8" t="str">
            <v>Cumulative Pmt</v>
          </cell>
          <cell r="M8" t="str">
            <v>Month Pmt</v>
          </cell>
          <cell r="N8" t="str">
            <v>%</v>
          </cell>
          <cell r="T8">
            <v>37956</v>
          </cell>
          <cell r="U8">
            <v>37987</v>
          </cell>
          <cell r="V8">
            <v>38018</v>
          </cell>
          <cell r="W8">
            <v>38047</v>
          </cell>
          <cell r="X8">
            <v>38078</v>
          </cell>
          <cell r="Y8">
            <v>38108</v>
          </cell>
          <cell r="Z8">
            <v>38139</v>
          </cell>
          <cell r="AA8">
            <v>38169</v>
          </cell>
          <cell r="AB8">
            <v>38200</v>
          </cell>
          <cell r="AC8">
            <v>38231</v>
          </cell>
          <cell r="AD8">
            <v>38261</v>
          </cell>
          <cell r="AE8">
            <v>38292</v>
          </cell>
          <cell r="AF8">
            <v>38322</v>
          </cell>
          <cell r="AG8">
            <v>38353</v>
          </cell>
          <cell r="AH8">
            <v>38384</v>
          </cell>
          <cell r="AI8">
            <v>38412</v>
          </cell>
          <cell r="AJ8">
            <v>38443</v>
          </cell>
          <cell r="AK8">
            <v>38473</v>
          </cell>
          <cell r="AL8">
            <v>38504</v>
          </cell>
          <cell r="AM8">
            <v>38534</v>
          </cell>
          <cell r="AN8">
            <v>38565</v>
          </cell>
          <cell r="AO8">
            <v>38596</v>
          </cell>
          <cell r="AP8">
            <v>38626</v>
          </cell>
          <cell r="AQ8">
            <v>38657</v>
          </cell>
          <cell r="AR8">
            <v>38687</v>
          </cell>
          <cell r="AS8">
            <v>38718</v>
          </cell>
          <cell r="AT8">
            <v>38749</v>
          </cell>
          <cell r="AU8">
            <v>38777</v>
          </cell>
          <cell r="AV8">
            <v>38808</v>
          </cell>
          <cell r="AW8">
            <v>38838</v>
          </cell>
          <cell r="AX8">
            <v>38869</v>
          </cell>
          <cell r="AY8">
            <v>38899</v>
          </cell>
          <cell r="AZ8">
            <v>38930</v>
          </cell>
          <cell r="BA8">
            <v>38961</v>
          </cell>
          <cell r="BB8">
            <v>38991</v>
          </cell>
          <cell r="BC8">
            <v>39022</v>
          </cell>
          <cell r="BD8">
            <v>39052</v>
          </cell>
          <cell r="BE8">
            <v>39083</v>
          </cell>
          <cell r="BF8">
            <v>39114</v>
          </cell>
          <cell r="BG8">
            <v>39142</v>
          </cell>
          <cell r="BH8">
            <v>39173</v>
          </cell>
          <cell r="BI8">
            <v>39203</v>
          </cell>
          <cell r="BJ8">
            <v>39234</v>
          </cell>
          <cell r="BK8">
            <v>39264</v>
          </cell>
          <cell r="BL8">
            <v>39295</v>
          </cell>
          <cell r="BM8">
            <v>39326</v>
          </cell>
          <cell r="BN8">
            <v>39356</v>
          </cell>
          <cell r="BO8">
            <v>39387</v>
          </cell>
          <cell r="BP8">
            <v>39417</v>
          </cell>
          <cell r="BQ8">
            <v>39448</v>
          </cell>
          <cell r="BR8">
            <v>39479</v>
          </cell>
          <cell r="BS8">
            <v>39508</v>
          </cell>
          <cell r="BT8">
            <v>39539</v>
          </cell>
          <cell r="BU8">
            <v>39569</v>
          </cell>
          <cell r="BV8">
            <v>39600</v>
          </cell>
          <cell r="BW8">
            <v>39630</v>
          </cell>
          <cell r="BX8">
            <v>39661</v>
          </cell>
          <cell r="BY8">
            <v>39692</v>
          </cell>
          <cell r="BZ8">
            <v>39722</v>
          </cell>
          <cell r="CA8">
            <v>39753</v>
          </cell>
          <cell r="CB8">
            <v>39783</v>
          </cell>
          <cell r="CC8">
            <v>39814</v>
          </cell>
          <cell r="CD8">
            <v>39845</v>
          </cell>
          <cell r="CE8">
            <v>39873</v>
          </cell>
          <cell r="CF8">
            <v>39904</v>
          </cell>
          <cell r="CG8">
            <v>39934</v>
          </cell>
          <cell r="CH8">
            <v>39965</v>
          </cell>
          <cell r="CI8">
            <v>39995</v>
          </cell>
          <cell r="CJ8">
            <v>40026</v>
          </cell>
          <cell r="CK8">
            <v>40057</v>
          </cell>
          <cell r="CL8">
            <v>40087</v>
          </cell>
          <cell r="CM8">
            <v>40118</v>
          </cell>
          <cell r="CN8">
            <v>40148</v>
          </cell>
          <cell r="CO8">
            <v>40179</v>
          </cell>
          <cell r="CP8">
            <v>40210</v>
          </cell>
          <cell r="CQ8">
            <v>40238</v>
          </cell>
          <cell r="CR8">
            <v>40269</v>
          </cell>
          <cell r="CS8">
            <v>40299</v>
          </cell>
          <cell r="CT8">
            <v>40330</v>
          </cell>
          <cell r="CU8">
            <v>40360</v>
          </cell>
          <cell r="CV8">
            <v>40391</v>
          </cell>
          <cell r="CW8">
            <v>40422</v>
          </cell>
          <cell r="CX8">
            <v>40452</v>
          </cell>
          <cell r="CY8">
            <v>40483</v>
          </cell>
          <cell r="CZ8">
            <v>40513</v>
          </cell>
          <cell r="DA8">
            <v>40544</v>
          </cell>
          <cell r="DB8">
            <v>40575</v>
          </cell>
          <cell r="DC8">
            <v>40603</v>
          </cell>
          <cell r="DD8">
            <v>40634</v>
          </cell>
          <cell r="DE8">
            <v>40664</v>
          </cell>
          <cell r="DF8">
            <v>40695</v>
          </cell>
          <cell r="DG8">
            <v>40725</v>
          </cell>
          <cell r="DH8">
            <v>40756</v>
          </cell>
          <cell r="DI8">
            <v>40787</v>
          </cell>
          <cell r="DJ8">
            <v>40817</v>
          </cell>
          <cell r="DK8">
            <v>40848</v>
          </cell>
          <cell r="DL8">
            <v>40878</v>
          </cell>
          <cell r="DM8">
            <v>40909</v>
          </cell>
          <cell r="DN8">
            <v>40940</v>
          </cell>
          <cell r="DO8">
            <v>40969</v>
          </cell>
          <cell r="DP8">
            <v>41000</v>
          </cell>
          <cell r="DQ8">
            <v>41030</v>
          </cell>
          <cell r="DR8">
            <v>41061</v>
          </cell>
          <cell r="DS8">
            <v>41091</v>
          </cell>
          <cell r="DT8">
            <v>41122</v>
          </cell>
          <cell r="DU8">
            <v>41153</v>
          </cell>
          <cell r="DV8">
            <v>41183</v>
          </cell>
          <cell r="DW8">
            <v>41214</v>
          </cell>
          <cell r="DX8">
            <v>41244</v>
          </cell>
          <cell r="DY8">
            <v>41275</v>
          </cell>
          <cell r="DZ8">
            <v>41306</v>
          </cell>
          <cell r="EA8">
            <v>41334</v>
          </cell>
          <cell r="EB8">
            <v>41365</v>
          </cell>
          <cell r="EC8">
            <v>41395</v>
          </cell>
          <cell r="ED8">
            <v>41426</v>
          </cell>
          <cell r="EE8">
            <v>41456</v>
          </cell>
          <cell r="EF8">
            <v>41487</v>
          </cell>
          <cell r="EG8">
            <v>41518</v>
          </cell>
          <cell r="EH8">
            <v>41548</v>
          </cell>
          <cell r="EI8">
            <v>41579</v>
          </cell>
          <cell r="EJ8">
            <v>41609</v>
          </cell>
          <cell r="EK8">
            <v>41640</v>
          </cell>
          <cell r="EL8">
            <v>41671</v>
          </cell>
          <cell r="EM8">
            <v>41699</v>
          </cell>
          <cell r="EN8">
            <v>41730</v>
          </cell>
        </row>
        <row r="9">
          <cell r="A9" t="str">
            <v>Category</v>
          </cell>
          <cell r="B9" t="str">
            <v>Inflation</v>
          </cell>
          <cell r="C9" t="str">
            <v>Inflation</v>
          </cell>
          <cell r="D9" t="str">
            <v>Inflation</v>
          </cell>
          <cell r="E9" t="str">
            <v>Changes</v>
          </cell>
          <cell r="F9" t="str">
            <v>(3 + 4)</v>
          </cell>
          <cell r="J9" t="str">
            <v>(7 + 8)</v>
          </cell>
          <cell r="L9" t="str">
            <v>R$</v>
          </cell>
          <cell r="M9">
            <v>38443</v>
          </cell>
          <cell r="N9" t="str">
            <v>(10 / 9)</v>
          </cell>
          <cell r="P9" t="str">
            <v>(9 - 5)</v>
          </cell>
          <cell r="R9" t="str">
            <v>Total</v>
          </cell>
          <cell r="T9">
            <v>37956</v>
          </cell>
          <cell r="U9">
            <v>37987</v>
          </cell>
          <cell r="V9">
            <v>38018</v>
          </cell>
          <cell r="W9">
            <v>38047</v>
          </cell>
          <cell r="X9">
            <v>38078</v>
          </cell>
          <cell r="Y9">
            <v>38108</v>
          </cell>
          <cell r="Z9">
            <v>38139</v>
          </cell>
          <cell r="AA9">
            <v>38169</v>
          </cell>
          <cell r="AB9">
            <v>38200</v>
          </cell>
          <cell r="AC9">
            <v>38231</v>
          </cell>
          <cell r="AD9">
            <v>38261</v>
          </cell>
          <cell r="AE9">
            <v>38292</v>
          </cell>
          <cell r="AF9">
            <v>38322</v>
          </cell>
          <cell r="AG9">
            <v>38353</v>
          </cell>
          <cell r="AH9">
            <v>38384</v>
          </cell>
          <cell r="AI9">
            <v>38412</v>
          </cell>
          <cell r="AJ9">
            <v>38443</v>
          </cell>
          <cell r="AK9">
            <v>38473</v>
          </cell>
          <cell r="AL9">
            <v>38504</v>
          </cell>
          <cell r="AM9">
            <v>38534</v>
          </cell>
          <cell r="AN9">
            <v>38565</v>
          </cell>
          <cell r="AO9">
            <v>38596</v>
          </cell>
          <cell r="AP9">
            <v>38626</v>
          </cell>
          <cell r="AQ9">
            <v>38657</v>
          </cell>
          <cell r="AR9">
            <v>38687</v>
          </cell>
          <cell r="AS9">
            <v>38718</v>
          </cell>
          <cell r="AT9">
            <v>38749</v>
          </cell>
          <cell r="AU9">
            <v>38777</v>
          </cell>
          <cell r="AV9">
            <v>38808</v>
          </cell>
          <cell r="AW9">
            <v>38838</v>
          </cell>
          <cell r="AX9">
            <v>38869</v>
          </cell>
          <cell r="AY9">
            <v>38899</v>
          </cell>
          <cell r="AZ9">
            <v>38930</v>
          </cell>
          <cell r="BA9">
            <v>38961</v>
          </cell>
          <cell r="BB9">
            <v>38991</v>
          </cell>
          <cell r="BC9">
            <v>39022</v>
          </cell>
          <cell r="BD9">
            <v>39052</v>
          </cell>
          <cell r="BE9">
            <v>39083</v>
          </cell>
          <cell r="BF9">
            <v>39114</v>
          </cell>
          <cell r="BG9">
            <v>39142</v>
          </cell>
          <cell r="BH9">
            <v>39173</v>
          </cell>
          <cell r="BI9">
            <v>39203</v>
          </cell>
          <cell r="BJ9">
            <v>39234</v>
          </cell>
          <cell r="BK9">
            <v>39264</v>
          </cell>
          <cell r="BL9">
            <v>39295</v>
          </cell>
          <cell r="BM9">
            <v>39326</v>
          </cell>
          <cell r="BN9">
            <v>39356</v>
          </cell>
          <cell r="BO9">
            <v>39387</v>
          </cell>
          <cell r="BP9">
            <v>39417</v>
          </cell>
          <cell r="BQ9">
            <v>39448</v>
          </cell>
          <cell r="BR9">
            <v>39479</v>
          </cell>
          <cell r="BS9">
            <v>39508</v>
          </cell>
          <cell r="BT9">
            <v>39539</v>
          </cell>
          <cell r="BU9">
            <v>39569</v>
          </cell>
          <cell r="BV9">
            <v>39600</v>
          </cell>
          <cell r="BW9">
            <v>39630</v>
          </cell>
          <cell r="BX9">
            <v>39661</v>
          </cell>
          <cell r="BY9">
            <v>39692</v>
          </cell>
          <cell r="BZ9">
            <v>39722</v>
          </cell>
          <cell r="CA9">
            <v>39753</v>
          </cell>
          <cell r="CB9">
            <v>39783</v>
          </cell>
          <cell r="CC9">
            <v>39814</v>
          </cell>
          <cell r="CD9">
            <v>39845</v>
          </cell>
          <cell r="CE9">
            <v>39873</v>
          </cell>
          <cell r="CF9">
            <v>39904</v>
          </cell>
          <cell r="CG9">
            <v>39934</v>
          </cell>
          <cell r="CH9">
            <v>39965</v>
          </cell>
          <cell r="CI9">
            <v>39995</v>
          </cell>
          <cell r="CJ9">
            <v>40026</v>
          </cell>
          <cell r="CK9">
            <v>40057</v>
          </cell>
          <cell r="CL9">
            <v>40087</v>
          </cell>
          <cell r="CM9">
            <v>40118</v>
          </cell>
          <cell r="CN9">
            <v>40148</v>
          </cell>
          <cell r="CO9">
            <v>40179</v>
          </cell>
          <cell r="CP9">
            <v>40210</v>
          </cell>
          <cell r="CQ9">
            <v>40238</v>
          </cell>
          <cell r="CR9">
            <v>40269</v>
          </cell>
          <cell r="CS9">
            <v>40299</v>
          </cell>
          <cell r="CT9">
            <v>40330</v>
          </cell>
          <cell r="CU9">
            <v>40360</v>
          </cell>
          <cell r="CV9">
            <v>40391</v>
          </cell>
          <cell r="CW9">
            <v>40422</v>
          </cell>
          <cell r="CX9">
            <v>40452</v>
          </cell>
          <cell r="CY9">
            <v>40483</v>
          </cell>
          <cell r="CZ9">
            <v>40513</v>
          </cell>
          <cell r="DA9">
            <v>40544</v>
          </cell>
          <cell r="DB9">
            <v>40575</v>
          </cell>
          <cell r="DC9">
            <v>40603</v>
          </cell>
          <cell r="DD9">
            <v>40634</v>
          </cell>
          <cell r="DE9">
            <v>40664</v>
          </cell>
          <cell r="DF9">
            <v>40695</v>
          </cell>
          <cell r="DG9">
            <v>40725</v>
          </cell>
          <cell r="DH9">
            <v>40756</v>
          </cell>
          <cell r="DI9">
            <v>40787</v>
          </cell>
          <cell r="DJ9">
            <v>40817</v>
          </cell>
          <cell r="DK9">
            <v>40848</v>
          </cell>
          <cell r="DL9">
            <v>40878</v>
          </cell>
          <cell r="DM9">
            <v>40909</v>
          </cell>
          <cell r="DN9">
            <v>40940</v>
          </cell>
          <cell r="DO9">
            <v>40969</v>
          </cell>
          <cell r="DP9">
            <v>41000</v>
          </cell>
          <cell r="DQ9">
            <v>41030</v>
          </cell>
          <cell r="DR9">
            <v>41061</v>
          </cell>
          <cell r="DS9">
            <v>41091</v>
          </cell>
          <cell r="DT9">
            <v>41122</v>
          </cell>
          <cell r="DU9">
            <v>41153</v>
          </cell>
          <cell r="DV9">
            <v>41183</v>
          </cell>
          <cell r="DW9">
            <v>41214</v>
          </cell>
          <cell r="DX9">
            <v>41244</v>
          </cell>
          <cell r="DY9">
            <v>41275</v>
          </cell>
          <cell r="DZ9">
            <v>41306</v>
          </cell>
          <cell r="EA9">
            <v>41334</v>
          </cell>
          <cell r="EB9">
            <v>41365</v>
          </cell>
          <cell r="EC9">
            <v>41395</v>
          </cell>
          <cell r="ED9">
            <v>41426</v>
          </cell>
          <cell r="EE9">
            <v>41456</v>
          </cell>
          <cell r="EF9">
            <v>41487</v>
          </cell>
          <cell r="EG9">
            <v>41518</v>
          </cell>
          <cell r="EH9">
            <v>41548</v>
          </cell>
          <cell r="EI9">
            <v>41579</v>
          </cell>
          <cell r="EJ9">
            <v>41609</v>
          </cell>
          <cell r="EK9">
            <v>41640</v>
          </cell>
          <cell r="EL9">
            <v>41671</v>
          </cell>
          <cell r="EM9">
            <v>41699</v>
          </cell>
          <cell r="EN9">
            <v>41730</v>
          </cell>
        </row>
        <row r="10">
          <cell r="A10" t="str">
            <v>Land</v>
          </cell>
          <cell r="B10">
            <v>4170810</v>
          </cell>
          <cell r="C10">
            <v>368176.29353716632</v>
          </cell>
          <cell r="D10">
            <v>4538986.293537166</v>
          </cell>
          <cell r="E10">
            <v>0</v>
          </cell>
          <cell r="F10">
            <v>4538986.293537166</v>
          </cell>
          <cell r="H10">
            <v>0</v>
          </cell>
          <cell r="I10">
            <v>4621343.2921366002</v>
          </cell>
          <cell r="J10">
            <v>4621343.2921366002</v>
          </cell>
          <cell r="L10">
            <v>0</v>
          </cell>
          <cell r="M10">
            <v>0</v>
          </cell>
          <cell r="N10">
            <v>0</v>
          </cell>
          <cell r="P10">
            <v>82356.99859943433</v>
          </cell>
          <cell r="R10">
            <v>4621343.2921366012</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2513476.8293431508</v>
          </cell>
          <cell r="AP10">
            <v>0</v>
          </cell>
          <cell r="AQ10">
            <v>0</v>
          </cell>
          <cell r="AR10">
            <v>0</v>
          </cell>
          <cell r="AS10">
            <v>0</v>
          </cell>
          <cell r="AT10">
            <v>107776.37358960442</v>
          </cell>
          <cell r="AU10">
            <v>0</v>
          </cell>
          <cell r="AV10">
            <v>0</v>
          </cell>
          <cell r="AW10">
            <v>0</v>
          </cell>
          <cell r="AX10">
            <v>0</v>
          </cell>
          <cell r="AY10">
            <v>0</v>
          </cell>
          <cell r="AZ10">
            <v>0</v>
          </cell>
          <cell r="BA10">
            <v>0</v>
          </cell>
          <cell r="BB10">
            <v>0</v>
          </cell>
          <cell r="BC10">
            <v>0</v>
          </cell>
          <cell r="BD10">
            <v>0</v>
          </cell>
          <cell r="BE10">
            <v>0</v>
          </cell>
          <cell r="BF10">
            <v>113757.82147846888</v>
          </cell>
          <cell r="BG10">
            <v>0</v>
          </cell>
          <cell r="BH10">
            <v>0</v>
          </cell>
          <cell r="BI10">
            <v>0</v>
          </cell>
          <cell r="BJ10">
            <v>0</v>
          </cell>
          <cell r="BK10">
            <v>0</v>
          </cell>
          <cell r="BL10">
            <v>0</v>
          </cell>
          <cell r="BM10">
            <v>0</v>
          </cell>
          <cell r="BN10">
            <v>0</v>
          </cell>
          <cell r="BO10">
            <v>0</v>
          </cell>
          <cell r="BP10">
            <v>0</v>
          </cell>
          <cell r="BQ10">
            <v>159043.86071879452</v>
          </cell>
          <cell r="BR10">
            <v>278915.02696351497</v>
          </cell>
          <cell r="BS10">
            <v>160086.90167893915</v>
          </cell>
          <cell r="BT10">
            <v>160610.98453757443</v>
          </cell>
          <cell r="BU10">
            <v>161136.78310711321</v>
          </cell>
          <cell r="BV10">
            <v>161664.30300434653</v>
          </cell>
          <cell r="BW10">
            <v>680849.78954294766</v>
          </cell>
          <cell r="BX10">
            <v>0</v>
          </cell>
          <cell r="BY10">
            <v>0</v>
          </cell>
          <cell r="BZ10">
            <v>0</v>
          </cell>
          <cell r="CA10">
            <v>0</v>
          </cell>
          <cell r="CB10">
            <v>0</v>
          </cell>
          <cell r="CC10">
            <v>0</v>
          </cell>
          <cell r="CD10">
            <v>124024.61817214628</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row>
        <row r="11">
          <cell r="A11" t="str">
            <v>Pre-Development Expenses</v>
          </cell>
          <cell r="B11">
            <v>8092371.5283590006</v>
          </cell>
          <cell r="C11">
            <v>0</v>
          </cell>
          <cell r="D11">
            <v>8092371.5283590006</v>
          </cell>
          <cell r="E11">
            <v>0</v>
          </cell>
          <cell r="F11">
            <v>8092371.5283590006</v>
          </cell>
          <cell r="H11">
            <v>8309617.807093</v>
          </cell>
          <cell r="I11">
            <v>350532.98279999942</v>
          </cell>
          <cell r="J11">
            <v>8660150.7898929995</v>
          </cell>
          <cell r="L11">
            <v>8309617.807093</v>
          </cell>
          <cell r="M11">
            <v>325253.77</v>
          </cell>
          <cell r="N11">
            <v>0.95952345504086423</v>
          </cell>
          <cell r="P11">
            <v>567779.26153399888</v>
          </cell>
          <cell r="R11">
            <v>8660150.7898929995</v>
          </cell>
          <cell r="T11">
            <v>0</v>
          </cell>
          <cell r="U11">
            <v>0</v>
          </cell>
          <cell r="V11">
            <v>0</v>
          </cell>
          <cell r="W11">
            <v>0</v>
          </cell>
          <cell r="X11">
            <v>0</v>
          </cell>
          <cell r="Y11">
            <v>0</v>
          </cell>
          <cell r="Z11">
            <v>0</v>
          </cell>
          <cell r="AA11">
            <v>0</v>
          </cell>
          <cell r="AB11">
            <v>0</v>
          </cell>
          <cell r="AC11">
            <v>0</v>
          </cell>
          <cell r="AD11">
            <v>0</v>
          </cell>
          <cell r="AE11">
            <v>0</v>
          </cell>
          <cell r="AF11">
            <v>7469870.2970930003</v>
          </cell>
          <cell r="AG11">
            <v>459135.70999999996</v>
          </cell>
          <cell r="AH11">
            <v>33793.78</v>
          </cell>
          <cell r="AI11">
            <v>21564.25</v>
          </cell>
          <cell r="AJ11">
            <v>325253.77</v>
          </cell>
          <cell r="AK11">
            <v>63942.06</v>
          </cell>
          <cell r="AL11">
            <v>197252.72279999999</v>
          </cell>
          <cell r="AM11">
            <v>89338.2</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row>
        <row r="12">
          <cell r="A12" t="str">
            <v>Hard Construction</v>
          </cell>
          <cell r="B12">
            <v>120320623.44461563</v>
          </cell>
          <cell r="C12">
            <v>17349640.876787413</v>
          </cell>
          <cell r="D12">
            <v>137670264.32140303</v>
          </cell>
          <cell r="E12">
            <v>0</v>
          </cell>
          <cell r="F12">
            <v>137670264.32140303</v>
          </cell>
          <cell r="H12">
            <v>0</v>
          </cell>
          <cell r="I12">
            <v>139908544.32073447</v>
          </cell>
          <cell r="J12">
            <v>139908544.32073447</v>
          </cell>
          <cell r="L12">
            <v>0</v>
          </cell>
          <cell r="M12">
            <v>0</v>
          </cell>
          <cell r="N12">
            <v>0</v>
          </cell>
          <cell r="P12">
            <v>2238279.9993314547</v>
          </cell>
          <cell r="R12">
            <v>139908544.32073447</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912625.46417221753</v>
          </cell>
          <cell r="AS12">
            <v>0</v>
          </cell>
          <cell r="AT12">
            <v>513840.30964624538</v>
          </cell>
          <cell r="AU12">
            <v>516178.8002995727</v>
          </cell>
          <cell r="AV12">
            <v>518527.93343935552</v>
          </cell>
          <cell r="AW12">
            <v>520887.7574996202</v>
          </cell>
          <cell r="AX12">
            <v>654072.90141852107</v>
          </cell>
          <cell r="AY12">
            <v>657049.59152602707</v>
          </cell>
          <cell r="AZ12">
            <v>2640159.3142797314</v>
          </cell>
          <cell r="BA12">
            <v>2652174.6968097412</v>
          </cell>
          <cell r="BB12">
            <v>2664244.7614252446</v>
          </cell>
          <cell r="BC12">
            <v>4014554.6354771652</v>
          </cell>
          <cell r="BD12">
            <v>4032824.9002191406</v>
          </cell>
          <cell r="BE12">
            <v>4051178.3130569942</v>
          </cell>
          <cell r="BF12">
            <v>4067683.3149740198</v>
          </cell>
          <cell r="BG12">
            <v>4084255.5603119056</v>
          </cell>
          <cell r="BH12">
            <v>4100895.3230286697</v>
          </cell>
          <cell r="BI12">
            <v>6862671.4636641219</v>
          </cell>
          <cell r="BJ12">
            <v>6890630.8366936026</v>
          </cell>
          <cell r="BK12">
            <v>8855941.2731772345</v>
          </cell>
          <cell r="BL12">
            <v>8892021.4741448797</v>
          </cell>
          <cell r="BM12">
            <v>8928248.6703174058</v>
          </cell>
          <cell r="BN12">
            <v>7563901.0448571807</v>
          </cell>
          <cell r="BO12">
            <v>7594717.3140011951</v>
          </cell>
          <cell r="BP12">
            <v>7625659.1324402532</v>
          </cell>
          <cell r="BQ12">
            <v>5671649.6382797956</v>
          </cell>
          <cell r="BR12">
            <v>5690217.1433313265</v>
          </cell>
          <cell r="BS12">
            <v>5708845.4335628012</v>
          </cell>
          <cell r="BT12">
            <v>5727534.7079690779</v>
          </cell>
          <cell r="BU12">
            <v>5746285.1661964823</v>
          </cell>
          <cell r="BV12">
            <v>5765097.0085449191</v>
          </cell>
          <cell r="BW12">
            <v>5783970.4359700289</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row>
        <row r="13">
          <cell r="A13" t="str">
            <v xml:space="preserve">A &amp; E </v>
          </cell>
          <cell r="B13">
            <v>9190301.4887339994</v>
          </cell>
          <cell r="C13">
            <v>976391.99110160396</v>
          </cell>
          <cell r="D13">
            <v>10166693.479835603</v>
          </cell>
          <cell r="E13">
            <v>0</v>
          </cell>
          <cell r="F13">
            <v>10166693.479835603</v>
          </cell>
          <cell r="H13">
            <v>0</v>
          </cell>
          <cell r="I13">
            <v>10314960.608661633</v>
          </cell>
          <cell r="J13">
            <v>10314960.608661633</v>
          </cell>
          <cell r="L13">
            <v>0</v>
          </cell>
          <cell r="M13">
            <v>0</v>
          </cell>
          <cell r="N13">
            <v>0</v>
          </cell>
          <cell r="P13">
            <v>148267.1288260296</v>
          </cell>
          <cell r="R13">
            <v>10314960.608661633</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400000</v>
          </cell>
          <cell r="AN13">
            <v>365858.45739450003</v>
          </cell>
          <cell r="AO13">
            <v>0</v>
          </cell>
          <cell r="AP13">
            <v>0</v>
          </cell>
          <cell r="AQ13">
            <v>812197.9470710326</v>
          </cell>
          <cell r="AR13">
            <v>0</v>
          </cell>
          <cell r="AS13">
            <v>0</v>
          </cell>
          <cell r="AT13">
            <v>823529.95291877293</v>
          </cell>
          <cell r="AU13">
            <v>0</v>
          </cell>
          <cell r="AV13">
            <v>0</v>
          </cell>
          <cell r="AW13">
            <v>834824.87137871818</v>
          </cell>
          <cell r="AX13">
            <v>0</v>
          </cell>
          <cell r="AY13">
            <v>0</v>
          </cell>
          <cell r="AZ13">
            <v>846274.7024591025</v>
          </cell>
          <cell r="BA13">
            <v>0</v>
          </cell>
          <cell r="BB13">
            <v>0</v>
          </cell>
          <cell r="BC13">
            <v>857881.57082510681</v>
          </cell>
          <cell r="BD13">
            <v>0</v>
          </cell>
          <cell r="BE13">
            <v>0</v>
          </cell>
          <cell r="BF13">
            <v>869234.78909241979</v>
          </cell>
          <cell r="BG13">
            <v>0</v>
          </cell>
          <cell r="BH13">
            <v>0</v>
          </cell>
          <cell r="BI13">
            <v>879902.2421980385</v>
          </cell>
          <cell r="BJ13">
            <v>0</v>
          </cell>
          <cell r="BK13">
            <v>0</v>
          </cell>
          <cell r="BL13">
            <v>890700.60878893023</v>
          </cell>
          <cell r="BM13">
            <v>0</v>
          </cell>
          <cell r="BN13">
            <v>0</v>
          </cell>
          <cell r="BO13">
            <v>901631.49546607607</v>
          </cell>
          <cell r="BP13">
            <v>0</v>
          </cell>
          <cell r="BQ13">
            <v>0</v>
          </cell>
          <cell r="BR13">
            <v>911968.98495008575</v>
          </cell>
          <cell r="BS13">
            <v>0</v>
          </cell>
          <cell r="BT13">
            <v>0</v>
          </cell>
          <cell r="BU13">
            <v>920954.98611884948</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row>
        <row r="14">
          <cell r="A14" t="str">
            <v>Licenses &amp; Permits</v>
          </cell>
          <cell r="B14">
            <v>764203.99999999977</v>
          </cell>
          <cell r="C14">
            <v>86072.449057728867</v>
          </cell>
          <cell r="D14">
            <v>850276.44905772863</v>
          </cell>
          <cell r="E14">
            <v>0</v>
          </cell>
          <cell r="F14">
            <v>850276.44905772863</v>
          </cell>
          <cell r="H14">
            <v>0</v>
          </cell>
          <cell r="I14">
            <v>865170.92991012358</v>
          </cell>
          <cell r="J14">
            <v>865170.92991012358</v>
          </cell>
          <cell r="L14">
            <v>0</v>
          </cell>
          <cell r="M14">
            <v>0</v>
          </cell>
          <cell r="N14">
            <v>0</v>
          </cell>
          <cell r="P14">
            <v>14894.480852394947</v>
          </cell>
          <cell r="R14">
            <v>865170.92991012358</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79919.802634603373</v>
          </cell>
          <cell r="AO14">
            <v>20073.225845994228</v>
          </cell>
          <cell r="AP14">
            <v>20166.936482890142</v>
          </cell>
          <cell r="AQ14">
            <v>20261.084602208404</v>
          </cell>
          <cell r="AR14">
            <v>20355.672246309157</v>
          </cell>
          <cell r="AS14">
            <v>20450.701467087183</v>
          </cell>
          <cell r="AT14">
            <v>20543.772744947219</v>
          </cell>
          <cell r="AU14">
            <v>20637.267590809381</v>
          </cell>
          <cell r="AV14">
            <v>20731.187932334451</v>
          </cell>
          <cell r="AW14">
            <v>20825.535705956008</v>
          </cell>
          <cell r="AX14">
            <v>20920.312856920365</v>
          </cell>
          <cell r="AY14">
            <v>21015.521339326646</v>
          </cell>
          <cell r="AZ14">
            <v>21111.163116167099</v>
          </cell>
          <cell r="BA14">
            <v>21207.240159367571</v>
          </cell>
          <cell r="BB14">
            <v>21303.754449828142</v>
          </cell>
          <cell r="BC14">
            <v>21400.707977464001</v>
          </cell>
          <cell r="BD14">
            <v>21498.102741246428</v>
          </cell>
          <cell r="BE14">
            <v>21595.940749244062</v>
          </cell>
          <cell r="BF14">
            <v>21683.925285080819</v>
          </cell>
          <cell r="BG14">
            <v>21772.268280807621</v>
          </cell>
          <cell r="BH14">
            <v>21860.971196834431</v>
          </cell>
          <cell r="BI14">
            <v>21950.035499521106</v>
          </cell>
          <cell r="BJ14">
            <v>22039.462661201629</v>
          </cell>
          <cell r="BK14">
            <v>22129.25416020846</v>
          </cell>
          <cell r="BL14">
            <v>22219.411480896964</v>
          </cell>
          <cell r="BM14">
            <v>0</v>
          </cell>
          <cell r="BN14">
            <v>0</v>
          </cell>
          <cell r="BO14">
            <v>0</v>
          </cell>
          <cell r="BP14">
            <v>0</v>
          </cell>
          <cell r="BQ14">
            <v>0</v>
          </cell>
          <cell r="BR14">
            <v>0</v>
          </cell>
          <cell r="BS14">
            <v>0</v>
          </cell>
          <cell r="BT14">
            <v>0</v>
          </cell>
          <cell r="BU14">
            <v>0</v>
          </cell>
          <cell r="BV14">
            <v>0</v>
          </cell>
          <cell r="BW14">
            <v>277497.67070286867</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row>
        <row r="15">
          <cell r="A15" t="str">
            <v>Marketing &amp; Promotion</v>
          </cell>
          <cell r="B15">
            <v>7307984.0978585239</v>
          </cell>
          <cell r="C15">
            <v>1501058.6765010885</v>
          </cell>
          <cell r="D15">
            <v>8809042.7743596118</v>
          </cell>
          <cell r="E15">
            <v>0</v>
          </cell>
          <cell r="F15">
            <v>8809042.7743596118</v>
          </cell>
          <cell r="H15">
            <v>0</v>
          </cell>
          <cell r="I15">
            <v>8748681.0914896578</v>
          </cell>
          <cell r="J15">
            <v>8748681.0914896578</v>
          </cell>
          <cell r="L15">
            <v>0</v>
          </cell>
          <cell r="M15">
            <v>0</v>
          </cell>
          <cell r="N15">
            <v>0</v>
          </cell>
          <cell r="P15">
            <v>-60361.682869954733</v>
          </cell>
          <cell r="R15">
            <v>8748681.0914896578</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106545.75085348498</v>
          </cell>
          <cell r="AS15">
            <v>107043.15322655826</v>
          </cell>
          <cell r="AT15">
            <v>107530.30732603975</v>
          </cell>
          <cell r="AU15">
            <v>108019.67846705529</v>
          </cell>
          <cell r="AV15">
            <v>108511.27673937561</v>
          </cell>
          <cell r="AW15">
            <v>109005.11227869004</v>
          </cell>
          <cell r="AX15">
            <v>0</v>
          </cell>
          <cell r="AY15">
            <v>0</v>
          </cell>
          <cell r="AZ15">
            <v>0</v>
          </cell>
          <cell r="BA15">
            <v>0</v>
          </cell>
          <cell r="BB15">
            <v>0</v>
          </cell>
          <cell r="BC15">
            <v>0</v>
          </cell>
          <cell r="BD15">
            <v>0</v>
          </cell>
          <cell r="BE15">
            <v>0</v>
          </cell>
          <cell r="BF15">
            <v>0</v>
          </cell>
          <cell r="BG15">
            <v>0</v>
          </cell>
          <cell r="BH15">
            <v>0</v>
          </cell>
          <cell r="BI15">
            <v>153187.96551371872</v>
          </cell>
          <cell r="BJ15">
            <v>153812.07224738688</v>
          </cell>
          <cell r="BK15">
            <v>154438.72166914219</v>
          </cell>
          <cell r="BL15">
            <v>155067.92413821068</v>
          </cell>
          <cell r="BM15">
            <v>155699.69005602316</v>
          </cell>
          <cell r="BN15">
            <v>156334.02986638708</v>
          </cell>
          <cell r="BO15">
            <v>156970.9540556593</v>
          </cell>
          <cell r="BP15">
            <v>157610.47315291944</v>
          </cell>
          <cell r="BQ15">
            <v>158252.59773014381</v>
          </cell>
          <cell r="BR15">
            <v>158770.67555496932</v>
          </cell>
          <cell r="BS15">
            <v>159290.44943178023</v>
          </cell>
          <cell r="BT15">
            <v>159811.9249130094</v>
          </cell>
          <cell r="BU15">
            <v>160335.1075692669</v>
          </cell>
          <cell r="BV15">
            <v>160860.00298939954</v>
          </cell>
          <cell r="BW15">
            <v>161386.61678055057</v>
          </cell>
          <cell r="BX15">
            <v>161914.95456821955</v>
          </cell>
          <cell r="BY15">
            <v>162445.02199632247</v>
          </cell>
          <cell r="BZ15">
            <v>162976.82472725201</v>
          </cell>
          <cell r="CA15">
            <v>0</v>
          </cell>
          <cell r="CB15">
            <v>0</v>
          </cell>
          <cell r="CC15">
            <v>2612491.4271504162</v>
          </cell>
          <cell r="CD15">
            <v>0</v>
          </cell>
          <cell r="CE15">
            <v>0</v>
          </cell>
          <cell r="CF15">
            <v>2640368.3784876755</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row>
        <row r="16">
          <cell r="A16" t="str">
            <v>Legal, Accounting</v>
          </cell>
          <cell r="B16">
            <v>1433568.79308894</v>
          </cell>
          <cell r="C16">
            <v>141794.1070619747</v>
          </cell>
          <cell r="D16">
            <v>1575362.9001509147</v>
          </cell>
          <cell r="E16">
            <v>0</v>
          </cell>
          <cell r="F16">
            <v>1575362.9001509147</v>
          </cell>
          <cell r="H16">
            <v>0</v>
          </cell>
          <cell r="I16">
            <v>1604524.8574460961</v>
          </cell>
          <cell r="J16">
            <v>1604524.8574460961</v>
          </cell>
          <cell r="L16">
            <v>0</v>
          </cell>
          <cell r="M16">
            <v>0</v>
          </cell>
          <cell r="N16">
            <v>0</v>
          </cell>
          <cell r="P16">
            <v>29161.957295181463</v>
          </cell>
          <cell r="R16">
            <v>1604524.8574460961</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136292.18353261537</v>
          </cell>
          <cell r="AO16">
            <v>0</v>
          </cell>
          <cell r="AP16">
            <v>0</v>
          </cell>
          <cell r="AQ16">
            <v>138209.92395586334</v>
          </cell>
          <cell r="AR16">
            <v>0</v>
          </cell>
          <cell r="AS16">
            <v>0</v>
          </cell>
          <cell r="AT16">
            <v>140138.2662671578</v>
          </cell>
          <cell r="AU16">
            <v>0</v>
          </cell>
          <cell r="AV16">
            <v>0</v>
          </cell>
          <cell r="AW16">
            <v>142060.29749989643</v>
          </cell>
          <cell r="AX16">
            <v>0</v>
          </cell>
          <cell r="AY16">
            <v>0</v>
          </cell>
          <cell r="AZ16">
            <v>144008.68986980349</v>
          </cell>
          <cell r="BA16">
            <v>0</v>
          </cell>
          <cell r="BB16">
            <v>0</v>
          </cell>
          <cell r="BC16">
            <v>145983.80492644239</v>
          </cell>
          <cell r="BD16">
            <v>0</v>
          </cell>
          <cell r="BE16">
            <v>0</v>
          </cell>
          <cell r="BF16">
            <v>147915.75690814617</v>
          </cell>
          <cell r="BG16">
            <v>0</v>
          </cell>
          <cell r="BH16">
            <v>0</v>
          </cell>
          <cell r="BI16">
            <v>149731.01375267174</v>
          </cell>
          <cell r="BJ16">
            <v>0</v>
          </cell>
          <cell r="BK16">
            <v>0</v>
          </cell>
          <cell r="BL16">
            <v>151568.54785474224</v>
          </cell>
          <cell r="BM16">
            <v>0</v>
          </cell>
          <cell r="BN16">
            <v>0</v>
          </cell>
          <cell r="BO16">
            <v>153428.63260608472</v>
          </cell>
          <cell r="BP16">
            <v>0</v>
          </cell>
          <cell r="BQ16">
            <v>0</v>
          </cell>
          <cell r="BR16">
            <v>155187.74027267253</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row>
        <row r="17">
          <cell r="A17" t="str">
            <v>Operations - Development Period</v>
          </cell>
          <cell r="B17">
            <v>598086</v>
          </cell>
          <cell r="C17">
            <v>127434</v>
          </cell>
          <cell r="D17">
            <v>725520</v>
          </cell>
          <cell r="E17">
            <v>0</v>
          </cell>
          <cell r="F17">
            <v>725520</v>
          </cell>
          <cell r="H17">
            <v>0</v>
          </cell>
          <cell r="I17">
            <v>727883.71421885933</v>
          </cell>
          <cell r="J17">
            <v>727883.71421885933</v>
          </cell>
          <cell r="L17">
            <v>0</v>
          </cell>
          <cell r="M17">
            <v>0</v>
          </cell>
          <cell r="N17">
            <v>0</v>
          </cell>
          <cell r="P17">
            <v>2363.714218859328</v>
          </cell>
          <cell r="R17">
            <v>727883.71421885944</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160718.07272053711</v>
          </cell>
          <cell r="BX17">
            <v>147939.67005205012</v>
          </cell>
          <cell r="BY17">
            <v>135077.096915492</v>
          </cell>
          <cell r="BZ17">
            <v>135519.30418132822</v>
          </cell>
          <cell r="CA17">
            <v>135962.95911868248</v>
          </cell>
          <cell r="CB17">
            <v>136408.0664668548</v>
          </cell>
          <cell r="CC17">
            <v>0</v>
          </cell>
          <cell r="CD17">
            <v>-123741.45523608522</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row>
        <row r="18">
          <cell r="A18" t="str">
            <v>Start-Up Expenses</v>
          </cell>
          <cell r="B18">
            <v>450000</v>
          </cell>
          <cell r="C18">
            <v>86663.106733424473</v>
          </cell>
          <cell r="D18">
            <v>536663.10673342447</v>
          </cell>
          <cell r="E18">
            <v>0</v>
          </cell>
          <cell r="F18">
            <v>536663.10673342447</v>
          </cell>
          <cell r="H18">
            <v>0</v>
          </cell>
          <cell r="I18">
            <v>543798.91620943206</v>
          </cell>
          <cell r="J18">
            <v>543798.91620943206</v>
          </cell>
          <cell r="L18">
            <v>0</v>
          </cell>
          <cell r="M18">
            <v>0</v>
          </cell>
          <cell r="N18">
            <v>0</v>
          </cell>
          <cell r="P18">
            <v>7135.809476007591</v>
          </cell>
          <cell r="R18">
            <v>543798.91620943206</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89894.207763567771</v>
          </cell>
          <cell r="BU18">
            <v>90188.498007712609</v>
          </cell>
          <cell r="BV18">
            <v>90483.751681537222</v>
          </cell>
          <cell r="BW18">
            <v>90779.971939059687</v>
          </cell>
          <cell r="BX18">
            <v>91077.161944623484</v>
          </cell>
          <cell r="BY18">
            <v>91375.324872931378</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row>
        <row r="19">
          <cell r="A19" t="str">
            <v>G&amp;A</v>
          </cell>
          <cell r="B19">
            <v>12077870.20391182</v>
          </cell>
          <cell r="C19">
            <v>1840176.4841458686</v>
          </cell>
          <cell r="D19">
            <v>13918046.688057689</v>
          </cell>
          <cell r="E19">
            <v>0</v>
          </cell>
          <cell r="F19">
            <v>13918046.688057689</v>
          </cell>
          <cell r="H19">
            <v>0</v>
          </cell>
          <cell r="I19">
            <v>13762694.148498977</v>
          </cell>
          <cell r="J19">
            <v>13762694.148498977</v>
          </cell>
          <cell r="L19">
            <v>0</v>
          </cell>
          <cell r="M19">
            <v>0</v>
          </cell>
          <cell r="N19">
            <v>0</v>
          </cell>
          <cell r="P19">
            <v>-155352.53955871239</v>
          </cell>
          <cell r="R19">
            <v>13762694.148498977</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239927.93479505699</v>
          </cell>
          <cell r="AO19">
            <v>249504.20793014308</v>
          </cell>
          <cell r="AP19">
            <v>242173.34187399139</v>
          </cell>
          <cell r="AQ19">
            <v>260187.27133798355</v>
          </cell>
          <cell r="AR19">
            <v>261401.93982706239</v>
          </cell>
          <cell r="AS19">
            <v>262622.27892228111</v>
          </cell>
          <cell r="AT19">
            <v>309843.03586256172</v>
          </cell>
          <cell r="AU19">
            <v>311253.13357144332</v>
          </cell>
          <cell r="AV19">
            <v>743298.24895106175</v>
          </cell>
          <cell r="AW19">
            <v>315742.30451468966</v>
          </cell>
          <cell r="AX19">
            <v>317179.24983428896</v>
          </cell>
          <cell r="AY19">
            <v>318622.73470155738</v>
          </cell>
          <cell r="AZ19">
            <v>307193.80651338201</v>
          </cell>
          <cell r="BA19">
            <v>330323.70922777959</v>
          </cell>
          <cell r="BB19">
            <v>309996.25110458111</v>
          </cell>
          <cell r="BC19">
            <v>311407.04609704419</v>
          </cell>
          <cell r="BD19">
            <v>312824.26162686426</v>
          </cell>
          <cell r="BE19">
            <v>314247.92691394943</v>
          </cell>
          <cell r="BF19">
            <v>315528.21186695172</v>
          </cell>
          <cell r="BG19">
            <v>316813.71285933093</v>
          </cell>
          <cell r="BH19">
            <v>915138.110503737</v>
          </cell>
          <cell r="BI19">
            <v>322823.4067296444</v>
          </cell>
          <cell r="BJ19">
            <v>324138.62924892001</v>
          </cell>
          <cell r="BK19">
            <v>325459.21014754218</v>
          </cell>
          <cell r="BL19">
            <v>326785.1712562117</v>
          </cell>
          <cell r="BM19">
            <v>363448.0592122582</v>
          </cell>
          <cell r="BN19">
            <v>329453.32187156286</v>
          </cell>
          <cell r="BO19">
            <v>330795.55548580171</v>
          </cell>
          <cell r="BP19">
            <v>332143.25752593164</v>
          </cell>
          <cell r="BQ19">
            <v>333496.45027099649</v>
          </cell>
          <cell r="BR19">
            <v>336130.31386567705</v>
          </cell>
          <cell r="BS19">
            <v>337230.71704618214</v>
          </cell>
          <cell r="BT19">
            <v>980256.88586150471</v>
          </cell>
          <cell r="BU19">
            <v>311650.92385628854</v>
          </cell>
          <cell r="BV19">
            <v>312671.18788387586</v>
          </cell>
          <cell r="BW19">
            <v>313694.79199039878</v>
          </cell>
          <cell r="BX19">
            <v>292221.15169971925</v>
          </cell>
          <cell r="BY19">
            <v>330928.80014912458</v>
          </cell>
          <cell r="BZ19">
            <v>294137.59556159418</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row>
        <row r="20">
          <cell r="A20" t="str">
            <v>Development Fees</v>
          </cell>
          <cell r="B20">
            <v>14328906.206223842</v>
          </cell>
          <cell r="C20">
            <v>1932113.9002667121</v>
          </cell>
          <cell r="D20">
            <v>16261020.106490554</v>
          </cell>
          <cell r="E20">
            <v>0</v>
          </cell>
          <cell r="F20">
            <v>16261020.106490554</v>
          </cell>
          <cell r="H20">
            <v>0</v>
          </cell>
          <cell r="I20">
            <v>16924982.907245204</v>
          </cell>
          <cell r="J20">
            <v>16924982.907245204</v>
          </cell>
          <cell r="L20">
            <v>0</v>
          </cell>
          <cell r="M20">
            <v>0</v>
          </cell>
          <cell r="N20">
            <v>0</v>
          </cell>
          <cell r="P20">
            <v>455660.76235545194</v>
          </cell>
          <cell r="R20">
            <v>16924982.907245204</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639273.11456611683</v>
          </cell>
          <cell r="AO20">
            <v>176571.95903486403</v>
          </cell>
          <cell r="AP20">
            <v>16568.859685697778</v>
          </cell>
          <cell r="AQ20">
            <v>77738.288018973966</v>
          </cell>
          <cell r="AR20">
            <v>82163.925922046794</v>
          </cell>
          <cell r="AS20">
            <v>24638.913702058522</v>
          </cell>
          <cell r="AT20">
            <v>136047.60229058948</v>
          </cell>
          <cell r="AU20">
            <v>68704.215318163842</v>
          </cell>
          <cell r="AV20">
            <v>96214.484466079186</v>
          </cell>
          <cell r="AW20">
            <v>131133.18685515688</v>
          </cell>
          <cell r="AX20">
            <v>71097.284663357597</v>
          </cell>
          <cell r="AY20">
            <v>71420.848876871081</v>
          </cell>
          <cell r="AZ20">
            <v>258536.86851794177</v>
          </cell>
          <cell r="BA20">
            <v>198257.15676510552</v>
          </cell>
          <cell r="BB20">
            <v>197780.64133504083</v>
          </cell>
          <cell r="BC20">
            <v>346599.70576996123</v>
          </cell>
          <cell r="BD20">
            <v>284486.5165653897</v>
          </cell>
          <cell r="BE20">
            <v>285781.21658696607</v>
          </cell>
          <cell r="BF20">
            <v>358354.91273476667</v>
          </cell>
          <cell r="BG20">
            <v>288114.57622492366</v>
          </cell>
          <cell r="BH20">
            <v>326995.77968466538</v>
          </cell>
          <cell r="BI20">
            <v>538760.42521296768</v>
          </cell>
          <cell r="BJ20">
            <v>475660.99497266597</v>
          </cell>
          <cell r="BK20">
            <v>599950.71696676547</v>
          </cell>
          <cell r="BL20">
            <v>668222.51613453485</v>
          </cell>
          <cell r="BM20">
            <v>605671.63833188592</v>
          </cell>
          <cell r="BN20">
            <v>517431.98468898074</v>
          </cell>
          <cell r="BO20">
            <v>586175.44315404317</v>
          </cell>
          <cell r="BP20">
            <v>521656.73718629603</v>
          </cell>
          <cell r="BQ20">
            <v>408453.59892643226</v>
          </cell>
          <cell r="BR20">
            <v>484808.2527679269</v>
          </cell>
          <cell r="BS20">
            <v>411230.0316282697</v>
          </cell>
          <cell r="BT20">
            <v>458796.27306653344</v>
          </cell>
          <cell r="BU20">
            <v>476033.40540283482</v>
          </cell>
          <cell r="BV20">
            <v>419235.81786220887</v>
          </cell>
          <cell r="BW20">
            <v>481042.30682265025</v>
          </cell>
          <cell r="BX20">
            <v>53131.073879554693</v>
          </cell>
          <cell r="BY20">
            <v>54846.322978423887</v>
          </cell>
          <cell r="BZ20">
            <v>46843.830729461464</v>
          </cell>
          <cell r="CA20">
            <v>18032.28667630925</v>
          </cell>
          <cell r="CB20">
            <v>18091.319690565499</v>
          </cell>
          <cell r="CC20">
            <v>177120.28263455653</v>
          </cell>
          <cell r="CD20">
            <v>9530.5426482887924</v>
          </cell>
          <cell r="CE20">
            <v>9554.0475375359183</v>
          </cell>
          <cell r="CF20">
            <v>179063.67696563643</v>
          </cell>
          <cell r="CG20">
            <v>9601.2313671918982</v>
          </cell>
          <cell r="CH20">
            <v>9624.9105938896973</v>
          </cell>
          <cell r="CI20">
            <v>9648.6482199485326</v>
          </cell>
          <cell r="CJ20">
            <v>9672.4443893969838</v>
          </cell>
          <cell r="CK20">
            <v>9696.2992466188425</v>
          </cell>
          <cell r="CL20">
            <v>4520915.7889780905</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row>
        <row r="21">
          <cell r="A21" t="str">
            <v>Project Contingency</v>
          </cell>
          <cell r="B21">
            <v>5365713.0228832401</v>
          </cell>
          <cell r="C21">
            <v>850673.20019790344</v>
          </cell>
          <cell r="D21">
            <v>6216386.2230811436</v>
          </cell>
          <cell r="E21">
            <v>0</v>
          </cell>
          <cell r="F21">
            <v>6216386.2230811436</v>
          </cell>
          <cell r="H21">
            <v>0</v>
          </cell>
          <cell r="I21">
            <v>6304149.5359178409</v>
          </cell>
          <cell r="J21">
            <v>6304149.5359178409</v>
          </cell>
          <cell r="L21">
            <v>0</v>
          </cell>
          <cell r="M21">
            <v>0</v>
          </cell>
          <cell r="N21">
            <v>0</v>
          </cell>
          <cell r="P21">
            <v>87763.312836697325</v>
          </cell>
          <cell r="R21">
            <v>6304149.5359178409</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131131.08417590198</v>
          </cell>
          <cell r="AU21">
            <v>131727.86260871342</v>
          </cell>
          <cell r="AV21">
            <v>132327.35698412618</v>
          </cell>
          <cell r="AW21">
            <v>132929.57966241299</v>
          </cell>
          <cell r="AX21">
            <v>133534.54306009834</v>
          </cell>
          <cell r="AY21">
            <v>134142.25965021437</v>
          </cell>
          <cell r="AZ21">
            <v>134752.74196255807</v>
          </cell>
          <cell r="BA21">
            <v>135366.00258394956</v>
          </cell>
          <cell r="BB21">
            <v>135982.05415849181</v>
          </cell>
          <cell r="BC21">
            <v>136600.90938783108</v>
          </cell>
          <cell r="BD21">
            <v>137222.58103141893</v>
          </cell>
          <cell r="BE21">
            <v>137847.08190677522</v>
          </cell>
          <cell r="BF21">
            <v>138408.68798167811</v>
          </cell>
          <cell r="BG21">
            <v>138972.58210924783</v>
          </cell>
          <cell r="BH21">
            <v>139538.77361129413</v>
          </cell>
          <cell r="BI21">
            <v>140107.27184760501</v>
          </cell>
          <cell r="BJ21">
            <v>140678.08621610145</v>
          </cell>
          <cell r="BK21">
            <v>141251.2261529926</v>
          </cell>
          <cell r="BL21">
            <v>141826.70113293198</v>
          </cell>
          <cell r="BM21">
            <v>142404.52066917406</v>
          </cell>
          <cell r="BN21">
            <v>142984.69431373139</v>
          </cell>
          <cell r="BO21">
            <v>143567.23165753265</v>
          </cell>
          <cell r="BP21">
            <v>144152.14233058118</v>
          </cell>
          <cell r="BQ21">
            <v>144739.43600211403</v>
          </cell>
          <cell r="BR21">
            <v>145213.27525180718</v>
          </cell>
          <cell r="BS21">
            <v>145688.66572790244</v>
          </cell>
          <cell r="BT21">
            <v>146165.61250871135</v>
          </cell>
          <cell r="BU21">
            <v>146644.12068917061</v>
          </cell>
          <cell r="BV21">
            <v>147124.19538089627</v>
          </cell>
          <cell r="BW21">
            <v>147605.84171223876</v>
          </cell>
          <cell r="BX21">
            <v>148089.06482833705</v>
          </cell>
          <cell r="BY21">
            <v>148573.86989117422</v>
          </cell>
          <cell r="BZ21">
            <v>149060.2620796322</v>
          </cell>
          <cell r="CA21">
            <v>149548.24658954729</v>
          </cell>
          <cell r="CB21">
            <v>150037.82863376557</v>
          </cell>
          <cell r="CC21">
            <v>150529.01344219869</v>
          </cell>
          <cell r="CD21">
            <v>150900.25859790589</v>
          </cell>
          <cell r="CE21">
            <v>151272.41934431874</v>
          </cell>
          <cell r="CF21">
            <v>151645.49793953085</v>
          </cell>
          <cell r="CG21">
            <v>152019.49664720506</v>
          </cell>
          <cell r="CH21">
            <v>152394.41773658685</v>
          </cell>
          <cell r="CI21">
            <v>152770.26348251844</v>
          </cell>
          <cell r="CJ21">
            <v>153147.03616545224</v>
          </cell>
          <cell r="CK21">
            <v>153524.73807146499</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row>
        <row r="22">
          <cell r="A22" t="str">
            <v>Transaction Tax</v>
          </cell>
          <cell r="B22">
            <v>701041.7361395011</v>
          </cell>
          <cell r="C22">
            <v>94528.672570549417</v>
          </cell>
          <cell r="D22">
            <v>795570.40871005051</v>
          </cell>
          <cell r="E22">
            <v>0</v>
          </cell>
          <cell r="F22">
            <v>795570.40871005051</v>
          </cell>
          <cell r="H22">
            <v>0</v>
          </cell>
          <cell r="I22">
            <v>810626.30666326964</v>
          </cell>
          <cell r="J22">
            <v>810626.30666326964</v>
          </cell>
          <cell r="L22">
            <v>0</v>
          </cell>
          <cell r="M22">
            <v>0</v>
          </cell>
          <cell r="N22">
            <v>0</v>
          </cell>
          <cell r="P22">
            <v>15055.89795321913</v>
          </cell>
          <cell r="R22">
            <v>810626.30666326964</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40892.170228412615</v>
          </cell>
          <cell r="AO22">
            <v>11294.719646263469</v>
          </cell>
          <cell r="AP22">
            <v>1059.8547245618015</v>
          </cell>
          <cell r="AQ22">
            <v>4972.6591569470356</v>
          </cell>
          <cell r="AR22">
            <v>5255.7524614802578</v>
          </cell>
          <cell r="AS22">
            <v>1576.0691798083433</v>
          </cell>
          <cell r="AT22">
            <v>8702.5116265213728</v>
          </cell>
          <cell r="AU22">
            <v>4394.7796398518803</v>
          </cell>
          <cell r="AV22">
            <v>6154.5198563468639</v>
          </cell>
          <cell r="AW22">
            <v>8388.1528525015347</v>
          </cell>
          <cell r="AX22">
            <v>4547.8563089661075</v>
          </cell>
          <cell r="AY22">
            <v>4568.5536331571875</v>
          </cell>
          <cell r="AZ22">
            <v>16537.741689531009</v>
          </cell>
          <cell r="BA22">
            <v>12681.849461074582</v>
          </cell>
          <cell r="BB22">
            <v>12651.368357398112</v>
          </cell>
          <cell r="BC22">
            <v>22170.827845751854</v>
          </cell>
          <cell r="BD22">
            <v>18197.654176299427</v>
          </cell>
          <cell r="BE22">
            <v>18280.471821012932</v>
          </cell>
          <cell r="BF22">
            <v>22922.76925126724</v>
          </cell>
          <cell r="BG22">
            <v>18429.729059187619</v>
          </cell>
          <cell r="BH22">
            <v>20916.830040495766</v>
          </cell>
          <cell r="BI22">
            <v>34462.708532789497</v>
          </cell>
          <cell r="BJ22">
            <v>30426.448311751537</v>
          </cell>
          <cell r="BK22">
            <v>38376.847528640763</v>
          </cell>
          <cell r="BL22">
            <v>42743.966948739071</v>
          </cell>
          <cell r="BM22">
            <v>38742.795798629639</v>
          </cell>
          <cell r="BN22">
            <v>33098.399287271801</v>
          </cell>
          <cell r="BO22">
            <v>37495.689180420297</v>
          </cell>
          <cell r="BP22">
            <v>33368.642622016734</v>
          </cell>
          <cell r="BQ22">
            <v>26127.415211327447</v>
          </cell>
          <cell r="BR22">
            <v>31011.567902055052</v>
          </cell>
          <cell r="BS22">
            <v>26305.014356488318</v>
          </cell>
          <cell r="BT22">
            <v>29347.668267155925</v>
          </cell>
          <cell r="BU22">
            <v>30450.270165601331</v>
          </cell>
          <cell r="BV22">
            <v>26817.117815919297</v>
          </cell>
          <cell r="BW22">
            <v>30770.672893088864</v>
          </cell>
          <cell r="BX22">
            <v>3398.6176924955157</v>
          </cell>
          <cell r="BY22">
            <v>3508.3364598531803</v>
          </cell>
          <cell r="BZ22">
            <v>2996.4437056612187</v>
          </cell>
          <cell r="CA22">
            <v>1153.4652710612484</v>
          </cell>
          <cell r="CB22">
            <v>1157.2414162065065</v>
          </cell>
          <cell r="CC22">
            <v>11329.794079190466</v>
          </cell>
          <cell r="CD22">
            <v>609.63704473553969</v>
          </cell>
          <cell r="CE22">
            <v>611.14057415104764</v>
          </cell>
          <cell r="CF22">
            <v>11454.106536568544</v>
          </cell>
          <cell r="CG22">
            <v>614.15876645470837</v>
          </cell>
          <cell r="CH22">
            <v>615.67344765581095</v>
          </cell>
          <cell r="CI22">
            <v>617.19186446937442</v>
          </cell>
          <cell r="CJ22">
            <v>618.71402610842711</v>
          </cell>
          <cell r="CK22">
            <v>620.23994180871853</v>
          </cell>
          <cell r="CL22">
            <v>17179.479998116742</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row>
        <row r="23">
          <cell r="A23" t="str">
            <v>Total Project Report</v>
          </cell>
          <cell r="B23">
            <v>184801480.5218145</v>
          </cell>
          <cell r="C23">
            <v>25354723.75796143</v>
          </cell>
          <cell r="D23">
            <v>210156204.27977592</v>
          </cell>
          <cell r="E23">
            <v>0</v>
          </cell>
          <cell r="F23">
            <v>210156204.27977592</v>
          </cell>
          <cell r="H23">
            <v>8309617.807093</v>
          </cell>
          <cell r="I23">
            <v>205487893.61193213</v>
          </cell>
          <cell r="J23">
            <v>213797511.41902515</v>
          </cell>
          <cell r="L23">
            <v>8309617.807093</v>
          </cell>
          <cell r="M23">
            <v>325253.77</v>
          </cell>
          <cell r="N23">
            <v>3.8866765810041858E-2</v>
          </cell>
          <cell r="P23">
            <v>3433005.1008500624</v>
          </cell>
          <cell r="R23">
            <v>213797511.41902515</v>
          </cell>
          <cell r="S23">
            <v>0</v>
          </cell>
          <cell r="T23">
            <v>0</v>
          </cell>
          <cell r="U23">
            <v>0</v>
          </cell>
          <cell r="V23">
            <v>0</v>
          </cell>
          <cell r="W23">
            <v>0</v>
          </cell>
          <cell r="X23">
            <v>0</v>
          </cell>
          <cell r="Y23">
            <v>0</v>
          </cell>
          <cell r="Z23">
            <v>0</v>
          </cell>
          <cell r="AA23">
            <v>0</v>
          </cell>
          <cell r="AB23">
            <v>0</v>
          </cell>
          <cell r="AC23">
            <v>0</v>
          </cell>
          <cell r="AD23">
            <v>0</v>
          </cell>
          <cell r="AE23">
            <v>0</v>
          </cell>
          <cell r="AF23">
            <v>7469870.2970930003</v>
          </cell>
          <cell r="AG23">
            <v>459135.70999999996</v>
          </cell>
          <cell r="AH23">
            <v>33793.78</v>
          </cell>
          <cell r="AI23">
            <v>21564.25</v>
          </cell>
          <cell r="AJ23">
            <v>325253.77</v>
          </cell>
          <cell r="AK23">
            <v>63942.06</v>
          </cell>
          <cell r="AL23">
            <v>197252.72279999999</v>
          </cell>
          <cell r="AM23">
            <v>489338.2</v>
          </cell>
          <cell r="AN23">
            <v>1502163.6631513052</v>
          </cell>
          <cell r="AO23">
            <v>2970920.9418004155</v>
          </cell>
          <cell r="AP23">
            <v>279968.99276714108</v>
          </cell>
          <cell r="AQ23">
            <v>1313567.1741430089</v>
          </cell>
          <cell r="AR23">
            <v>1388348.505482601</v>
          </cell>
          <cell r="AS23">
            <v>416331.11649779347</v>
          </cell>
          <cell r="AT23">
            <v>2299083.2164483424</v>
          </cell>
          <cell r="AU23">
            <v>1160915.7374956098</v>
          </cell>
          <cell r="AV23">
            <v>1625765.0083686796</v>
          </cell>
          <cell r="AW23">
            <v>2215796.7982476419</v>
          </cell>
          <cell r="AX23">
            <v>1201352.1481421525</v>
          </cell>
          <cell r="AY23">
            <v>1206819.5097271537</v>
          </cell>
          <cell r="AZ23">
            <v>4368575.0284082172</v>
          </cell>
          <cell r="BA23">
            <v>3350010.6550070178</v>
          </cell>
          <cell r="BB23">
            <v>3341958.8308305847</v>
          </cell>
          <cell r="BC23">
            <v>5856599.208306767</v>
          </cell>
          <cell r="BD23">
            <v>4807054.0163603602</v>
          </cell>
          <cell r="BE23">
            <v>4828930.9510349417</v>
          </cell>
          <cell r="BF23">
            <v>6055490.1895727981</v>
          </cell>
          <cell r="BG23">
            <v>4868358.4288454037</v>
          </cell>
          <cell r="BH23">
            <v>5525345.7880656971</v>
          </cell>
          <cell r="BI23">
            <v>9103596.5329510812</v>
          </cell>
          <cell r="BJ23">
            <v>8037386.5303516304</v>
          </cell>
          <cell r="BK23">
            <v>10137547.249802526</v>
          </cell>
          <cell r="BL23">
            <v>11291156.321880076</v>
          </cell>
          <cell r="BM23">
            <v>10234215.374385376</v>
          </cell>
          <cell r="BN23">
            <v>8743203.4748851154</v>
          </cell>
          <cell r="BO23">
            <v>9904782.3156068139</v>
          </cell>
          <cell r="BP23">
            <v>8814590.3852579985</v>
          </cell>
          <cell r="BQ23">
            <v>6901762.9971396038</v>
          </cell>
          <cell r="BR23">
            <v>8192222.9808600359</v>
          </cell>
          <cell r="BS23">
            <v>6948677.2134323623</v>
          </cell>
          <cell r="BT23">
            <v>7752418.2648871355</v>
          </cell>
          <cell r="BU23">
            <v>8043679.2611133195</v>
          </cell>
          <cell r="BV23">
            <v>7083953.3851631032</v>
          </cell>
          <cell r="BW23">
            <v>8128316.1710743699</v>
          </cell>
          <cell r="BX23">
            <v>897771.69466499949</v>
          </cell>
          <cell r="BY23">
            <v>926754.77326332184</v>
          </cell>
          <cell r="BZ23">
            <v>791534.26098492928</v>
          </cell>
          <cell r="CA23">
            <v>304696.95765560021</v>
          </cell>
          <cell r="CB23">
            <v>305694.45620739239</v>
          </cell>
          <cell r="CC23">
            <v>2951470.5173063618</v>
          </cell>
          <cell r="CD23">
            <v>161323.60122699128</v>
          </cell>
          <cell r="CE23">
            <v>161437.6074560057</v>
          </cell>
          <cell r="CF23">
            <v>2982531.659929411</v>
          </cell>
          <cell r="CG23">
            <v>162234.88678085167</v>
          </cell>
          <cell r="CH23">
            <v>162635.00177813234</v>
          </cell>
          <cell r="CI23">
            <v>163036.10356693633</v>
          </cell>
          <cell r="CJ23">
            <v>163438.19458095764</v>
          </cell>
          <cell r="CK23">
            <v>163841.27725989255</v>
          </cell>
          <cell r="CL23">
            <v>4538095.2689762069</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row>
        <row r="24">
          <cell r="R24" t="str">
            <v xml:space="preserve"> </v>
          </cell>
        </row>
      </sheetData>
      <sheetData sheetId="2" refreshError="1"/>
      <sheetData sheetId="3" refreshError="1"/>
      <sheetData sheetId="4" refreshError="1"/>
      <sheetData sheetId="5"/>
      <sheetData sheetId="6"/>
      <sheetData sheetId="7" refreshError="1"/>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sheetData sheetId="20" refreshError="1"/>
      <sheetData sheetId="21"/>
      <sheetData sheetId="22" refreshError="1"/>
      <sheetData sheetId="23" refreshError="1"/>
      <sheetData sheetId="24"/>
      <sheetData sheetId="25"/>
      <sheetData sheetId="26" refreshError="1"/>
      <sheetData sheetId="27"/>
      <sheetData sheetId="28"/>
      <sheetData sheetId="29"/>
      <sheetData sheetId="30"/>
      <sheetData sheetId="31"/>
      <sheetData sheetId="32" refreshError="1"/>
      <sheetData sheetId="33"/>
      <sheetData sheetId="34"/>
      <sheetData sheetId="35" refreshError="1"/>
      <sheetData sheetId="3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903realized"/>
      <sheetName val="Net Returns Summary"/>
      <sheetName val="Net Returns Input"/>
      <sheetName val="EC-PPM Sum w SonyMesse"/>
      <sheetName val="EC-Euro PPM Sum w SonyMesse"/>
      <sheetName val="EC-PPM Sum"/>
      <sheetName val="EC-Euro PPM Sum"/>
      <sheetName val="EC-Real by Region"/>
      <sheetName val="EC-Unreal by Region"/>
      <sheetName val="V-PPM"/>
      <sheetName val="V-PPM Vehicle Real Unreal"/>
      <sheetName val="V-PPM  Dom"/>
      <sheetName val="V-PPM Int"/>
      <sheetName val="V-Real by Region"/>
      <sheetName val="V-Unreal by Region"/>
      <sheetName val="Eq Val Change"/>
      <sheetName val="PT Input"/>
      <sheetName val="Acquisitions"/>
      <sheetName val="develpt"/>
      <sheetName val="OUTPUT"/>
      <sheetName val="Sheet2"/>
      <sheetName val="CF Input Dev"/>
      <sheetName val="CF Input"/>
      <sheetName val="CF Input Proj Phase Roll-up"/>
      <sheetName val="Data Input"/>
      <sheetName val="Calc Attribute"/>
      <sheetName val="Calc Attribute v"/>
      <sheetName val="Calc Att 2"/>
      <sheetName val="Calc Att 3"/>
      <sheetName val="Calc Att 4"/>
      <sheetName val="Calc Attribute Criteria"/>
      <sheetName val="Codes"/>
      <sheetName val="Variance Check"/>
      <sheetName val="Further consultant data"/>
      <sheetName val="Valuation Listing"/>
      <sheetName val="Flow Chart"/>
      <sheetName val="Equity Mag-Unreal"/>
      <sheetName val="GAVs"/>
      <sheetName val="Value Review"/>
      <sheetName val="Sheet7"/>
      <sheetName val="Sheet3"/>
      <sheetName val="Sheet4"/>
      <sheetName val="Sheet1"/>
      <sheetName val="Sheet5"/>
      <sheetName val="Sheet6"/>
      <sheetName val="Property 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row r="1">
          <cell r="B1" t="str">
            <v>Property</v>
          </cell>
          <cell r="D1" t="str">
            <v>Type</v>
          </cell>
          <cell r="E1" t="str">
            <v>Oper. Stage</v>
          </cell>
          <cell r="F1" t="str">
            <v>Location</v>
          </cell>
          <cell r="G1" t="str">
            <v>Realized/ Unrealized</v>
          </cell>
          <cell r="H1" t="str">
            <v>Inv. Date</v>
          </cell>
          <cell r="I1" t="str">
            <v>SF/FAR</v>
          </cell>
          <cell r="J1" t="str">
            <v>Local Currency</v>
          </cell>
          <cell r="K1" t="str">
            <v>Fund Share</v>
          </cell>
          <cell r="L1" t="str">
            <v>Disp. Date</v>
          </cell>
          <cell r="M1" t="str">
            <v>Cap Rate/ EBITDA Multiple</v>
          </cell>
          <cell r="N1" t="str">
            <v>NOI</v>
          </cell>
          <cell r="O1" t="str">
            <v>Discount Rate</v>
          </cell>
          <cell r="P1" t="str">
            <v>$/SF</v>
          </cell>
          <cell r="Q1" t="str">
            <v>Fund Contributions</v>
          </cell>
          <cell r="R1" t="str">
            <v>Fund Distributed Income (a)</v>
          </cell>
          <cell r="S1" t="str">
            <v>Fund Distributed Capital</v>
          </cell>
          <cell r="T1" t="str">
            <v>Fund Distributions (a)</v>
          </cell>
          <cell r="U1" t="str">
            <v>Fund Residual Equity (b)</v>
          </cell>
          <cell r="V1" t="str">
            <v>Local Curr Prop Equity Invested</v>
          </cell>
          <cell r="W1" t="str">
            <v>Local Curr Prop Current Debt</v>
          </cell>
          <cell r="X1" t="str">
            <v>Local Curr Prop Distributed Income</v>
          </cell>
          <cell r="Y1" t="str">
            <v>Local Curr Prop Distributed Capital</v>
          </cell>
          <cell r="Z1" t="str">
            <v>Local Curr Prop Distributions</v>
          </cell>
          <cell r="AA1" t="str">
            <v>Local Curr Prop Net Asset Value</v>
          </cell>
          <cell r="AB1" t="str">
            <v>Local Curr Prop Gross Asset Value</v>
          </cell>
          <cell r="AC1" t="str">
            <v>Prop Equity Invested</v>
          </cell>
          <cell r="AD1" t="str">
            <v>Prop Current Debt</v>
          </cell>
          <cell r="AE1" t="str">
            <v>Prop Distributed Income</v>
          </cell>
          <cell r="AF1" t="str">
            <v>Prop Distributed Capital</v>
          </cell>
          <cell r="AG1" t="str">
            <v xml:space="preserve">Prop Distributions </v>
          </cell>
          <cell r="AH1" t="str">
            <v>Prop NAV</v>
          </cell>
          <cell r="AI1" t="str">
            <v>Prop GAV</v>
          </cell>
          <cell r="AJ1" t="str">
            <v>Local Curr Prop IRR</v>
          </cell>
          <cell r="AK1" t="str">
            <v>Property IRR</v>
          </cell>
          <cell r="AL1" t="str">
            <v>TST IRR</v>
          </cell>
          <cell r="AM1" t="str">
            <v>Profit</v>
          </cell>
        </row>
        <row r="3">
          <cell r="B3" t="str">
            <v>TSP ASSET PASTE</v>
          </cell>
        </row>
        <row r="4">
          <cell r="B4" t="str">
            <v>Tishman Speyer Properties Investments</v>
          </cell>
        </row>
        <row r="5">
          <cell r="B5" t="str">
            <v>Cash Flows, Values &amp; Returns as of December 31, 2003</v>
          </cell>
        </row>
        <row r="6">
          <cell r="B6" t="str">
            <v>(in US Dollars / $'000's Omitted)</v>
          </cell>
        </row>
        <row r="10">
          <cell r="A10" t="str">
            <v xml:space="preserve"> </v>
          </cell>
          <cell r="B10" t="str">
            <v>ASSET SUMMARY</v>
          </cell>
          <cell r="V10" t="str">
            <v>HISTORICAL &amp; PROJECTED CASH FLOWS, VALUATIONS, &amp; RETURNS</v>
          </cell>
          <cell r="AC10" t="str">
            <v>HISTORICAL &amp; PROJECTED CASH FLOWS, VALUATIONS, &amp; RETURNS</v>
          </cell>
        </row>
        <row r="11">
          <cell r="L11" t="str">
            <v>Sale Record / Assumptions</v>
          </cell>
          <cell r="Q11" t="str">
            <v>Not Applicable</v>
          </cell>
          <cell r="V11" t="str">
            <v>Local Currency Property Level</v>
          </cell>
          <cell r="AC11" t="str">
            <v>US Dollar Property Level</v>
          </cell>
          <cell r="AJ11" t="str">
            <v>Returns</v>
          </cell>
        </row>
        <row r="12">
          <cell r="B12" t="str">
            <v>Property</v>
          </cell>
          <cell r="D12" t="str">
            <v>Property Type</v>
          </cell>
          <cell r="E12" t="str">
            <v>Oper. Stage</v>
          </cell>
          <cell r="F12" t="str">
            <v>Location</v>
          </cell>
          <cell r="G12" t="str">
            <v>Realized/ Unrealized</v>
          </cell>
          <cell r="H12" t="str">
            <v>Inv. Date</v>
          </cell>
          <cell r="I12" t="str">
            <v>SF/FAR</v>
          </cell>
          <cell r="J12" t="str">
            <v>Local Currency</v>
          </cell>
          <cell r="K12" t="str">
            <v>Partnership Interest</v>
          </cell>
          <cell r="L12" t="str">
            <v>Actual/ Proj. Disp. Date</v>
          </cell>
          <cell r="M12" t="str">
            <v>Cap Rate</v>
          </cell>
          <cell r="N12" t="str">
            <v>NOI</v>
          </cell>
          <cell r="O12" t="str">
            <v>Discount Rate</v>
          </cell>
          <cell r="P12" t="str">
            <v>$/SF</v>
          </cell>
          <cell r="Q12" t="str">
            <v>TSP Equity Invested</v>
          </cell>
          <cell r="R12" t="str">
            <v>Total Distributions</v>
          </cell>
          <cell r="S12" t="str">
            <v>TSP NAV</v>
          </cell>
          <cell r="V12" t="str">
            <v>Equity Invested</v>
          </cell>
          <cell r="W12" t="str">
            <v>Current Debt</v>
          </cell>
          <cell r="X12" t="str">
            <v>Distributed Income</v>
          </cell>
          <cell r="Y12" t="str">
            <v>Distributed Capital</v>
          </cell>
          <cell r="Z12" t="str">
            <v>Distributions</v>
          </cell>
          <cell r="AA12" t="str">
            <v>Net Asset Value</v>
          </cell>
          <cell r="AB12" t="str">
            <v>Gross Asset Value</v>
          </cell>
          <cell r="AC12" t="str">
            <v>Equity Invested</v>
          </cell>
          <cell r="AD12" t="str">
            <v>Current Debt</v>
          </cell>
          <cell r="AE12" t="str">
            <v>Distributed Income</v>
          </cell>
          <cell r="AF12" t="str">
            <v>Distributed Capital</v>
          </cell>
          <cell r="AG12" t="str">
            <v>Distributions</v>
          </cell>
          <cell r="AH12" t="str">
            <v>Net Asset Value</v>
          </cell>
          <cell r="AI12" t="str">
            <v>Gross Asset Value</v>
          </cell>
          <cell r="AJ12" t="str">
            <v>Local Currency Denominated Property
IRR (c)</v>
          </cell>
          <cell r="AK12" t="str">
            <v>US Dollar Denominated Property
IRR (c)</v>
          </cell>
          <cell r="AL12" t="str">
            <v>Not Applicable</v>
          </cell>
          <cell r="AM12" t="str">
            <v>TSP Profit</v>
          </cell>
          <cell r="AN12" t="str">
            <v>FN</v>
          </cell>
        </row>
        <row r="14">
          <cell r="B14" t="str">
            <v>REALIZED</v>
          </cell>
        </row>
        <row r="15">
          <cell r="B15" t="str">
            <v>US Assets</v>
          </cell>
        </row>
        <row r="16">
          <cell r="A16" t="str">
            <v>TSP01</v>
          </cell>
          <cell r="B16" t="str">
            <v>525 B Street</v>
          </cell>
          <cell r="D16" t="str">
            <v>Of</v>
          </cell>
          <cell r="E16" t="str">
            <v>Redev</v>
          </cell>
          <cell r="F16" t="str">
            <v>San Diego, CA</v>
          </cell>
          <cell r="G16" t="str">
            <v>Realized</v>
          </cell>
          <cell r="H16">
            <v>32276</v>
          </cell>
          <cell r="I16">
            <v>427000</v>
          </cell>
          <cell r="J16" t="str">
            <v>USD</v>
          </cell>
          <cell r="K16">
            <v>1</v>
          </cell>
          <cell r="L16">
            <v>35164</v>
          </cell>
          <cell r="M16" t="str">
            <v>N/A</v>
          </cell>
          <cell r="N16" t="str">
            <v>N/A</v>
          </cell>
          <cell r="O16" t="str">
            <v>N/A</v>
          </cell>
          <cell r="P16">
            <v>0</v>
          </cell>
          <cell r="Q16">
            <v>-29000</v>
          </cell>
          <cell r="V16">
            <v>-29000</v>
          </cell>
          <cell r="W16">
            <v>0</v>
          </cell>
          <cell r="X16">
            <v>0</v>
          </cell>
          <cell r="Y16">
            <v>220</v>
          </cell>
          <cell r="Z16">
            <v>220</v>
          </cell>
          <cell r="AA16">
            <v>0</v>
          </cell>
          <cell r="AB16">
            <v>0</v>
          </cell>
          <cell r="AC16">
            <v>-29000</v>
          </cell>
          <cell r="AD16">
            <v>0</v>
          </cell>
          <cell r="AE16">
            <v>0</v>
          </cell>
          <cell r="AF16">
            <v>220</v>
          </cell>
          <cell r="AG16">
            <v>220</v>
          </cell>
          <cell r="AH16">
            <v>0</v>
          </cell>
          <cell r="AI16">
            <v>0</v>
          </cell>
          <cell r="AJ16" t="str">
            <v>N/A</v>
          </cell>
          <cell r="AK16" t="str">
            <v>N/A</v>
          </cell>
          <cell r="AM16">
            <v>-28780</v>
          </cell>
        </row>
        <row r="17">
          <cell r="A17" t="str">
            <v>TSP03</v>
          </cell>
          <cell r="B17" t="str">
            <v>Palmetto - John Alden</v>
          </cell>
          <cell r="D17" t="str">
            <v>Of</v>
          </cell>
          <cell r="E17" t="str">
            <v>Dev</v>
          </cell>
          <cell r="F17" t="str">
            <v>Miami, Fl</v>
          </cell>
          <cell r="G17" t="str">
            <v>Realized</v>
          </cell>
          <cell r="H17">
            <v>33584</v>
          </cell>
          <cell r="I17">
            <v>137000</v>
          </cell>
          <cell r="J17" t="str">
            <v>USD</v>
          </cell>
          <cell r="K17">
            <v>1</v>
          </cell>
          <cell r="L17">
            <v>34880</v>
          </cell>
          <cell r="M17" t="str">
            <v>N/A</v>
          </cell>
          <cell r="N17" t="str">
            <v>N/A</v>
          </cell>
          <cell r="O17" t="str">
            <v>N/A</v>
          </cell>
          <cell r="P17">
            <v>0</v>
          </cell>
          <cell r="Q17">
            <v>-5000</v>
          </cell>
          <cell r="V17">
            <v>-5000</v>
          </cell>
          <cell r="W17">
            <v>0</v>
          </cell>
          <cell r="X17">
            <v>0</v>
          </cell>
          <cell r="Y17">
            <v>10925.785</v>
          </cell>
          <cell r="Z17">
            <v>10925.785</v>
          </cell>
          <cell r="AA17">
            <v>0</v>
          </cell>
          <cell r="AB17">
            <v>0</v>
          </cell>
          <cell r="AC17">
            <v>-5000</v>
          </cell>
          <cell r="AD17">
            <v>0</v>
          </cell>
          <cell r="AE17">
            <v>0</v>
          </cell>
          <cell r="AF17">
            <v>10925.785</v>
          </cell>
          <cell r="AG17">
            <v>10925.785</v>
          </cell>
          <cell r="AH17">
            <v>0</v>
          </cell>
          <cell r="AI17">
            <v>0</v>
          </cell>
          <cell r="AJ17">
            <v>0.31112092899651156</v>
          </cell>
          <cell r="AK17">
            <v>0.31112092899651156</v>
          </cell>
          <cell r="AM17">
            <v>5925.7849999999999</v>
          </cell>
        </row>
        <row r="18">
          <cell r="A18" t="str">
            <v>TSP04</v>
          </cell>
          <cell r="B18" t="str">
            <v>Stonecroft</v>
          </cell>
          <cell r="D18" t="str">
            <v>Land</v>
          </cell>
          <cell r="E18" t="str">
            <v>Land</v>
          </cell>
          <cell r="F18" t="str">
            <v>Westfield, VA</v>
          </cell>
          <cell r="G18" t="str">
            <v>Realized</v>
          </cell>
          <cell r="H18">
            <v>35431</v>
          </cell>
          <cell r="I18">
            <v>14.42</v>
          </cell>
          <cell r="J18" t="str">
            <v>USD</v>
          </cell>
          <cell r="K18">
            <v>1</v>
          </cell>
          <cell r="L18">
            <v>35795</v>
          </cell>
          <cell r="M18" t="str">
            <v>N/A</v>
          </cell>
          <cell r="N18" t="str">
            <v>N/A</v>
          </cell>
          <cell r="O18" t="str">
            <v>N/A</v>
          </cell>
          <cell r="P18" t="str">
            <v>n/a</v>
          </cell>
          <cell r="Q18">
            <v>-2488</v>
          </cell>
          <cell r="V18">
            <v>-2488</v>
          </cell>
          <cell r="W18">
            <v>0</v>
          </cell>
          <cell r="X18">
            <v>0</v>
          </cell>
          <cell r="Y18">
            <v>3486.558</v>
          </cell>
          <cell r="Z18">
            <v>3486.558</v>
          </cell>
          <cell r="AA18">
            <v>0</v>
          </cell>
          <cell r="AB18">
            <v>0</v>
          </cell>
          <cell r="AC18">
            <v>-2488</v>
          </cell>
          <cell r="AD18">
            <v>0</v>
          </cell>
          <cell r="AE18">
            <v>0</v>
          </cell>
          <cell r="AF18">
            <v>3486.558</v>
          </cell>
          <cell r="AG18">
            <v>3486.558</v>
          </cell>
          <cell r="AH18">
            <v>0</v>
          </cell>
          <cell r="AI18">
            <v>0</v>
          </cell>
          <cell r="AJ18">
            <v>0.61731662858930014</v>
          </cell>
          <cell r="AK18">
            <v>0.61731662858930014</v>
          </cell>
          <cell r="AM18">
            <v>998.55799999999999</v>
          </cell>
        </row>
        <row r="19">
          <cell r="A19" t="str">
            <v>TSP05</v>
          </cell>
          <cell r="B19" t="str">
            <v>Vanderbilt Square</v>
          </cell>
          <cell r="D19" t="str">
            <v>LR Res</v>
          </cell>
          <cell r="E19" t="str">
            <v>Dev</v>
          </cell>
          <cell r="F19" t="str">
            <v>Houston, TX</v>
          </cell>
          <cell r="G19" t="str">
            <v>Realized</v>
          </cell>
          <cell r="H19">
            <v>34470</v>
          </cell>
          <cell r="I19">
            <v>130000</v>
          </cell>
          <cell r="J19" t="str">
            <v>USD</v>
          </cell>
          <cell r="K19">
            <v>1</v>
          </cell>
          <cell r="L19">
            <v>35064</v>
          </cell>
          <cell r="M19" t="str">
            <v>N/A</v>
          </cell>
          <cell r="N19" t="str">
            <v>N/A</v>
          </cell>
          <cell r="O19" t="str">
            <v>N/A</v>
          </cell>
          <cell r="P19">
            <v>0</v>
          </cell>
          <cell r="Q19">
            <v>-1710</v>
          </cell>
          <cell r="V19">
            <v>-1710</v>
          </cell>
          <cell r="W19">
            <v>0</v>
          </cell>
          <cell r="X19">
            <v>1710</v>
          </cell>
          <cell r="Y19">
            <v>10733.28125</v>
          </cell>
          <cell r="Z19">
            <v>12443.28125</v>
          </cell>
          <cell r="AA19">
            <v>0</v>
          </cell>
          <cell r="AB19">
            <v>0</v>
          </cell>
          <cell r="AC19">
            <v>-1710</v>
          </cell>
          <cell r="AD19">
            <v>0</v>
          </cell>
          <cell r="AE19">
            <v>1710</v>
          </cell>
          <cell r="AF19">
            <v>10733.28125</v>
          </cell>
          <cell r="AG19">
            <v>12443.28125</v>
          </cell>
          <cell r="AH19">
            <v>0</v>
          </cell>
          <cell r="AI19">
            <v>0</v>
          </cell>
          <cell r="AJ19">
            <v>2.8423202978364484</v>
          </cell>
          <cell r="AK19">
            <v>2.8423202978364484</v>
          </cell>
          <cell r="AM19">
            <v>10733.28125</v>
          </cell>
        </row>
        <row r="20">
          <cell r="A20" t="str">
            <v>TSP06</v>
          </cell>
          <cell r="B20" t="str">
            <v>1301 Avenue of the Americas</v>
          </cell>
          <cell r="D20" t="str">
            <v>HR Off</v>
          </cell>
          <cell r="E20" t="str">
            <v>Op</v>
          </cell>
          <cell r="F20" t="str">
            <v>New York, NY</v>
          </cell>
          <cell r="G20" t="str">
            <v>Realized</v>
          </cell>
          <cell r="H20">
            <v>32234</v>
          </cell>
          <cell r="I20">
            <v>1765494</v>
          </cell>
          <cell r="J20" t="str">
            <v>USD</v>
          </cell>
          <cell r="K20">
            <v>1</v>
          </cell>
          <cell r="L20">
            <v>35430</v>
          </cell>
          <cell r="M20" t="str">
            <v>N/A</v>
          </cell>
          <cell r="N20" t="str">
            <v>N/A</v>
          </cell>
          <cell r="O20" t="str">
            <v>N/A</v>
          </cell>
          <cell r="P20">
            <v>0</v>
          </cell>
          <cell r="Q20">
            <v>-127218.34</v>
          </cell>
          <cell r="V20">
            <v>-127218.34</v>
          </cell>
          <cell r="W20">
            <v>0</v>
          </cell>
          <cell r="X20">
            <v>0</v>
          </cell>
          <cell r="Y20">
            <v>79733.989000000001</v>
          </cell>
          <cell r="Z20">
            <v>79733.989000000001</v>
          </cell>
          <cell r="AA20">
            <v>0</v>
          </cell>
          <cell r="AB20">
            <v>0</v>
          </cell>
          <cell r="AC20">
            <v>-127218.34</v>
          </cell>
          <cell r="AD20">
            <v>0</v>
          </cell>
          <cell r="AE20">
            <v>0</v>
          </cell>
          <cell r="AF20">
            <v>79733.989000000001</v>
          </cell>
          <cell r="AG20">
            <v>79733.989000000001</v>
          </cell>
          <cell r="AH20">
            <v>0</v>
          </cell>
          <cell r="AI20">
            <v>0</v>
          </cell>
          <cell r="AJ20" t="str">
            <v>N/A</v>
          </cell>
          <cell r="AK20" t="str">
            <v>N/A</v>
          </cell>
          <cell r="AM20">
            <v>-47484.351000000002</v>
          </cell>
        </row>
        <row r="21">
          <cell r="A21" t="str">
            <v>TSP08</v>
          </cell>
          <cell r="B21" t="str">
            <v>Metropolis</v>
          </cell>
          <cell r="D21" t="str">
            <v>Of</v>
          </cell>
          <cell r="E21" t="str">
            <v>Op</v>
          </cell>
          <cell r="F21" t="str">
            <v>New York, NY</v>
          </cell>
          <cell r="G21" t="str">
            <v>Realized</v>
          </cell>
          <cell r="H21">
            <v>35339</v>
          </cell>
          <cell r="I21">
            <v>3099168</v>
          </cell>
          <cell r="J21" t="str">
            <v>USD</v>
          </cell>
          <cell r="K21">
            <v>4.2099999999999999E-2</v>
          </cell>
          <cell r="L21">
            <v>37437</v>
          </cell>
          <cell r="M21" t="str">
            <v>N/A</v>
          </cell>
          <cell r="N21" t="str">
            <v>N/A</v>
          </cell>
          <cell r="O21" t="str">
            <v>N/A</v>
          </cell>
          <cell r="P21">
            <v>9.3708402601924128</v>
          </cell>
          <cell r="Q21">
            <v>-12850.815000000001</v>
          </cell>
          <cell r="V21">
            <v>-12850.815000000001</v>
          </cell>
          <cell r="W21">
            <v>0</v>
          </cell>
          <cell r="X21">
            <v>5599.3939508599997</v>
          </cell>
          <cell r="Y21">
            <v>27081.6998364844</v>
          </cell>
          <cell r="Z21">
            <v>32681.093787344398</v>
          </cell>
          <cell r="AA21">
            <v>0</v>
          </cell>
          <cell r="AB21">
            <v>0</v>
          </cell>
          <cell r="AC21">
            <v>-12850.815000000001</v>
          </cell>
          <cell r="AD21">
            <v>0</v>
          </cell>
          <cell r="AE21">
            <v>5599.3939508599997</v>
          </cell>
          <cell r="AF21">
            <v>27081.6998364844</v>
          </cell>
          <cell r="AG21">
            <v>32681.093787344398</v>
          </cell>
          <cell r="AH21">
            <v>0</v>
          </cell>
          <cell r="AI21">
            <v>0</v>
          </cell>
          <cell r="AJ21">
            <v>0.29609102416571709</v>
          </cell>
          <cell r="AK21">
            <v>0.29609102416571709</v>
          </cell>
          <cell r="AM21">
            <v>19830.278787344396</v>
          </cell>
        </row>
        <row r="22">
          <cell r="A22" t="str">
            <v>TSP09</v>
          </cell>
          <cell r="B22" t="str">
            <v>Fair Lakes</v>
          </cell>
          <cell r="D22" t="str">
            <v>Of</v>
          </cell>
          <cell r="E22" t="str">
            <v>Redev</v>
          </cell>
          <cell r="F22" t="str">
            <v>Fair Lakes, VA</v>
          </cell>
          <cell r="G22" t="str">
            <v>Realized</v>
          </cell>
          <cell r="H22">
            <v>35704</v>
          </cell>
          <cell r="I22">
            <v>210613</v>
          </cell>
          <cell r="J22" t="str">
            <v>USD</v>
          </cell>
          <cell r="K22">
            <v>0.5</v>
          </cell>
          <cell r="L22">
            <v>37135</v>
          </cell>
          <cell r="M22" t="str">
            <v>N/A</v>
          </cell>
          <cell r="N22" t="str">
            <v>N/A</v>
          </cell>
          <cell r="O22" t="str">
            <v>N/A</v>
          </cell>
          <cell r="P22">
            <v>185.17375470649961</v>
          </cell>
          <cell r="Q22">
            <v>-655.97900000000004</v>
          </cell>
          <cell r="V22">
            <v>-1311.9580000000001</v>
          </cell>
          <cell r="W22">
            <v>0</v>
          </cell>
          <cell r="X22">
            <v>2750</v>
          </cell>
          <cell r="Y22">
            <v>7385</v>
          </cell>
          <cell r="Z22">
            <v>10135</v>
          </cell>
          <cell r="AA22">
            <v>0</v>
          </cell>
          <cell r="AB22">
            <v>0</v>
          </cell>
          <cell r="AC22">
            <v>-1311.9580000000001</v>
          </cell>
          <cell r="AD22">
            <v>0</v>
          </cell>
          <cell r="AE22">
            <v>2750</v>
          </cell>
          <cell r="AF22">
            <v>7385</v>
          </cell>
          <cell r="AG22">
            <v>10135</v>
          </cell>
          <cell r="AH22">
            <v>0</v>
          </cell>
          <cell r="AI22">
            <v>0</v>
          </cell>
          <cell r="AJ22">
            <v>0.74327570949159227</v>
          </cell>
          <cell r="AK22">
            <v>0.74327570949159227</v>
          </cell>
          <cell r="AM22">
            <v>8823.0419999999995</v>
          </cell>
        </row>
        <row r="23">
          <cell r="A23" t="str">
            <v>TSP14</v>
          </cell>
          <cell r="B23" t="str">
            <v>Arlington/Clarendon</v>
          </cell>
          <cell r="D23" t="str">
            <v>Res</v>
          </cell>
          <cell r="E23" t="str">
            <v>Dev</v>
          </cell>
          <cell r="F23" t="str">
            <v>Arlington, VA</v>
          </cell>
          <cell r="G23" t="str">
            <v>Realized</v>
          </cell>
          <cell r="H23">
            <v>32782</v>
          </cell>
          <cell r="I23">
            <v>1000000</v>
          </cell>
          <cell r="J23" t="str">
            <v>USD</v>
          </cell>
          <cell r="K23">
            <v>1</v>
          </cell>
          <cell r="L23">
            <v>35915</v>
          </cell>
          <cell r="M23" t="str">
            <v>N/A</v>
          </cell>
          <cell r="N23" t="str">
            <v>N/A</v>
          </cell>
          <cell r="O23" t="str">
            <v>N/A</v>
          </cell>
          <cell r="P23">
            <v>15.523038</v>
          </cell>
          <cell r="Q23">
            <v>-7567.9210000000003</v>
          </cell>
          <cell r="V23">
            <v>-7567.9210000000003</v>
          </cell>
          <cell r="W23">
            <v>0</v>
          </cell>
          <cell r="X23">
            <v>2858.8589999999999</v>
          </cell>
          <cell r="Y23">
            <v>15523.038</v>
          </cell>
          <cell r="Z23">
            <v>18381.897000000001</v>
          </cell>
          <cell r="AA23">
            <v>0</v>
          </cell>
          <cell r="AB23">
            <v>0</v>
          </cell>
          <cell r="AC23">
            <v>-7567.9210000000003</v>
          </cell>
          <cell r="AD23">
            <v>0</v>
          </cell>
          <cell r="AE23">
            <v>2858.8589999999999</v>
          </cell>
          <cell r="AF23">
            <v>15523.038</v>
          </cell>
          <cell r="AG23">
            <v>18381.897000000001</v>
          </cell>
          <cell r="AH23">
            <v>0</v>
          </cell>
          <cell r="AI23">
            <v>0</v>
          </cell>
          <cell r="AJ23">
            <v>0.16114381484155693</v>
          </cell>
          <cell r="AK23">
            <v>0.16114381484155693</v>
          </cell>
          <cell r="AM23">
            <v>10813.976000000001</v>
          </cell>
        </row>
        <row r="24">
          <cell r="A24" t="str">
            <v>TSP15</v>
          </cell>
          <cell r="B24" t="str">
            <v>Longboat</v>
          </cell>
          <cell r="D24" t="str">
            <v>Res</v>
          </cell>
          <cell r="E24" t="str">
            <v>Dev</v>
          </cell>
          <cell r="F24" t="str">
            <v>Longboat Key, FL</v>
          </cell>
          <cell r="G24" t="str">
            <v>Realized</v>
          </cell>
          <cell r="H24">
            <v>34243</v>
          </cell>
          <cell r="I24">
            <v>375230</v>
          </cell>
          <cell r="J24" t="str">
            <v>USD</v>
          </cell>
          <cell r="K24">
            <v>1</v>
          </cell>
          <cell r="L24">
            <v>36280</v>
          </cell>
          <cell r="M24" t="str">
            <v>N/A</v>
          </cell>
          <cell r="N24" t="str">
            <v>N/A</v>
          </cell>
          <cell r="O24" t="str">
            <v>N/A</v>
          </cell>
          <cell r="P24">
            <v>0</v>
          </cell>
          <cell r="Q24">
            <v>-18535.744999999999</v>
          </cell>
          <cell r="V24">
            <v>-18535.744999999999</v>
          </cell>
          <cell r="W24">
            <v>0</v>
          </cell>
          <cell r="X24">
            <v>18080.998</v>
          </cell>
          <cell r="Y24">
            <v>0</v>
          </cell>
          <cell r="Z24">
            <v>18080.998</v>
          </cell>
          <cell r="AA24">
            <v>0</v>
          </cell>
          <cell r="AB24">
            <v>0</v>
          </cell>
          <cell r="AC24">
            <v>-18535.744999999999</v>
          </cell>
          <cell r="AD24">
            <v>0</v>
          </cell>
          <cell r="AE24">
            <v>18080.998</v>
          </cell>
          <cell r="AF24">
            <v>0</v>
          </cell>
          <cell r="AG24">
            <v>18080.998</v>
          </cell>
          <cell r="AH24">
            <v>0</v>
          </cell>
          <cell r="AI24">
            <v>0</v>
          </cell>
          <cell r="AJ24" t="str">
            <v>N/A</v>
          </cell>
          <cell r="AK24" t="str">
            <v>N/A</v>
          </cell>
          <cell r="AM24">
            <v>-454.74700000000001</v>
          </cell>
        </row>
        <row r="25">
          <cell r="A25" t="str">
            <v>TSP16</v>
          </cell>
          <cell r="B25" t="str">
            <v>375 Hudson</v>
          </cell>
          <cell r="C25" t="str">
            <v xml:space="preserve">  </v>
          </cell>
          <cell r="D25" t="str">
            <v>Of</v>
          </cell>
          <cell r="E25" t="str">
            <v>Dev</v>
          </cell>
          <cell r="F25" t="str">
            <v>New York, NY</v>
          </cell>
          <cell r="G25" t="str">
            <v>Realized</v>
          </cell>
          <cell r="H25">
            <v>31048</v>
          </cell>
          <cell r="I25">
            <v>973435</v>
          </cell>
          <cell r="J25" t="str">
            <v>USD</v>
          </cell>
          <cell r="K25">
            <v>1</v>
          </cell>
          <cell r="L25">
            <v>35825</v>
          </cell>
          <cell r="M25" t="str">
            <v>N/A</v>
          </cell>
          <cell r="N25" t="str">
            <v>N/A</v>
          </cell>
          <cell r="O25" t="str">
            <v>N/A</v>
          </cell>
          <cell r="P25">
            <v>0</v>
          </cell>
          <cell r="Q25">
            <v>-24061.867999999999</v>
          </cell>
          <cell r="V25">
            <v>-24061.867999999999</v>
          </cell>
          <cell r="W25">
            <v>0</v>
          </cell>
          <cell r="X25">
            <v>59045.828000000001</v>
          </cell>
          <cell r="Y25">
            <v>130439.787</v>
          </cell>
          <cell r="Z25">
            <v>189485.61499999999</v>
          </cell>
          <cell r="AA25">
            <v>0</v>
          </cell>
          <cell r="AB25">
            <v>0</v>
          </cell>
          <cell r="AC25">
            <v>-24061.867999999999</v>
          </cell>
          <cell r="AD25">
            <v>0</v>
          </cell>
          <cell r="AE25">
            <v>59045.828000000001</v>
          </cell>
          <cell r="AF25">
            <v>130439.787</v>
          </cell>
          <cell r="AG25">
            <v>189485.61499999999</v>
          </cell>
          <cell r="AH25">
            <v>0</v>
          </cell>
          <cell r="AI25">
            <v>0</v>
          </cell>
          <cell r="AJ25">
            <v>1.0482495433976902</v>
          </cell>
          <cell r="AK25">
            <v>1.0482495433976902</v>
          </cell>
          <cell r="AM25">
            <v>165423.747</v>
          </cell>
        </row>
        <row r="26">
          <cell r="A26" t="str">
            <v>TSP17</v>
          </cell>
          <cell r="B26" t="str">
            <v>525 West Monroe</v>
          </cell>
          <cell r="D26" t="str">
            <v>Of</v>
          </cell>
          <cell r="E26" t="str">
            <v>Dev</v>
          </cell>
          <cell r="F26" t="str">
            <v>Chicago, IL</v>
          </cell>
          <cell r="G26" t="str">
            <v>Realized</v>
          </cell>
          <cell r="H26">
            <v>29587</v>
          </cell>
          <cell r="I26">
            <v>883456</v>
          </cell>
          <cell r="J26" t="str">
            <v>USD</v>
          </cell>
          <cell r="K26">
            <v>1</v>
          </cell>
          <cell r="L26">
            <v>37256</v>
          </cell>
          <cell r="M26" t="str">
            <v>N/A</v>
          </cell>
          <cell r="N26" t="str">
            <v>N/A</v>
          </cell>
          <cell r="O26" t="str">
            <v>N/A</v>
          </cell>
          <cell r="P26">
            <v>0</v>
          </cell>
          <cell r="Q26">
            <v>-5174.9650000000001</v>
          </cell>
          <cell r="V26">
            <v>-5174.9650000000001</v>
          </cell>
          <cell r="W26">
            <v>0</v>
          </cell>
          <cell r="X26">
            <v>41551.089999999997</v>
          </cell>
          <cell r="Y26">
            <v>119786.13</v>
          </cell>
          <cell r="Z26">
            <v>161337.22</v>
          </cell>
          <cell r="AA26">
            <v>0</v>
          </cell>
          <cell r="AB26">
            <v>0</v>
          </cell>
          <cell r="AC26">
            <v>-5174.9650000000001</v>
          </cell>
          <cell r="AD26">
            <v>0</v>
          </cell>
          <cell r="AE26">
            <v>41551.089999999997</v>
          </cell>
          <cell r="AF26">
            <v>119786.13</v>
          </cell>
          <cell r="AG26">
            <v>161337.22</v>
          </cell>
          <cell r="AH26">
            <v>0</v>
          </cell>
          <cell r="AI26">
            <v>0</v>
          </cell>
          <cell r="AJ26">
            <v>0.43625541511355825</v>
          </cell>
          <cell r="AK26">
            <v>0.43625541511355825</v>
          </cell>
          <cell r="AM26">
            <v>156162.255</v>
          </cell>
        </row>
        <row r="27">
          <cell r="A27" t="str">
            <v>TSP18</v>
          </cell>
          <cell r="B27" t="str">
            <v>620 Avenue of the Americas</v>
          </cell>
          <cell r="D27" t="str">
            <v>Retail</v>
          </cell>
          <cell r="E27" t="str">
            <v>Redev</v>
          </cell>
          <cell r="F27" t="str">
            <v>New York, NY</v>
          </cell>
          <cell r="G27" t="str">
            <v>Realized</v>
          </cell>
          <cell r="H27">
            <v>32051</v>
          </cell>
          <cell r="I27">
            <v>650000</v>
          </cell>
          <cell r="J27" t="str">
            <v>USD</v>
          </cell>
          <cell r="K27">
            <v>1</v>
          </cell>
          <cell r="L27">
            <v>36191</v>
          </cell>
          <cell r="M27" t="str">
            <v>N/A</v>
          </cell>
          <cell r="N27" t="str">
            <v>N/A</v>
          </cell>
          <cell r="O27" t="str">
            <v>N/A</v>
          </cell>
          <cell r="P27">
            <v>0</v>
          </cell>
          <cell r="Q27">
            <v>-32631.124</v>
          </cell>
          <cell r="V27">
            <v>-32631.124</v>
          </cell>
          <cell r="W27">
            <v>0</v>
          </cell>
          <cell r="X27">
            <v>4097.3829999999998</v>
          </cell>
          <cell r="Y27">
            <v>41759.281000000003</v>
          </cell>
          <cell r="Z27">
            <v>45856.664000000004</v>
          </cell>
          <cell r="AA27">
            <v>0</v>
          </cell>
          <cell r="AB27">
            <v>0</v>
          </cell>
          <cell r="AC27">
            <v>-32631.124</v>
          </cell>
          <cell r="AD27">
            <v>0</v>
          </cell>
          <cell r="AE27">
            <v>4097.3829999999998</v>
          </cell>
          <cell r="AF27">
            <v>41759.281000000003</v>
          </cell>
          <cell r="AG27">
            <v>45856.664000000004</v>
          </cell>
          <cell r="AH27">
            <v>0</v>
          </cell>
          <cell r="AI27">
            <v>0</v>
          </cell>
          <cell r="AJ27">
            <v>3.8113498145742941E-2</v>
          </cell>
          <cell r="AK27">
            <v>3.8113498145742941E-2</v>
          </cell>
          <cell r="AM27">
            <v>13225.54</v>
          </cell>
        </row>
        <row r="28">
          <cell r="A28" t="str">
            <v>TSP19</v>
          </cell>
          <cell r="B28" t="str">
            <v>547 Burlington</v>
          </cell>
          <cell r="D28" t="str">
            <v>Of</v>
          </cell>
          <cell r="E28" t="str">
            <v>Redev</v>
          </cell>
          <cell r="F28" t="str">
            <v>Chicago, IL</v>
          </cell>
          <cell r="G28" t="str">
            <v>Realized</v>
          </cell>
          <cell r="H28">
            <v>28998</v>
          </cell>
          <cell r="I28">
            <v>356000</v>
          </cell>
          <cell r="J28" t="str">
            <v>USD</v>
          </cell>
          <cell r="K28">
            <v>1</v>
          </cell>
          <cell r="L28">
            <v>35430</v>
          </cell>
          <cell r="M28" t="str">
            <v>N/A</v>
          </cell>
          <cell r="N28" t="str">
            <v>N/A</v>
          </cell>
          <cell r="O28" t="str">
            <v>N/A</v>
          </cell>
          <cell r="P28">
            <v>0</v>
          </cell>
          <cell r="Q28">
            <v>-3000.9999900000003</v>
          </cell>
          <cell r="V28">
            <v>-3000.9999900000003</v>
          </cell>
          <cell r="W28">
            <v>0</v>
          </cell>
          <cell r="X28">
            <v>3011.43</v>
          </cell>
          <cell r="Y28">
            <v>0</v>
          </cell>
          <cell r="Z28">
            <v>3011.43</v>
          </cell>
          <cell r="AA28">
            <v>0</v>
          </cell>
          <cell r="AB28">
            <v>0</v>
          </cell>
          <cell r="AC28">
            <v>-3000.9999900000003</v>
          </cell>
          <cell r="AD28">
            <v>0</v>
          </cell>
          <cell r="AE28">
            <v>3011.43</v>
          </cell>
          <cell r="AF28">
            <v>0</v>
          </cell>
          <cell r="AG28">
            <v>3011.43</v>
          </cell>
          <cell r="AH28">
            <v>0</v>
          </cell>
          <cell r="AI28">
            <v>0</v>
          </cell>
          <cell r="AJ28">
            <v>5.1542468235976635E-4</v>
          </cell>
          <cell r="AK28">
            <v>5.1542468235976635E-4</v>
          </cell>
          <cell r="AM28">
            <v>10.430009999999777</v>
          </cell>
        </row>
        <row r="29">
          <cell r="A29" t="str">
            <v>TSP21</v>
          </cell>
          <cell r="B29" t="str">
            <v>South Olive</v>
          </cell>
          <cell r="D29" t="str">
            <v>Of</v>
          </cell>
          <cell r="E29" t="str">
            <v>Redev</v>
          </cell>
          <cell r="F29" t="str">
            <v>Los Angeles, CA</v>
          </cell>
          <cell r="G29" t="str">
            <v>Realized</v>
          </cell>
          <cell r="H29">
            <v>32106</v>
          </cell>
          <cell r="I29">
            <v>288000</v>
          </cell>
          <cell r="J29" t="str">
            <v>USD</v>
          </cell>
          <cell r="K29">
            <v>1</v>
          </cell>
          <cell r="L29">
            <v>33969</v>
          </cell>
          <cell r="M29" t="str">
            <v>N/A</v>
          </cell>
          <cell r="N29" t="str">
            <v>N/A</v>
          </cell>
          <cell r="O29" t="str">
            <v>N/A</v>
          </cell>
          <cell r="P29">
            <v>0</v>
          </cell>
          <cell r="Q29">
            <v>-24139.312999999998</v>
          </cell>
          <cell r="V29">
            <v>-24139.312999999998</v>
          </cell>
          <cell r="W29">
            <v>0</v>
          </cell>
          <cell r="X29">
            <v>0</v>
          </cell>
          <cell r="Y29">
            <v>898.38800000000003</v>
          </cell>
          <cell r="Z29">
            <v>898.38800000000003</v>
          </cell>
          <cell r="AA29">
            <v>0</v>
          </cell>
          <cell r="AB29">
            <v>0</v>
          </cell>
          <cell r="AC29">
            <v>-24139.312999999998</v>
          </cell>
          <cell r="AD29">
            <v>0</v>
          </cell>
          <cell r="AE29">
            <v>0</v>
          </cell>
          <cell r="AF29">
            <v>898.38800000000003</v>
          </cell>
          <cell r="AG29">
            <v>898.38800000000003</v>
          </cell>
          <cell r="AH29">
            <v>0</v>
          </cell>
          <cell r="AI29">
            <v>0</v>
          </cell>
          <cell r="AJ29" t="str">
            <v>N/A</v>
          </cell>
          <cell r="AK29" t="str">
            <v>N/A</v>
          </cell>
          <cell r="AM29">
            <v>-23240.924999999999</v>
          </cell>
        </row>
        <row r="30">
          <cell r="A30" t="str">
            <v>TSP22</v>
          </cell>
          <cell r="B30" t="str">
            <v>TS Atlanta Associates</v>
          </cell>
          <cell r="D30" t="str">
            <v>Of</v>
          </cell>
          <cell r="E30" t="str">
            <v>Redev</v>
          </cell>
          <cell r="F30" t="str">
            <v>Atlanta, GA</v>
          </cell>
          <cell r="G30" t="str">
            <v>Realized</v>
          </cell>
          <cell r="H30">
            <v>29012</v>
          </cell>
          <cell r="I30">
            <v>858000</v>
          </cell>
          <cell r="J30" t="str">
            <v>USD</v>
          </cell>
          <cell r="K30">
            <v>1</v>
          </cell>
          <cell r="L30">
            <v>30712</v>
          </cell>
          <cell r="M30" t="str">
            <v>N/A</v>
          </cell>
          <cell r="N30" t="str">
            <v>N/A</v>
          </cell>
          <cell r="O30" t="str">
            <v>N/A</v>
          </cell>
          <cell r="P30">
            <v>0</v>
          </cell>
          <cell r="Q30">
            <v>-2306.6109999999999</v>
          </cell>
          <cell r="V30">
            <v>-2306.6109999999999</v>
          </cell>
          <cell r="W30">
            <v>0</v>
          </cell>
          <cell r="X30">
            <v>0</v>
          </cell>
          <cell r="Y30">
            <v>4763.49</v>
          </cell>
          <cell r="Z30">
            <v>4763.49</v>
          </cell>
          <cell r="AA30">
            <v>0</v>
          </cell>
          <cell r="AB30">
            <v>0</v>
          </cell>
          <cell r="AC30">
            <v>-2306.6109999999999</v>
          </cell>
          <cell r="AD30">
            <v>0</v>
          </cell>
          <cell r="AE30">
            <v>0</v>
          </cell>
          <cell r="AF30">
            <v>4763.49</v>
          </cell>
          <cell r="AG30">
            <v>4763.49</v>
          </cell>
          <cell r="AH30">
            <v>0</v>
          </cell>
          <cell r="AI30">
            <v>0</v>
          </cell>
          <cell r="AJ30">
            <v>0.90634724433403702</v>
          </cell>
          <cell r="AK30">
            <v>0.90634724433403702</v>
          </cell>
          <cell r="AM30">
            <v>2456.8789999999999</v>
          </cell>
        </row>
        <row r="31">
          <cell r="A31" t="str">
            <v>TSP23</v>
          </cell>
          <cell r="B31" t="str">
            <v>914 Main Street</v>
          </cell>
          <cell r="D31" t="str">
            <v>Of</v>
          </cell>
          <cell r="E31" t="str">
            <v>Redev</v>
          </cell>
          <cell r="F31" t="str">
            <v>Houston, TX</v>
          </cell>
          <cell r="G31" t="str">
            <v>Realized</v>
          </cell>
          <cell r="H31">
            <v>28399</v>
          </cell>
          <cell r="I31">
            <v>540000</v>
          </cell>
          <cell r="J31" t="str">
            <v>USD</v>
          </cell>
          <cell r="K31">
            <v>1</v>
          </cell>
          <cell r="L31">
            <v>31047</v>
          </cell>
          <cell r="M31" t="str">
            <v>N/A</v>
          </cell>
          <cell r="N31" t="str">
            <v>N/A</v>
          </cell>
          <cell r="O31" t="str">
            <v>N/A</v>
          </cell>
          <cell r="P31">
            <v>0</v>
          </cell>
          <cell r="Q31">
            <v>-930.20500000000004</v>
          </cell>
          <cell r="V31">
            <v>-930.20500000000004</v>
          </cell>
          <cell r="W31">
            <v>0</v>
          </cell>
          <cell r="X31">
            <v>1851</v>
          </cell>
          <cell r="Y31">
            <v>0</v>
          </cell>
          <cell r="Z31">
            <v>1851</v>
          </cell>
          <cell r="AA31">
            <v>0</v>
          </cell>
          <cell r="AB31">
            <v>0</v>
          </cell>
          <cell r="AC31">
            <v>-930.20500000000004</v>
          </cell>
          <cell r="AD31">
            <v>0</v>
          </cell>
          <cell r="AE31">
            <v>1851</v>
          </cell>
          <cell r="AF31">
            <v>0</v>
          </cell>
          <cell r="AG31">
            <v>1851</v>
          </cell>
          <cell r="AH31">
            <v>0</v>
          </cell>
          <cell r="AI31">
            <v>0</v>
          </cell>
          <cell r="AJ31">
            <v>0.26816435651302406</v>
          </cell>
          <cell r="AK31">
            <v>0.26816435651302406</v>
          </cell>
          <cell r="AM31">
            <v>920.79499999999996</v>
          </cell>
        </row>
        <row r="32">
          <cell r="A32" t="str">
            <v>TSP24</v>
          </cell>
          <cell r="B32" t="str">
            <v>Gateway Properties</v>
          </cell>
          <cell r="D32" t="str">
            <v>Of</v>
          </cell>
          <cell r="E32" t="str">
            <v>Redev</v>
          </cell>
          <cell r="F32" t="str">
            <v>Chicago, IL</v>
          </cell>
          <cell r="G32" t="str">
            <v>Realized</v>
          </cell>
          <cell r="H32">
            <v>30682</v>
          </cell>
          <cell r="I32">
            <v>2800000</v>
          </cell>
          <cell r="J32" t="str">
            <v>USD</v>
          </cell>
          <cell r="K32">
            <v>1</v>
          </cell>
          <cell r="L32">
            <v>34334</v>
          </cell>
          <cell r="M32" t="str">
            <v>N/A</v>
          </cell>
          <cell r="N32" t="str">
            <v>N/A</v>
          </cell>
          <cell r="O32" t="str">
            <v>N/A</v>
          </cell>
          <cell r="P32">
            <v>0</v>
          </cell>
          <cell r="Q32">
            <v>-53944.726000000002</v>
          </cell>
          <cell r="V32">
            <v>-53944.726000000002</v>
          </cell>
          <cell r="W32">
            <v>0</v>
          </cell>
          <cell r="X32">
            <v>2383.4789999999998</v>
          </cell>
          <cell r="Y32">
            <v>0</v>
          </cell>
          <cell r="Z32">
            <v>2383.4789999999998</v>
          </cell>
          <cell r="AA32">
            <v>0</v>
          </cell>
          <cell r="AB32">
            <v>0</v>
          </cell>
          <cell r="AC32">
            <v>-53944.726000000002</v>
          </cell>
          <cell r="AD32">
            <v>0</v>
          </cell>
          <cell r="AE32">
            <v>2383.4789999999998</v>
          </cell>
          <cell r="AF32">
            <v>0</v>
          </cell>
          <cell r="AG32">
            <v>2383.4789999999998</v>
          </cell>
          <cell r="AH32">
            <v>0</v>
          </cell>
          <cell r="AI32">
            <v>0</v>
          </cell>
          <cell r="AJ32" t="str">
            <v>N/A</v>
          </cell>
          <cell r="AK32" t="str">
            <v>N/A</v>
          </cell>
          <cell r="AM32">
            <v>-51561.247000000003</v>
          </cell>
        </row>
        <row r="33">
          <cell r="A33" t="str">
            <v>TSP25</v>
          </cell>
          <cell r="B33" t="str">
            <v>TS North LaSalle</v>
          </cell>
          <cell r="D33" t="str">
            <v>Of</v>
          </cell>
          <cell r="E33" t="str">
            <v>Op</v>
          </cell>
          <cell r="F33" t="str">
            <v>Chicago, IL</v>
          </cell>
          <cell r="G33" t="str">
            <v>Realized</v>
          </cell>
          <cell r="H33">
            <v>31229</v>
          </cell>
          <cell r="I33">
            <v>981412</v>
          </cell>
          <cell r="J33" t="str">
            <v>USD</v>
          </cell>
          <cell r="K33">
            <v>1</v>
          </cell>
          <cell r="L33">
            <v>36525</v>
          </cell>
          <cell r="M33" t="str">
            <v>N/A</v>
          </cell>
          <cell r="N33" t="str">
            <v>N/A</v>
          </cell>
          <cell r="O33" t="str">
            <v>N/A</v>
          </cell>
          <cell r="P33">
            <v>0</v>
          </cell>
          <cell r="Q33">
            <v>-61925.351999999999</v>
          </cell>
          <cell r="V33">
            <v>-61925.351999999999</v>
          </cell>
          <cell r="W33">
            <v>0</v>
          </cell>
          <cell r="X33">
            <v>62645.464</v>
          </cell>
          <cell r="Y33">
            <v>4400</v>
          </cell>
          <cell r="Z33">
            <v>67045.464000000007</v>
          </cell>
          <cell r="AA33">
            <v>0</v>
          </cell>
          <cell r="AB33">
            <v>0</v>
          </cell>
          <cell r="AC33">
            <v>-61925.351999999999</v>
          </cell>
          <cell r="AD33">
            <v>0</v>
          </cell>
          <cell r="AE33">
            <v>62645.464</v>
          </cell>
          <cell r="AF33">
            <v>4400</v>
          </cell>
          <cell r="AG33">
            <v>67045.464000000007</v>
          </cell>
          <cell r="AH33">
            <v>0</v>
          </cell>
          <cell r="AI33">
            <v>0</v>
          </cell>
          <cell r="AJ33">
            <v>4.194245755371373E-2</v>
          </cell>
          <cell r="AK33">
            <v>4.194245755371373E-2</v>
          </cell>
          <cell r="AM33">
            <v>5120.1120000000001</v>
          </cell>
        </row>
        <row r="34">
          <cell r="A34" t="str">
            <v>TSP26</v>
          </cell>
          <cell r="B34" t="str">
            <v>Market Street</v>
          </cell>
          <cell r="D34" t="str">
            <v>Of</v>
          </cell>
          <cell r="E34" t="str">
            <v>Redev</v>
          </cell>
          <cell r="F34" t="str">
            <v>San Francisco, CA</v>
          </cell>
          <cell r="G34" t="str">
            <v>Realized</v>
          </cell>
          <cell r="H34">
            <v>31405</v>
          </cell>
          <cell r="I34">
            <v>1000000</v>
          </cell>
          <cell r="J34" t="str">
            <v>USD</v>
          </cell>
          <cell r="K34">
            <v>1</v>
          </cell>
          <cell r="L34">
            <v>35795</v>
          </cell>
          <cell r="M34" t="str">
            <v>N/A</v>
          </cell>
          <cell r="N34" t="str">
            <v>N/A</v>
          </cell>
          <cell r="O34" t="str">
            <v>N/A</v>
          </cell>
          <cell r="P34">
            <v>0</v>
          </cell>
          <cell r="Q34">
            <v>-53772.654000000002</v>
          </cell>
          <cell r="V34">
            <v>-53772.654000000002</v>
          </cell>
          <cell r="W34">
            <v>0</v>
          </cell>
          <cell r="X34">
            <v>0.1</v>
          </cell>
          <cell r="Y34">
            <v>0</v>
          </cell>
          <cell r="Z34">
            <v>0.1</v>
          </cell>
          <cell r="AA34">
            <v>0</v>
          </cell>
          <cell r="AB34">
            <v>0</v>
          </cell>
          <cell r="AC34">
            <v>-53772.654000000002</v>
          </cell>
          <cell r="AD34">
            <v>0</v>
          </cell>
          <cell r="AE34">
            <v>0.1</v>
          </cell>
          <cell r="AF34">
            <v>0</v>
          </cell>
          <cell r="AG34">
            <v>0.1</v>
          </cell>
          <cell r="AH34">
            <v>0</v>
          </cell>
          <cell r="AI34">
            <v>0</v>
          </cell>
          <cell r="AJ34" t="str">
            <v>N/A</v>
          </cell>
          <cell r="AK34" t="str">
            <v>N/A</v>
          </cell>
          <cell r="AM34">
            <v>-53772.553999999996</v>
          </cell>
        </row>
        <row r="35">
          <cell r="A35" t="str">
            <v>TSP27</v>
          </cell>
          <cell r="B35" t="str">
            <v>Gateway Garage</v>
          </cell>
          <cell r="D35" t="str">
            <v>Land</v>
          </cell>
          <cell r="E35" t="str">
            <v>Dev</v>
          </cell>
          <cell r="F35" t="str">
            <v>Chicago, IL</v>
          </cell>
          <cell r="G35" t="str">
            <v>Realized</v>
          </cell>
          <cell r="H35">
            <v>30590</v>
          </cell>
          <cell r="I35">
            <v>320000</v>
          </cell>
          <cell r="J35" t="str">
            <v>USD</v>
          </cell>
          <cell r="K35">
            <v>1</v>
          </cell>
          <cell r="L35">
            <v>33238</v>
          </cell>
          <cell r="M35" t="str">
            <v>N/A</v>
          </cell>
          <cell r="N35" t="str">
            <v>N/A</v>
          </cell>
          <cell r="O35" t="str">
            <v>N/A</v>
          </cell>
          <cell r="P35">
            <v>0</v>
          </cell>
          <cell r="Q35">
            <v>-1085.249</v>
          </cell>
          <cell r="V35">
            <v>-1085.249</v>
          </cell>
          <cell r="W35">
            <v>0</v>
          </cell>
          <cell r="X35">
            <v>3040.0010000000002</v>
          </cell>
          <cell r="Y35">
            <v>25500</v>
          </cell>
          <cell r="Z35">
            <v>28540.001</v>
          </cell>
          <cell r="AA35">
            <v>0</v>
          </cell>
          <cell r="AB35">
            <v>0</v>
          </cell>
          <cell r="AC35">
            <v>-1085.249</v>
          </cell>
          <cell r="AD35">
            <v>0</v>
          </cell>
          <cell r="AE35">
            <v>3040.0010000000002</v>
          </cell>
          <cell r="AF35">
            <v>25500</v>
          </cell>
          <cell r="AG35">
            <v>28540.001</v>
          </cell>
          <cell r="AH35">
            <v>0</v>
          </cell>
          <cell r="AI35">
            <v>0</v>
          </cell>
          <cell r="AJ35">
            <v>0.92921448819830577</v>
          </cell>
          <cell r="AK35">
            <v>0.92921448819830577</v>
          </cell>
          <cell r="AM35">
            <v>27454.752</v>
          </cell>
        </row>
        <row r="36">
          <cell r="A36" t="str">
            <v>TSP28</v>
          </cell>
          <cell r="B36" t="str">
            <v>Smith Ranch</v>
          </cell>
          <cell r="D36" t="str">
            <v>Res</v>
          </cell>
          <cell r="E36" t="str">
            <v>Dev</v>
          </cell>
          <cell r="F36" t="str">
            <v>San Rafael, CA</v>
          </cell>
          <cell r="G36" t="str">
            <v>Realized</v>
          </cell>
          <cell r="H36">
            <v>31959</v>
          </cell>
          <cell r="I36">
            <v>519840</v>
          </cell>
          <cell r="J36" t="str">
            <v>USD</v>
          </cell>
          <cell r="K36">
            <v>1</v>
          </cell>
          <cell r="L36">
            <v>36311</v>
          </cell>
          <cell r="M36" t="str">
            <v>N/A</v>
          </cell>
          <cell r="N36" t="str">
            <v>N/A</v>
          </cell>
          <cell r="O36" t="str">
            <v>N/A</v>
          </cell>
          <cell r="P36">
            <v>0</v>
          </cell>
          <cell r="Q36">
            <v>-95656.323000000004</v>
          </cell>
          <cell r="V36">
            <v>-95656.323000000004</v>
          </cell>
          <cell r="W36">
            <v>0</v>
          </cell>
          <cell r="X36">
            <v>22062.792000000001</v>
          </cell>
          <cell r="Y36">
            <v>0</v>
          </cell>
          <cell r="Z36">
            <v>22062.792000000001</v>
          </cell>
          <cell r="AA36">
            <v>0</v>
          </cell>
          <cell r="AB36">
            <v>0</v>
          </cell>
          <cell r="AC36">
            <v>-95656.323000000004</v>
          </cell>
          <cell r="AD36">
            <v>0</v>
          </cell>
          <cell r="AE36">
            <v>22062.792000000001</v>
          </cell>
          <cell r="AF36">
            <v>0</v>
          </cell>
          <cell r="AG36">
            <v>22062.792000000001</v>
          </cell>
          <cell r="AH36">
            <v>0</v>
          </cell>
          <cell r="AI36">
            <v>0</v>
          </cell>
          <cell r="AJ36" t="str">
            <v>N/A</v>
          </cell>
          <cell r="AK36" t="str">
            <v>N/A</v>
          </cell>
          <cell r="AM36">
            <v>-73593.531000000003</v>
          </cell>
        </row>
        <row r="37">
          <cell r="A37" t="str">
            <v>TSP29</v>
          </cell>
          <cell r="B37" t="str">
            <v>Miami Airport Venture</v>
          </cell>
          <cell r="D37" t="str">
            <v>Of/Industrial</v>
          </cell>
          <cell r="E37" t="str">
            <v>Op</v>
          </cell>
          <cell r="F37" t="str">
            <v>Miami, FL</v>
          </cell>
          <cell r="G37" t="str">
            <v>Realized</v>
          </cell>
          <cell r="H37">
            <v>31777</v>
          </cell>
          <cell r="I37">
            <v>383000</v>
          </cell>
          <cell r="J37" t="str">
            <v>USD</v>
          </cell>
          <cell r="K37">
            <v>1</v>
          </cell>
          <cell r="L37">
            <v>34730</v>
          </cell>
          <cell r="M37" t="str">
            <v>N/A</v>
          </cell>
          <cell r="N37" t="str">
            <v>N/A</v>
          </cell>
          <cell r="O37" t="str">
            <v>N/A</v>
          </cell>
          <cell r="P37">
            <v>0</v>
          </cell>
          <cell r="Q37">
            <v>-9000</v>
          </cell>
          <cell r="V37">
            <v>-9000</v>
          </cell>
          <cell r="W37">
            <v>0</v>
          </cell>
          <cell r="X37">
            <v>0</v>
          </cell>
          <cell r="Y37">
            <v>1312.317</v>
          </cell>
          <cell r="Z37">
            <v>1312.317</v>
          </cell>
          <cell r="AA37">
            <v>0</v>
          </cell>
          <cell r="AB37">
            <v>0</v>
          </cell>
          <cell r="AC37">
            <v>-9000</v>
          </cell>
          <cell r="AD37">
            <v>0</v>
          </cell>
          <cell r="AE37">
            <v>0</v>
          </cell>
          <cell r="AF37">
            <v>1312.317</v>
          </cell>
          <cell r="AG37">
            <v>1312.317</v>
          </cell>
          <cell r="AH37">
            <v>0</v>
          </cell>
          <cell r="AI37">
            <v>0</v>
          </cell>
          <cell r="AJ37" t="str">
            <v>N/A</v>
          </cell>
          <cell r="AK37" t="str">
            <v>N/A</v>
          </cell>
          <cell r="AM37">
            <v>-7687.683</v>
          </cell>
        </row>
        <row r="38">
          <cell r="A38" t="str">
            <v>TSP31</v>
          </cell>
          <cell r="B38" t="str">
            <v>Quincy Venture</v>
          </cell>
          <cell r="D38" t="str">
            <v>Of</v>
          </cell>
          <cell r="E38" t="str">
            <v>Dev</v>
          </cell>
          <cell r="F38" t="str">
            <v>Chicago, IL</v>
          </cell>
          <cell r="G38" t="str">
            <v>Realized</v>
          </cell>
          <cell r="H38">
            <v>30682</v>
          </cell>
          <cell r="I38" t="str">
            <v>N/A</v>
          </cell>
          <cell r="J38" t="str">
            <v>USD</v>
          </cell>
          <cell r="K38">
            <v>1</v>
          </cell>
          <cell r="L38">
            <v>32873</v>
          </cell>
          <cell r="M38" t="str">
            <v>N/A</v>
          </cell>
          <cell r="N38" t="str">
            <v>N/A</v>
          </cell>
          <cell r="O38" t="str">
            <v>N/A</v>
          </cell>
          <cell r="P38" t="str">
            <v>N/A</v>
          </cell>
          <cell r="Q38">
            <v>-30</v>
          </cell>
          <cell r="V38">
            <v>-30</v>
          </cell>
          <cell r="W38">
            <v>0</v>
          </cell>
          <cell r="X38">
            <v>0</v>
          </cell>
          <cell r="Y38">
            <v>1147.914</v>
          </cell>
          <cell r="Z38">
            <v>1147.914</v>
          </cell>
          <cell r="AA38">
            <v>0</v>
          </cell>
          <cell r="AB38">
            <v>0</v>
          </cell>
          <cell r="AC38">
            <v>-30</v>
          </cell>
          <cell r="AD38">
            <v>0</v>
          </cell>
          <cell r="AE38">
            <v>0</v>
          </cell>
          <cell r="AF38">
            <v>1147.914</v>
          </cell>
          <cell r="AG38">
            <v>1147.914</v>
          </cell>
          <cell r="AH38">
            <v>0</v>
          </cell>
          <cell r="AI38">
            <v>0</v>
          </cell>
          <cell r="AJ38">
            <v>1.1877039626946413</v>
          </cell>
          <cell r="AK38">
            <v>1.1877039626946413</v>
          </cell>
          <cell r="AM38">
            <v>1117.914</v>
          </cell>
        </row>
        <row r="39">
          <cell r="A39" t="str">
            <v>TSP32</v>
          </cell>
          <cell r="B39" t="str">
            <v>TS - Equitable South Florida Venture</v>
          </cell>
          <cell r="D39" t="str">
            <v>Land</v>
          </cell>
          <cell r="E39" t="str">
            <v>Dev</v>
          </cell>
          <cell r="F39" t="str">
            <v>Boca Raton, FL</v>
          </cell>
          <cell r="G39" t="str">
            <v>Realized</v>
          </cell>
          <cell r="H39">
            <v>30590</v>
          </cell>
          <cell r="I39">
            <v>1360</v>
          </cell>
          <cell r="J39" t="str">
            <v>USD</v>
          </cell>
          <cell r="K39">
            <v>1</v>
          </cell>
          <cell r="L39">
            <v>33603</v>
          </cell>
          <cell r="M39" t="str">
            <v>N/A</v>
          </cell>
          <cell r="N39" t="str">
            <v>N/A</v>
          </cell>
          <cell r="O39" t="str">
            <v>N/A</v>
          </cell>
          <cell r="P39">
            <v>0</v>
          </cell>
          <cell r="Q39">
            <v>-55366</v>
          </cell>
          <cell r="V39">
            <v>-55366</v>
          </cell>
          <cell r="W39">
            <v>0</v>
          </cell>
          <cell r="X39">
            <v>5245.558</v>
          </cell>
          <cell r="Y39">
            <v>67803.849000000002</v>
          </cell>
          <cell r="Z39">
            <v>73049.407000000007</v>
          </cell>
          <cell r="AA39">
            <v>0</v>
          </cell>
          <cell r="AB39">
            <v>0</v>
          </cell>
          <cell r="AC39">
            <v>-55366</v>
          </cell>
          <cell r="AD39">
            <v>0</v>
          </cell>
          <cell r="AE39">
            <v>5245.558</v>
          </cell>
          <cell r="AF39">
            <v>67803.849000000002</v>
          </cell>
          <cell r="AG39">
            <v>73049.407000000007</v>
          </cell>
          <cell r="AH39">
            <v>0</v>
          </cell>
          <cell r="AI39">
            <v>0</v>
          </cell>
          <cell r="AJ39">
            <v>6.8006174234367167E-2</v>
          </cell>
          <cell r="AK39">
            <v>6.8006174234367167E-2</v>
          </cell>
          <cell r="AM39">
            <v>17683.406999999999</v>
          </cell>
        </row>
        <row r="40">
          <cell r="A40" t="str">
            <v>TSP36</v>
          </cell>
          <cell r="B40" t="str">
            <v>Rockefeller Center (Realized)</v>
          </cell>
          <cell r="D40" t="str">
            <v>Redev</v>
          </cell>
          <cell r="E40" t="str">
            <v>Redev</v>
          </cell>
          <cell r="F40" t="str">
            <v>New York, NY</v>
          </cell>
          <cell r="G40" t="str">
            <v>Realized</v>
          </cell>
          <cell r="H40">
            <v>35247</v>
          </cell>
          <cell r="I40">
            <v>6081225</v>
          </cell>
          <cell r="J40" t="str">
            <v>USD</v>
          </cell>
          <cell r="K40">
            <v>4.5449999999999997E-2</v>
          </cell>
          <cell r="L40">
            <v>37008</v>
          </cell>
          <cell r="M40" t="str">
            <v>N/A</v>
          </cell>
          <cell r="N40" t="str">
            <v>N/A</v>
          </cell>
          <cell r="O40" t="str">
            <v>N/A</v>
          </cell>
          <cell r="P40">
            <v>0</v>
          </cell>
          <cell r="Q40">
            <v>-15635.254499999999</v>
          </cell>
          <cell r="V40">
            <v>-344010</v>
          </cell>
          <cell r="W40">
            <v>0</v>
          </cell>
          <cell r="X40">
            <v>0</v>
          </cell>
          <cell r="Y40">
            <v>1139596.226</v>
          </cell>
          <cell r="Z40">
            <v>1139596.226</v>
          </cell>
          <cell r="AA40">
            <v>0</v>
          </cell>
          <cell r="AB40">
            <v>0</v>
          </cell>
          <cell r="AC40">
            <v>-344010</v>
          </cell>
          <cell r="AD40">
            <v>0</v>
          </cell>
          <cell r="AE40">
            <v>0</v>
          </cell>
          <cell r="AF40">
            <v>1139596.226</v>
          </cell>
          <cell r="AG40">
            <v>1139596.226</v>
          </cell>
          <cell r="AH40">
            <v>0</v>
          </cell>
          <cell r="AI40">
            <v>0</v>
          </cell>
          <cell r="AJ40">
            <v>0.30629697020663182</v>
          </cell>
          <cell r="AK40">
            <v>0.30629697020663182</v>
          </cell>
          <cell r="AM40">
            <v>795586.22600000002</v>
          </cell>
        </row>
        <row r="41">
          <cell r="A41" t="str">
            <v>TSP07</v>
          </cell>
          <cell r="B41" t="str">
            <v>500 West Monroe</v>
          </cell>
          <cell r="D41" t="str">
            <v>HR Off</v>
          </cell>
          <cell r="E41" t="str">
            <v>Op</v>
          </cell>
          <cell r="F41" t="str">
            <v>Chicago, IL</v>
          </cell>
          <cell r="G41" t="str">
            <v>Realized</v>
          </cell>
          <cell r="H41">
            <v>32964</v>
          </cell>
          <cell r="I41">
            <v>947195</v>
          </cell>
          <cell r="J41" t="str">
            <v>USD</v>
          </cell>
          <cell r="K41">
            <v>9.6281000000000005E-2</v>
          </cell>
          <cell r="L41">
            <v>37285</v>
          </cell>
          <cell r="M41" t="str">
            <v>N/A</v>
          </cell>
          <cell r="N41" t="str">
            <v>N/A</v>
          </cell>
          <cell r="O41">
            <v>0.12</v>
          </cell>
          <cell r="P41">
            <v>0</v>
          </cell>
          <cell r="Q41">
            <v>-8517.2660501039991</v>
          </cell>
          <cell r="V41">
            <v>-88462.584000000003</v>
          </cell>
          <cell r="W41">
            <v>0</v>
          </cell>
          <cell r="X41">
            <v>49865.008000000002</v>
          </cell>
          <cell r="Y41">
            <v>69547.716</v>
          </cell>
          <cell r="Z41">
            <v>119412.724</v>
          </cell>
          <cell r="AA41">
            <v>0</v>
          </cell>
          <cell r="AB41">
            <v>0</v>
          </cell>
          <cell r="AC41">
            <v>-88462.584000000003</v>
          </cell>
          <cell r="AD41">
            <v>0</v>
          </cell>
          <cell r="AE41">
            <v>49865.008000000002</v>
          </cell>
          <cell r="AF41">
            <v>69547.716</v>
          </cell>
          <cell r="AG41">
            <v>119412.724</v>
          </cell>
          <cell r="AH41">
            <v>0</v>
          </cell>
          <cell r="AI41">
            <v>0</v>
          </cell>
          <cell r="AJ41">
            <v>4.1773832259064836E-2</v>
          </cell>
          <cell r="AK41">
            <v>4.1773832259064836E-2</v>
          </cell>
          <cell r="AM41">
            <v>30950.14</v>
          </cell>
          <cell r="AN41" t="str">
            <v>(f)</v>
          </cell>
        </row>
        <row r="42">
          <cell r="E42" t="str">
            <v xml:space="preserve"> </v>
          </cell>
        </row>
        <row r="43">
          <cell r="B43" t="str">
            <v>European Assets</v>
          </cell>
          <cell r="E43" t="str">
            <v xml:space="preserve"> </v>
          </cell>
        </row>
        <row r="44">
          <cell r="A44" t="str">
            <v>TSP10</v>
          </cell>
          <cell r="B44" t="str">
            <v>Messeturm II</v>
          </cell>
          <cell r="D44" t="str">
            <v>Of</v>
          </cell>
          <cell r="E44" t="str">
            <v>Of</v>
          </cell>
          <cell r="F44" t="str">
            <v>Frankfurt, Germany</v>
          </cell>
          <cell r="G44" t="str">
            <v>Realized</v>
          </cell>
          <cell r="H44">
            <v>32143</v>
          </cell>
          <cell r="I44">
            <v>664000</v>
          </cell>
          <cell r="J44" t="str">
            <v>DEM</v>
          </cell>
          <cell r="K44">
            <v>0.05</v>
          </cell>
          <cell r="L44">
            <v>37301</v>
          </cell>
          <cell r="M44" t="str">
            <v>N/A</v>
          </cell>
          <cell r="N44" t="str">
            <v>N/A</v>
          </cell>
          <cell r="O44" t="str">
            <v>NA</v>
          </cell>
          <cell r="P44">
            <v>27.474578313253012</v>
          </cell>
          <cell r="Q44">
            <v>-2136.1759999999999</v>
          </cell>
          <cell r="V44">
            <v>-4014.82717624</v>
          </cell>
          <cell r="W44">
            <v>0</v>
          </cell>
          <cell r="X44">
            <v>58203.928993119996</v>
          </cell>
          <cell r="Y44">
            <v>41722.514660062196</v>
          </cell>
          <cell r="Z44">
            <v>99926.443653182185</v>
          </cell>
          <cell r="AA44">
            <v>0</v>
          </cell>
          <cell r="AB44">
            <v>0</v>
          </cell>
          <cell r="AC44">
            <v>-2136.1759999999999</v>
          </cell>
          <cell r="AD44">
            <v>0</v>
          </cell>
          <cell r="AE44">
            <v>34561.8822</v>
          </cell>
          <cell r="AF44">
            <v>18703.757000000001</v>
          </cell>
          <cell r="AG44">
            <v>53265.639200000005</v>
          </cell>
          <cell r="AH44">
            <v>0</v>
          </cell>
          <cell r="AI44">
            <v>0</v>
          </cell>
          <cell r="AJ44">
            <v>0.49996208316104296</v>
          </cell>
          <cell r="AK44">
            <v>0.53523104887868178</v>
          </cell>
          <cell r="AM44">
            <v>51129.463200000006</v>
          </cell>
        </row>
        <row r="45">
          <cell r="A45" t="str">
            <v>TSP02</v>
          </cell>
          <cell r="B45" t="str">
            <v>TS Messeturm I</v>
          </cell>
          <cell r="D45" t="str">
            <v>Of</v>
          </cell>
          <cell r="E45" t="str">
            <v>Of</v>
          </cell>
          <cell r="F45" t="str">
            <v>Frankfurt, Germany</v>
          </cell>
          <cell r="G45" t="str">
            <v>Realized</v>
          </cell>
          <cell r="H45">
            <v>32143</v>
          </cell>
          <cell r="I45">
            <v>664000</v>
          </cell>
          <cell r="J45" t="str">
            <v>DEM</v>
          </cell>
          <cell r="K45">
            <v>0.5</v>
          </cell>
          <cell r="L45">
            <v>33603</v>
          </cell>
          <cell r="M45" t="str">
            <v>N/A</v>
          </cell>
          <cell r="N45" t="str">
            <v>N/A</v>
          </cell>
          <cell r="O45" t="str">
            <v>N/A</v>
          </cell>
          <cell r="P45">
            <v>0</v>
          </cell>
          <cell r="Q45">
            <v>-4272.3620000000001</v>
          </cell>
          <cell r="V45">
            <v>-16059.34531266</v>
          </cell>
          <cell r="W45">
            <v>0</v>
          </cell>
          <cell r="X45">
            <v>0</v>
          </cell>
          <cell r="Y45">
            <v>536861.4092311</v>
          </cell>
          <cell r="Z45">
            <v>536861.4092311</v>
          </cell>
          <cell r="AA45">
            <v>0</v>
          </cell>
          <cell r="AB45">
            <v>0</v>
          </cell>
          <cell r="AC45">
            <v>-8544.7240000000002</v>
          </cell>
          <cell r="AD45">
            <v>0</v>
          </cell>
          <cell r="AE45">
            <v>0</v>
          </cell>
          <cell r="AF45">
            <v>346826.48081524635</v>
          </cell>
          <cell r="AG45">
            <v>346826.48081524635</v>
          </cell>
          <cell r="AH45">
            <v>0</v>
          </cell>
          <cell r="AI45">
            <v>0</v>
          </cell>
          <cell r="AJ45">
            <v>7.184531071193561</v>
          </cell>
          <cell r="AK45">
            <v>8.3245975061427089</v>
          </cell>
          <cell r="AM45">
            <v>338281.75681524636</v>
          </cell>
        </row>
        <row r="46">
          <cell r="A46" t="str">
            <v>TSP38</v>
          </cell>
          <cell r="B46" t="str">
            <v>Messeturm (combined)</v>
          </cell>
          <cell r="D46" t="str">
            <v>Of</v>
          </cell>
          <cell r="E46" t="str">
            <v>Dev</v>
          </cell>
          <cell r="F46" t="str">
            <v>Frankfurt, Germany</v>
          </cell>
          <cell r="G46" t="str">
            <v>Realized</v>
          </cell>
          <cell r="H46">
            <v>32143</v>
          </cell>
          <cell r="I46">
            <v>664000</v>
          </cell>
          <cell r="J46" t="str">
            <v>DEM</v>
          </cell>
          <cell r="K46">
            <v>0.05</v>
          </cell>
          <cell r="L46">
            <v>37301</v>
          </cell>
          <cell r="M46" t="str">
            <v>N/A</v>
          </cell>
          <cell r="N46" t="str">
            <v>N/A</v>
          </cell>
          <cell r="O46" t="str">
            <v>NA</v>
          </cell>
          <cell r="P46">
            <v>27.474578313253012</v>
          </cell>
          <cell r="Q46">
            <v>-6408.5379999999996</v>
          </cell>
          <cell r="V46">
            <v>-20074.1724889</v>
          </cell>
          <cell r="W46">
            <v>0</v>
          </cell>
          <cell r="X46">
            <v>58203.928993119996</v>
          </cell>
          <cell r="Y46">
            <v>578583.92389116215</v>
          </cell>
          <cell r="Z46">
            <v>636787.85288428213</v>
          </cell>
          <cell r="AA46">
            <v>0</v>
          </cell>
          <cell r="AB46">
            <v>0</v>
          </cell>
          <cell r="AC46">
            <v>-10680.9</v>
          </cell>
          <cell r="AD46">
            <v>0</v>
          </cell>
          <cell r="AE46">
            <v>34561.8822</v>
          </cell>
          <cell r="AF46">
            <v>365530.23781524634</v>
          </cell>
          <cell r="AG46">
            <v>400092.12001524633</v>
          </cell>
          <cell r="AH46">
            <v>0</v>
          </cell>
          <cell r="AI46">
            <v>0</v>
          </cell>
          <cell r="AJ46">
            <v>6.1453249400087788</v>
          </cell>
          <cell r="AK46">
            <v>7.1446438575637465</v>
          </cell>
          <cell r="AM46">
            <v>389411.22001524613</v>
          </cell>
        </row>
        <row r="47">
          <cell r="A47" t="str">
            <v>TSP13</v>
          </cell>
          <cell r="B47" t="str">
            <v>Friedrichstrasse</v>
          </cell>
          <cell r="D47" t="str">
            <v>Mixed Use</v>
          </cell>
          <cell r="E47" t="str">
            <v>Redev</v>
          </cell>
          <cell r="F47" t="str">
            <v>Berlin, Germany</v>
          </cell>
          <cell r="G47" t="str">
            <v>Realized</v>
          </cell>
          <cell r="H47">
            <v>33604</v>
          </cell>
          <cell r="I47">
            <v>555219</v>
          </cell>
          <cell r="J47" t="str">
            <v>DEM</v>
          </cell>
          <cell r="K47">
            <v>1</v>
          </cell>
          <cell r="L47">
            <v>35825</v>
          </cell>
          <cell r="M47" t="str">
            <v>N/A</v>
          </cell>
          <cell r="N47" t="str">
            <v>N/A</v>
          </cell>
          <cell r="O47" t="str">
            <v>N/A</v>
          </cell>
          <cell r="P47">
            <v>0</v>
          </cell>
          <cell r="Q47">
            <v>-602</v>
          </cell>
          <cell r="V47">
            <v>-933.73955276000015</v>
          </cell>
          <cell r="W47">
            <v>0</v>
          </cell>
          <cell r="X47">
            <v>0</v>
          </cell>
          <cell r="Y47">
            <v>0</v>
          </cell>
          <cell r="Z47">
            <v>0</v>
          </cell>
          <cell r="AA47">
            <v>0</v>
          </cell>
          <cell r="AB47">
            <v>0</v>
          </cell>
          <cell r="AC47">
            <v>-602</v>
          </cell>
          <cell r="AD47">
            <v>0</v>
          </cell>
          <cell r="AE47">
            <v>0</v>
          </cell>
          <cell r="AF47">
            <v>0</v>
          </cell>
          <cell r="AG47">
            <v>0</v>
          </cell>
          <cell r="AH47">
            <v>0</v>
          </cell>
          <cell r="AI47">
            <v>0</v>
          </cell>
          <cell r="AJ47" t="str">
            <v>N/A</v>
          </cell>
          <cell r="AK47" t="str">
            <v>N/A</v>
          </cell>
          <cell r="AM47">
            <v>-602</v>
          </cell>
          <cell r="AN47" t="str">
            <v>(e)</v>
          </cell>
        </row>
        <row r="49">
          <cell r="E49" t="str">
            <v xml:space="preserve"> </v>
          </cell>
        </row>
        <row r="50">
          <cell r="B50" t="str">
            <v>Asian Assets</v>
          </cell>
          <cell r="E50" t="str">
            <v xml:space="preserve"> </v>
          </cell>
        </row>
        <row r="51">
          <cell r="A51" t="str">
            <v>TSP30</v>
          </cell>
          <cell r="B51" t="str">
            <v>American Express Center</v>
          </cell>
          <cell r="D51" t="str">
            <v>Of</v>
          </cell>
          <cell r="E51" t="str">
            <v>Res</v>
          </cell>
          <cell r="F51" t="str">
            <v>Beijing, China</v>
          </cell>
          <cell r="G51" t="str">
            <v>Realized</v>
          </cell>
          <cell r="H51">
            <v>32143</v>
          </cell>
          <cell r="I51">
            <v>1000000</v>
          </cell>
          <cell r="J51" t="str">
            <v>USD</v>
          </cell>
          <cell r="K51">
            <v>1</v>
          </cell>
          <cell r="L51">
            <v>33238</v>
          </cell>
          <cell r="M51" t="str">
            <v>N/A</v>
          </cell>
          <cell r="N51" t="str">
            <v>N/A</v>
          </cell>
          <cell r="O51" t="str">
            <v>N/A</v>
          </cell>
          <cell r="P51">
            <v>0</v>
          </cell>
          <cell r="Q51">
            <v>-8918.6980000000003</v>
          </cell>
          <cell r="V51">
            <v>-8918.6980000000003</v>
          </cell>
          <cell r="W51">
            <v>0</v>
          </cell>
          <cell r="X51">
            <v>0</v>
          </cell>
          <cell r="Y51">
            <v>0</v>
          </cell>
          <cell r="Z51">
            <v>0</v>
          </cell>
          <cell r="AA51">
            <v>0</v>
          </cell>
          <cell r="AB51">
            <v>0</v>
          </cell>
          <cell r="AC51">
            <v>-8918.6980000000003</v>
          </cell>
          <cell r="AD51">
            <v>0</v>
          </cell>
          <cell r="AE51">
            <v>0</v>
          </cell>
          <cell r="AF51">
            <v>0</v>
          </cell>
          <cell r="AG51">
            <v>0</v>
          </cell>
          <cell r="AH51">
            <v>0</v>
          </cell>
          <cell r="AI51">
            <v>0</v>
          </cell>
          <cell r="AJ51" t="str">
            <v>N/A</v>
          </cell>
          <cell r="AK51" t="str">
            <v>N/A</v>
          </cell>
          <cell r="AM51">
            <v>-8918.6980000000003</v>
          </cell>
          <cell r="AN51" t="str">
            <v>(e)</v>
          </cell>
        </row>
        <row r="53">
          <cell r="B53" t="str">
            <v>Latin American Assets</v>
          </cell>
        </row>
        <row r="54">
          <cell r="A54" t="str">
            <v>TSP35</v>
          </cell>
          <cell r="B54" t="str">
            <v>North Tower</v>
          </cell>
          <cell r="D54" t="str">
            <v>Of</v>
          </cell>
          <cell r="E54" t="str">
            <v>Dev</v>
          </cell>
          <cell r="F54" t="str">
            <v>Sao Paulo, Brazil</v>
          </cell>
          <cell r="G54" t="str">
            <v>Realized</v>
          </cell>
          <cell r="H54">
            <v>35339</v>
          </cell>
          <cell r="I54">
            <v>665215</v>
          </cell>
          <cell r="J54" t="str">
            <v>BRL</v>
          </cell>
          <cell r="K54">
            <v>8.0849999999999977E-2</v>
          </cell>
          <cell r="L54">
            <v>37802</v>
          </cell>
          <cell r="M54" t="str">
            <v>N/A</v>
          </cell>
          <cell r="N54" t="str">
            <v>N/A</v>
          </cell>
          <cell r="O54" t="str">
            <v>N/A</v>
          </cell>
          <cell r="P54">
            <v>0</v>
          </cell>
          <cell r="Q54">
            <v>0</v>
          </cell>
          <cell r="R54">
            <v>9005.358893362758</v>
          </cell>
          <cell r="S54" t="e">
            <v>#VALUE!</v>
          </cell>
          <cell r="V54">
            <v>-184842.04699999999</v>
          </cell>
          <cell r="W54">
            <v>0</v>
          </cell>
          <cell r="X54">
            <v>21603.421999999999</v>
          </cell>
          <cell r="Y54">
            <v>224392.86609900344</v>
          </cell>
          <cell r="Z54">
            <v>245996.28809900343</v>
          </cell>
          <cell r="AA54">
            <v>0</v>
          </cell>
          <cell r="AB54">
            <v>0</v>
          </cell>
          <cell r="AC54">
            <v>-100256.59796529741</v>
          </cell>
          <cell r="AD54">
            <v>0</v>
          </cell>
          <cell r="AE54">
            <v>11717.494094450607</v>
          </cell>
          <cell r="AF54">
            <v>121708.59243280621</v>
          </cell>
          <cell r="AG54">
            <v>133426.08652725682</v>
          </cell>
          <cell r="AH54">
            <v>0</v>
          </cell>
          <cell r="AI54">
            <v>0</v>
          </cell>
          <cell r="AJ54">
            <v>7.2259473959617848E-2</v>
          </cell>
          <cell r="AK54">
            <v>7.2259473959617848E-2</v>
          </cell>
          <cell r="AM54">
            <v>33169.488561959406</v>
          </cell>
          <cell r="AN54" t="str">
            <v>(e)</v>
          </cell>
        </row>
        <row r="56">
          <cell r="B56" t="str">
            <v>Total Realized and Partially Realized</v>
          </cell>
          <cell r="I56">
            <v>28939876.420000002</v>
          </cell>
          <cell r="AC56">
            <v>-1192319.8489552974</v>
          </cell>
          <cell r="AD56">
            <v>0</v>
          </cell>
          <cell r="AE56">
            <v>366639.64244531054</v>
          </cell>
          <cell r="AF56">
            <v>2614813.5171497837</v>
          </cell>
          <cell r="AG56">
            <v>2981453.1595950937</v>
          </cell>
          <cell r="AH56">
            <v>0</v>
          </cell>
          <cell r="AI56">
            <v>0</v>
          </cell>
          <cell r="AJ56" t="str">
            <v>N/A</v>
          </cell>
          <cell r="AK56">
            <v>0.10629652522938415</v>
          </cell>
          <cell r="AM56">
            <v>1755963.8220778368</v>
          </cell>
        </row>
        <row r="57">
          <cell r="I57" t="str">
            <v xml:space="preserve"> </v>
          </cell>
          <cell r="J57" t="str">
            <v xml:space="preserve"> </v>
          </cell>
          <cell r="K57" t="str">
            <v>CHECK</v>
          </cell>
        </row>
        <row r="59">
          <cell r="B59" t="str">
            <v>UNREALIZED</v>
          </cell>
        </row>
        <row r="60">
          <cell r="B60" t="str">
            <v>US Assets</v>
          </cell>
        </row>
        <row r="61">
          <cell r="A61" t="str">
            <v>TSP20</v>
          </cell>
          <cell r="B61" t="str">
            <v>Long Ridge (TS Stamford Assoc.)</v>
          </cell>
          <cell r="D61" t="str">
            <v>Of</v>
          </cell>
          <cell r="E61" t="str">
            <v>Dev</v>
          </cell>
          <cell r="F61" t="str">
            <v>Stamford, CT</v>
          </cell>
          <cell r="G61" t="str">
            <v>Internal Analysis</v>
          </cell>
          <cell r="H61">
            <v>29129</v>
          </cell>
          <cell r="I61">
            <v>321196</v>
          </cell>
          <cell r="J61" t="str">
            <v>USD</v>
          </cell>
          <cell r="K61">
            <v>0.75</v>
          </cell>
          <cell r="L61">
            <v>37894</v>
          </cell>
          <cell r="M61" t="str">
            <v>N/A</v>
          </cell>
          <cell r="N61" t="str">
            <v>N/A</v>
          </cell>
          <cell r="O61" t="str">
            <v>N/A</v>
          </cell>
          <cell r="P61">
            <v>124.53455211148334</v>
          </cell>
          <cell r="Q61">
            <v>-3553.4265</v>
          </cell>
          <cell r="R61">
            <v>27006.242999999999</v>
          </cell>
          <cell r="S61">
            <v>21666.932250000002</v>
          </cell>
          <cell r="V61">
            <v>-4737.902</v>
          </cell>
          <cell r="W61">
            <v>17893.96</v>
          </cell>
          <cell r="X61">
            <v>36008.324000000001</v>
          </cell>
          <cell r="Y61">
            <v>0</v>
          </cell>
          <cell r="Z61">
            <v>36008.324000000001</v>
          </cell>
          <cell r="AA61">
            <v>28889.242999999999</v>
          </cell>
          <cell r="AB61">
            <v>40000</v>
          </cell>
          <cell r="AC61">
            <v>-4737.902</v>
          </cell>
          <cell r="AD61">
            <v>17893.96</v>
          </cell>
          <cell r="AE61">
            <v>36008.324000000001</v>
          </cell>
          <cell r="AF61">
            <v>0</v>
          </cell>
          <cell r="AG61">
            <v>36008.324000000001</v>
          </cell>
          <cell r="AH61">
            <v>28889.242999999999</v>
          </cell>
          <cell r="AI61">
            <v>40000</v>
          </cell>
          <cell r="AJ61">
            <v>0.22817563735223723</v>
          </cell>
          <cell r="AK61">
            <v>0.22817563735223723</v>
          </cell>
          <cell r="AM61">
            <v>60159.665000000001</v>
          </cell>
        </row>
        <row r="62">
          <cell r="A62" t="str">
            <v>TSP33</v>
          </cell>
          <cell r="B62" t="str">
            <v>520 Madison</v>
          </cell>
          <cell r="D62" t="str">
            <v>Of</v>
          </cell>
          <cell r="E62" t="str">
            <v>Dev</v>
          </cell>
          <cell r="F62" t="str">
            <v>New York, NY</v>
          </cell>
          <cell r="G62" t="str">
            <v>Appraised Value</v>
          </cell>
          <cell r="H62">
            <v>29129</v>
          </cell>
          <cell r="I62">
            <v>939679</v>
          </cell>
          <cell r="J62" t="str">
            <v>USD</v>
          </cell>
          <cell r="K62">
            <v>0.53</v>
          </cell>
          <cell r="L62">
            <v>37986</v>
          </cell>
          <cell r="M62" t="str">
            <v>n/a</v>
          </cell>
          <cell r="N62" t="str">
            <v>n/a</v>
          </cell>
          <cell r="O62" t="str">
            <v>N/A</v>
          </cell>
          <cell r="P62">
            <v>558.70142889220676</v>
          </cell>
          <cell r="Q62">
            <v>-10398.971530000001</v>
          </cell>
          <cell r="R62">
            <v>189099.03231000001</v>
          </cell>
          <cell r="S62">
            <v>97046.349070000011</v>
          </cell>
          <cell r="V62">
            <v>-19620.701000000001</v>
          </cell>
          <cell r="W62">
            <v>280000</v>
          </cell>
          <cell r="X62">
            <v>237690.62700000001</v>
          </cell>
          <cell r="Y62">
            <v>119100</v>
          </cell>
          <cell r="Z62">
            <v>356790.62699999998</v>
          </cell>
          <cell r="AA62">
            <v>183106.31899999999</v>
          </cell>
          <cell r="AB62">
            <v>525000</v>
          </cell>
          <cell r="AC62">
            <v>-19620.701000000001</v>
          </cell>
          <cell r="AD62">
            <v>280000</v>
          </cell>
          <cell r="AE62">
            <v>237690.62700000001</v>
          </cell>
          <cell r="AF62">
            <v>119100</v>
          </cell>
          <cell r="AG62">
            <v>356790.62699999998</v>
          </cell>
          <cell r="AH62">
            <v>183106.31899999999</v>
          </cell>
          <cell r="AI62">
            <v>525000</v>
          </cell>
          <cell r="AJ62">
            <v>0.25820310496359622</v>
          </cell>
          <cell r="AK62">
            <v>0.25820310496359622</v>
          </cell>
          <cell r="AM62">
            <v>520276.245</v>
          </cell>
        </row>
        <row r="63">
          <cell r="A63" t="str">
            <v>TSP34</v>
          </cell>
          <cell r="B63" t="str">
            <v>11 West 42nd Street</v>
          </cell>
          <cell r="D63" t="str">
            <v>Of</v>
          </cell>
          <cell r="E63" t="str">
            <v>Redev</v>
          </cell>
          <cell r="F63" t="str">
            <v>New York, NY</v>
          </cell>
          <cell r="G63" t="str">
            <v>DCF Analysis</v>
          </cell>
          <cell r="H63">
            <v>28491</v>
          </cell>
          <cell r="I63">
            <v>922861</v>
          </cell>
          <cell r="J63" t="str">
            <v>USD</v>
          </cell>
          <cell r="K63">
            <v>0.55833299999999997</v>
          </cell>
          <cell r="L63">
            <v>37894</v>
          </cell>
          <cell r="M63" t="str">
            <v>N/A</v>
          </cell>
          <cell r="N63" t="str">
            <v>N/A</v>
          </cell>
          <cell r="O63" t="str">
            <v>N/A</v>
          </cell>
          <cell r="P63">
            <v>239.47268331850626</v>
          </cell>
          <cell r="Q63">
            <v>-18973.326722633999</v>
          </cell>
          <cell r="R63">
            <v>56981.929447583992</v>
          </cell>
          <cell r="S63">
            <v>29179.361352900003</v>
          </cell>
          <cell r="V63">
            <v>-33982.097999999998</v>
          </cell>
          <cell r="W63">
            <v>180000</v>
          </cell>
          <cell r="X63">
            <v>42457.248</v>
          </cell>
          <cell r="Y63">
            <v>59600</v>
          </cell>
          <cell r="Z63">
            <v>102057.24799999999</v>
          </cell>
          <cell r="AA63">
            <v>52264.663</v>
          </cell>
          <cell r="AB63">
            <v>221000</v>
          </cell>
          <cell r="AC63">
            <v>-33982.097999999998</v>
          </cell>
          <cell r="AD63">
            <v>180000</v>
          </cell>
          <cell r="AE63">
            <v>42457.248</v>
          </cell>
          <cell r="AF63">
            <v>59600</v>
          </cell>
          <cell r="AG63">
            <v>102057.24799999999</v>
          </cell>
          <cell r="AH63">
            <v>52264.663</v>
          </cell>
          <cell r="AI63">
            <v>221000</v>
          </cell>
          <cell r="AJ63">
            <v>0.88288856459991183</v>
          </cell>
          <cell r="AK63">
            <v>0.88288856459991183</v>
          </cell>
          <cell r="AM63">
            <v>120339.81299999999</v>
          </cell>
        </row>
        <row r="64">
          <cell r="A64" t="str">
            <v>TSP11</v>
          </cell>
          <cell r="B64" t="str">
            <v>Rockefeller Center (Unrealized)</v>
          </cell>
          <cell r="D64" t="str">
            <v>Of</v>
          </cell>
          <cell r="E64" t="str">
            <v>Op</v>
          </cell>
          <cell r="F64" t="str">
            <v>New York, NY</v>
          </cell>
          <cell r="G64" t="str">
            <v>NOI Capitalization</v>
          </cell>
          <cell r="H64">
            <v>37008</v>
          </cell>
          <cell r="I64">
            <v>6917313</v>
          </cell>
          <cell r="J64" t="str">
            <v>USD</v>
          </cell>
          <cell r="K64">
            <v>1</v>
          </cell>
          <cell r="L64">
            <v>37986</v>
          </cell>
          <cell r="M64" t="str">
            <v>n/a</v>
          </cell>
          <cell r="N64" t="str">
            <v>n/a</v>
          </cell>
          <cell r="O64" t="str">
            <v>N/A</v>
          </cell>
          <cell r="P64">
            <v>319.14779999205643</v>
          </cell>
          <cell r="Q64">
            <v>-604000</v>
          </cell>
          <cell r="R64">
            <v>168214.00000178081</v>
          </cell>
          <cell r="S64">
            <v>797402.84998387145</v>
          </cell>
          <cell r="V64">
            <v>-604000</v>
          </cell>
          <cell r="W64">
            <v>1359722.9169999999</v>
          </cell>
          <cell r="X64">
            <v>168214.00000178081</v>
          </cell>
          <cell r="Y64">
            <v>0</v>
          </cell>
          <cell r="Z64">
            <v>168214.00000178081</v>
          </cell>
          <cell r="AA64">
            <v>797402.84998387145</v>
          </cell>
          <cell r="AB64">
            <v>2207645.2258064519</v>
          </cell>
          <cell r="AC64">
            <v>-604000</v>
          </cell>
          <cell r="AD64">
            <v>1359722.9169999999</v>
          </cell>
          <cell r="AE64">
            <v>168214.00000178081</v>
          </cell>
          <cell r="AF64">
            <v>0</v>
          </cell>
          <cell r="AG64">
            <v>168214.00000178081</v>
          </cell>
          <cell r="AH64">
            <v>797402.84998387145</v>
          </cell>
          <cell r="AI64">
            <v>2207645.2258064519</v>
          </cell>
          <cell r="AJ64">
            <v>0.22436668949421779</v>
          </cell>
          <cell r="AK64">
            <v>0.22436668949421779</v>
          </cell>
          <cell r="AM64">
            <v>361616.8499856522</v>
          </cell>
          <cell r="AN64" t="str">
            <v>(d)</v>
          </cell>
        </row>
        <row r="65">
          <cell r="A65" t="str">
            <v>TSP37</v>
          </cell>
          <cell r="B65" t="str">
            <v>375 Hudson Street II</v>
          </cell>
          <cell r="D65" t="str">
            <v>Of</v>
          </cell>
          <cell r="E65" t="str">
            <v>TSCE</v>
          </cell>
          <cell r="F65" t="str">
            <v>New York, NY</v>
          </cell>
          <cell r="G65" t="str">
            <v>Valued at cost</v>
          </cell>
          <cell r="H65">
            <v>37256</v>
          </cell>
          <cell r="I65">
            <v>974362</v>
          </cell>
          <cell r="J65" t="str">
            <v>USD</v>
          </cell>
          <cell r="K65">
            <v>1</v>
          </cell>
          <cell r="L65">
            <v>37894</v>
          </cell>
          <cell r="M65" t="str">
            <v>N/A</v>
          </cell>
          <cell r="N65" t="str">
            <v>N/A</v>
          </cell>
          <cell r="O65" t="str">
            <v>N/A</v>
          </cell>
          <cell r="P65">
            <v>257.36483870471142</v>
          </cell>
          <cell r="Q65">
            <v>-102751.06297</v>
          </cell>
          <cell r="R65">
            <v>19250</v>
          </cell>
          <cell r="S65">
            <v>83501.062969999999</v>
          </cell>
          <cell r="V65">
            <v>-102751.06297</v>
          </cell>
          <cell r="W65">
            <v>168492.56200000001</v>
          </cell>
          <cell r="X65">
            <v>19250</v>
          </cell>
          <cell r="Y65">
            <v>0</v>
          </cell>
          <cell r="Z65">
            <v>19250</v>
          </cell>
          <cell r="AA65">
            <v>83501.062969999999</v>
          </cell>
          <cell r="AB65">
            <v>250766.51897</v>
          </cell>
          <cell r="AC65">
            <v>-102751.06297</v>
          </cell>
          <cell r="AD65">
            <v>168492.56200000001</v>
          </cell>
          <cell r="AE65">
            <v>19250</v>
          </cell>
          <cell r="AF65">
            <v>0</v>
          </cell>
          <cell r="AG65">
            <v>19250</v>
          </cell>
          <cell r="AH65">
            <v>83501.062969999999</v>
          </cell>
          <cell r="AI65">
            <v>250766.51897</v>
          </cell>
          <cell r="AJ65">
            <v>0</v>
          </cell>
          <cell r="AK65" t="str">
            <v>N/A</v>
          </cell>
          <cell r="AM65">
            <v>0</v>
          </cell>
        </row>
        <row r="67">
          <cell r="B67" t="str">
            <v>European Assets</v>
          </cell>
        </row>
        <row r="68">
          <cell r="A68" t="str">
            <v>TSP12</v>
          </cell>
          <cell r="B68" t="str">
            <v>Sony Center</v>
          </cell>
          <cell r="D68" t="str">
            <v>Mixed Use</v>
          </cell>
          <cell r="E68" t="str">
            <v>Dev</v>
          </cell>
          <cell r="F68" t="str">
            <v>Berlin, Germany</v>
          </cell>
          <cell r="G68" t="str">
            <v>JLS Valuation</v>
          </cell>
          <cell r="H68">
            <v>34516</v>
          </cell>
          <cell r="I68">
            <v>1342809</v>
          </cell>
          <cell r="J68" t="str">
            <v>DEM</v>
          </cell>
          <cell r="K68">
            <v>0.05</v>
          </cell>
          <cell r="L68">
            <v>37986</v>
          </cell>
          <cell r="M68" t="str">
            <v>n/a</v>
          </cell>
          <cell r="N68" t="str">
            <v>n/a</v>
          </cell>
          <cell r="O68" t="str">
            <v>N/A</v>
          </cell>
          <cell r="P68">
            <v>579.72111539331377</v>
          </cell>
          <cell r="Q68">
            <v>-15156.788102721997</v>
          </cell>
          <cell r="R68">
            <v>0</v>
          </cell>
          <cell r="S68">
            <v>12655.14500653289</v>
          </cell>
          <cell r="V68">
            <v>-491015</v>
          </cell>
          <cell r="W68">
            <v>857098.07015346119</v>
          </cell>
          <cell r="X68">
            <v>0</v>
          </cell>
          <cell r="Y68">
            <v>0</v>
          </cell>
          <cell r="Z68">
            <v>0</v>
          </cell>
          <cell r="AA68">
            <v>409972.48119255586</v>
          </cell>
          <cell r="AB68">
            <v>1260929.9122920779</v>
          </cell>
          <cell r="AC68">
            <v>-303135.76205444004</v>
          </cell>
          <cell r="AD68">
            <v>529142.85032302327</v>
          </cell>
          <cell r="AE68">
            <v>0</v>
          </cell>
          <cell r="AF68">
            <v>0</v>
          </cell>
          <cell r="AG68">
            <v>0</v>
          </cell>
          <cell r="AH68">
            <v>253102.9001306578</v>
          </cell>
          <cell r="AI68">
            <v>778454.7312401802</v>
          </cell>
          <cell r="AJ68" t="str">
            <v>N/A</v>
          </cell>
          <cell r="AK68" t="str">
            <v>N/A</v>
          </cell>
          <cell r="AM68">
            <v>-50032.861923782199</v>
          </cell>
          <cell r="AN68" t="str">
            <v xml:space="preserve"> </v>
          </cell>
        </row>
        <row r="69">
          <cell r="E69" t="str">
            <v xml:space="preserve"> </v>
          </cell>
        </row>
        <row r="71">
          <cell r="B71" t="str">
            <v>Total Unrealized</v>
          </cell>
          <cell r="I71">
            <v>11418220</v>
          </cell>
          <cell r="AC71">
            <v>-1068227.5260244394</v>
          </cell>
          <cell r="AD71">
            <v>2535252.2893230231</v>
          </cell>
          <cell r="AE71">
            <v>503620.19900178065</v>
          </cell>
          <cell r="AF71">
            <v>178700</v>
          </cell>
          <cell r="AG71">
            <v>682320.19900178071</v>
          </cell>
          <cell r="AH71">
            <v>1398267.0380845293</v>
          </cell>
          <cell r="AI71">
            <v>4022866.4760166323</v>
          </cell>
          <cell r="AJ71" t="str">
            <v>N/A</v>
          </cell>
          <cell r="AK71">
            <v>0.39772473361912786</v>
          </cell>
          <cell r="AM71">
            <v>1012359.71106187</v>
          </cell>
        </row>
        <row r="74">
          <cell r="B74" t="str">
            <v>Total Aggregate Property &amp; TSP Interest</v>
          </cell>
          <cell r="I74">
            <v>40358096.420000002</v>
          </cell>
          <cell r="AC74">
            <v>-2260547.3749797367</v>
          </cell>
          <cell r="AD74">
            <v>2535252.2893230231</v>
          </cell>
          <cell r="AE74">
            <v>870259.8414470912</v>
          </cell>
          <cell r="AF74">
            <v>2793513.5171497837</v>
          </cell>
          <cell r="AG74">
            <v>3663773.3585968744</v>
          </cell>
          <cell r="AH74">
            <v>1398267.0380845293</v>
          </cell>
          <cell r="AI74">
            <v>4022866.4760166323</v>
          </cell>
          <cell r="AK74">
            <v>0.22726685797729496</v>
          </cell>
          <cell r="AM74">
            <v>2768323.5331397066</v>
          </cell>
        </row>
        <row r="76">
          <cell r="B76" t="str">
            <v xml:space="preserve">NOTES: </v>
          </cell>
        </row>
        <row r="77">
          <cell r="B77" t="str">
            <v>(a)</v>
          </cell>
          <cell r="C77" t="str">
            <v>Comprised of cash flow from operations and capital events.</v>
          </cell>
        </row>
        <row r="78">
          <cell r="B78" t="str">
            <v>(b)</v>
          </cell>
          <cell r="C78" t="str">
            <v xml:space="preserve">Value of unrealized investments is derived by capitalizing stabilized operating income (typically year 2004 net operating income) at market rates and subtracting debt, selling costs and transfer taxes, if any ("Residual Equity"). </v>
          </cell>
        </row>
        <row r="79">
          <cell r="C79" t="str">
            <v>If stabilization occurs in later years (post 2003), the Residual Equity and projected future Distributions are discounted at market rates to calculate the value as of June 30, 2003.</v>
          </cell>
        </row>
        <row r="80">
          <cell r="C80" t="str">
            <v>Certain investments are held at cost including, but not limited to, unrealized investments held less than one year, unless a major event has occurred, which has significantly altered their value.</v>
          </cell>
        </row>
        <row r="81">
          <cell r="B81" t="str">
            <v>(c)</v>
          </cell>
          <cell r="C81" t="str">
            <v>IRRs are derived by annualizing quarterly IRRs using the following formula: IRRannual = (1+IRRquarter)4-1</v>
          </cell>
        </row>
        <row r="82">
          <cell r="C82" t="str">
            <v xml:space="preserve">IRRs of individual investments, which are projected to stabilize post 2003, are computed by extending the quarterly cash flow projections including Residual Equity until the investment's stabilization date. </v>
          </cell>
        </row>
        <row r="83">
          <cell r="C83" t="str">
            <v>Aggregate IRRs, e.g. IRR of all unrealized domestic Fund I investments, are based on the sum of each investment's contributions and distributions plus the capitalized and, if necessary,</v>
          </cell>
        </row>
        <row r="84">
          <cell r="C84" t="str">
            <v>discounted equity values of the individual investments as of June 30, 2003.  Although the IRR computation of an individual investment may have resulted in an IRR of equal to or less than zero ("N/A"),</v>
          </cell>
        </row>
        <row r="85">
          <cell r="C85" t="str">
            <v>all cash flows of these individual investments are included in aggregate IRRs.  There can be no assurance that assumptions will be consistent with actual sale conditions or that IRR will be achieved even if assumptions are accurate.</v>
          </cell>
        </row>
        <row r="86">
          <cell r="B86" t="str">
            <v>(d)</v>
          </cell>
          <cell r="C86" t="str">
            <v>Investment stabilizes after 2003. The IRR is computed by extending the quarterly cash flow projections including Residual Value until the stabilization date and discounting at market rates to calculate the value as of June 30, 2003.</v>
          </cell>
        </row>
        <row r="87">
          <cell r="B87" t="str">
            <v>(e)</v>
          </cell>
          <cell r="C87" t="str">
            <v>IRR is calculated based on cash flows in US $.  The IRR reflects the effect of foreign exchange rate losses or gains over time.</v>
          </cell>
        </row>
        <row r="88">
          <cell r="B88" t="str">
            <v>(f)</v>
          </cell>
          <cell r="C88" t="str">
            <v>Upon refinancing of the 125 High Street Mezzanine loan, the existing Mezzanine debt was transferred to Tishman Speyer Travelers Real Estate Venture, LP where it is now secured by these parcel of land.</v>
          </cell>
        </row>
        <row r="89">
          <cell r="B89" t="str">
            <v>(g)</v>
          </cell>
          <cell r="C89" t="str">
            <v>Promote Structure:</v>
          </cell>
        </row>
        <row r="90">
          <cell r="C90" t="str">
            <v>I.  100% of all cash available for distributions will be distributed to all investors, until all investors have received a 9% return on capital and a 100% return of capital.</v>
          </cell>
        </row>
        <row r="91">
          <cell r="C91" t="str">
            <v>II.  Thereafter, 80% of the cash available for distributions will be distributed to all investors and 20% to the managing member (carried interest) until the investors have received a 15% return.</v>
          </cell>
        </row>
        <row r="92">
          <cell r="C92" t="str">
            <v>III.  Thereafter, 60% of the cash available for distributions will be distributed to all investors and 40% to the managing member (carried interest).</v>
          </cell>
        </row>
        <row r="94">
          <cell r="A94" t="str">
            <v>TSP38</v>
          </cell>
        </row>
        <row r="95">
          <cell r="B95" t="str">
            <v>Tishman Speyer / Travelers Real Estate Venture L.P.</v>
          </cell>
        </row>
        <row r="96">
          <cell r="B96" t="str">
            <v>Cash Flows, Values &amp; Returns as of December 31, 2003</v>
          </cell>
        </row>
        <row r="97">
          <cell r="B97" t="str">
            <v>(in US Dollars / $'000's Omitted)</v>
          </cell>
        </row>
        <row r="99">
          <cell r="A99" t="str">
            <v>#</v>
          </cell>
          <cell r="B99" t="str">
            <v>ASSET SUMMARY</v>
          </cell>
          <cell r="Q99" t="str">
            <v>HISTORICAL &amp; PROJECTED CASH FLOWS</v>
          </cell>
        </row>
        <row r="100">
          <cell r="L100" t="str">
            <v>Sales Record / Assumptions</v>
          </cell>
          <cell r="Q100" t="str">
            <v>Fund Level</v>
          </cell>
          <cell r="V100" t="str">
            <v>Local Currency Property Level</v>
          </cell>
          <cell r="AC100" t="str">
            <v>US Dollar Property Level</v>
          </cell>
          <cell r="AK100" t="str">
            <v>Returns (d)</v>
          </cell>
        </row>
        <row r="101">
          <cell r="B101" t="str">
            <v>Property</v>
          </cell>
          <cell r="D101" t="str">
            <v>Property Type</v>
          </cell>
          <cell r="E101" t="str">
            <v>Operating Stage</v>
          </cell>
          <cell r="F101" t="str">
            <v>Location</v>
          </cell>
          <cell r="G101" t="str">
            <v>Realized/ Unrealized</v>
          </cell>
          <cell r="H101" t="str">
            <v>Inv. Date</v>
          </cell>
          <cell r="I101" t="str">
            <v>SF/FAR</v>
          </cell>
          <cell r="J101" t="str">
            <v>Local Currency</v>
          </cell>
          <cell r="K101" t="str">
            <v>Fund Share</v>
          </cell>
          <cell r="L101" t="str">
            <v>Actual/ Proj Disp. Date</v>
          </cell>
          <cell r="M101" t="str">
            <v>Cap Rate/ EBITDA Multiple</v>
          </cell>
          <cell r="N101" t="str">
            <v>NOI</v>
          </cell>
          <cell r="O101" t="str">
            <v>Discount Rate</v>
          </cell>
          <cell r="P101" t="str">
            <v>$/SF</v>
          </cell>
          <cell r="Q101" t="str">
            <v>Contributions</v>
          </cell>
          <cell r="R101" t="str">
            <v>Distributed Income (a)</v>
          </cell>
          <cell r="S101" t="str">
            <v>Distributed Capital</v>
          </cell>
          <cell r="T101" t="str">
            <v>Total Distributions (a)</v>
          </cell>
          <cell r="U101" t="str">
            <v>Residual Equity (c)</v>
          </cell>
          <cell r="V101" t="str">
            <v>Equity Invested</v>
          </cell>
          <cell r="W101" t="str">
            <v>Current Debt</v>
          </cell>
          <cell r="X101" t="str">
            <v>Distributed Income</v>
          </cell>
          <cell r="Y101" t="str">
            <v>Distributed Capital</v>
          </cell>
          <cell r="Z101" t="str">
            <v>Total Distributions</v>
          </cell>
          <cell r="AA101" t="str">
            <v>Net Asset Value</v>
          </cell>
          <cell r="AB101" t="str">
            <v>Gross Asset Value</v>
          </cell>
          <cell r="AC101" t="str">
            <v>Equity Invested</v>
          </cell>
          <cell r="AD101" t="str">
            <v>Current Debt</v>
          </cell>
          <cell r="AE101" t="str">
            <v>Distributed Income</v>
          </cell>
          <cell r="AF101" t="str">
            <v>Distributed Capital</v>
          </cell>
          <cell r="AG101" t="str">
            <v>Total Distributions</v>
          </cell>
          <cell r="AH101" t="str">
            <v>Net Asset Value</v>
          </cell>
          <cell r="AI101" t="str">
            <v>Gross Asset Value</v>
          </cell>
          <cell r="AJ101" t="str">
            <v>Local Currency Denominated Property IRR</v>
          </cell>
          <cell r="AK101" t="str">
            <v>US Dollar Denominated Property IRR</v>
          </cell>
          <cell r="AL101" t="str">
            <v>US Dollar Denominated TST
IRR</v>
          </cell>
          <cell r="AM101" t="str">
            <v>TST Profit</v>
          </cell>
          <cell r="AN101" t="str">
            <v>FN</v>
          </cell>
        </row>
        <row r="103">
          <cell r="B103" t="str">
            <v>REALIZED</v>
          </cell>
        </row>
        <row r="104">
          <cell r="B104" t="str">
            <v>US Assets</v>
          </cell>
        </row>
        <row r="105">
          <cell r="A105">
            <v>101</v>
          </cell>
          <cell r="B105" t="str">
            <v>Executive Place</v>
          </cell>
          <cell r="D105" t="str">
            <v>MR Off</v>
          </cell>
          <cell r="E105" t="str">
            <v>Op</v>
          </cell>
          <cell r="F105" t="str">
            <v>Westmont, IL</v>
          </cell>
          <cell r="G105" t="str">
            <v>Realized</v>
          </cell>
          <cell r="H105">
            <v>35734</v>
          </cell>
          <cell r="I105">
            <v>78000</v>
          </cell>
          <cell r="J105" t="str">
            <v>USD</v>
          </cell>
          <cell r="K105">
            <v>1</v>
          </cell>
          <cell r="L105">
            <v>35977</v>
          </cell>
          <cell r="M105" t="str">
            <v>N/A</v>
          </cell>
          <cell r="N105" t="str">
            <v>N/A</v>
          </cell>
          <cell r="O105" t="str">
            <v>N/A</v>
          </cell>
          <cell r="P105">
            <v>115.38461538461539</v>
          </cell>
          <cell r="Q105">
            <v>-6844.4440000000004</v>
          </cell>
          <cell r="R105">
            <v>341.89088340984614</v>
          </cell>
          <cell r="S105">
            <v>8760.136199999999</v>
          </cell>
          <cell r="T105">
            <v>9102.0270834098446</v>
          </cell>
          <cell r="U105">
            <v>0</v>
          </cell>
          <cell r="V105">
            <v>-6844.4440000000004</v>
          </cell>
          <cell r="W105">
            <v>0</v>
          </cell>
          <cell r="X105">
            <v>341.89088340984614</v>
          </cell>
          <cell r="Y105">
            <v>8760.136199999999</v>
          </cell>
          <cell r="Z105">
            <v>9102.0270834098446</v>
          </cell>
          <cell r="AA105">
            <v>0</v>
          </cell>
          <cell r="AB105">
            <v>0</v>
          </cell>
          <cell r="AC105">
            <v>-6844.4440000000004</v>
          </cell>
          <cell r="AD105">
            <v>0</v>
          </cell>
          <cell r="AE105">
            <v>341.89088340984614</v>
          </cell>
          <cell r="AF105">
            <v>8760.136199999999</v>
          </cell>
          <cell r="AG105">
            <v>9102.0270834098446</v>
          </cell>
          <cell r="AH105">
            <v>0</v>
          </cell>
          <cell r="AI105">
            <v>0</v>
          </cell>
          <cell r="AJ105">
            <v>0.60471828466059407</v>
          </cell>
          <cell r="AK105">
            <v>0.60471828466059407</v>
          </cell>
          <cell r="AL105">
            <v>0.60471828466059407</v>
          </cell>
          <cell r="AM105">
            <v>2257.5830834098465</v>
          </cell>
        </row>
        <row r="106">
          <cell r="A106">
            <v>102</v>
          </cell>
          <cell r="B106" t="str">
            <v>2010 North First Street</v>
          </cell>
          <cell r="D106" t="str">
            <v>MR Off</v>
          </cell>
          <cell r="E106" t="str">
            <v>Op</v>
          </cell>
          <cell r="F106" t="str">
            <v>San Jose, CA</v>
          </cell>
          <cell r="G106" t="str">
            <v>Realized</v>
          </cell>
          <cell r="H106">
            <v>35734</v>
          </cell>
          <cell r="I106">
            <v>83000</v>
          </cell>
          <cell r="J106" t="str">
            <v>USD</v>
          </cell>
          <cell r="K106">
            <v>1</v>
          </cell>
          <cell r="L106">
            <v>36192</v>
          </cell>
          <cell r="M106" t="str">
            <v>N/A</v>
          </cell>
          <cell r="N106" t="str">
            <v>N/A</v>
          </cell>
          <cell r="O106" t="str">
            <v>N/A</v>
          </cell>
          <cell r="P106">
            <v>203.6144578313253</v>
          </cell>
          <cell r="Q106">
            <v>-12198.620999999999</v>
          </cell>
          <cell r="R106">
            <v>436.72013068163091</v>
          </cell>
          <cell r="S106">
            <v>16691.163</v>
          </cell>
          <cell r="T106">
            <v>17127.883130681632</v>
          </cell>
          <cell r="U106">
            <v>0</v>
          </cell>
          <cell r="V106">
            <v>-12198.620999999999</v>
          </cell>
          <cell r="W106">
            <v>0</v>
          </cell>
          <cell r="X106">
            <v>436.72013068163091</v>
          </cell>
          <cell r="Y106">
            <v>16691.163</v>
          </cell>
          <cell r="Z106">
            <v>17127.883130681632</v>
          </cell>
          <cell r="AA106">
            <v>0</v>
          </cell>
          <cell r="AB106">
            <v>0</v>
          </cell>
          <cell r="AC106">
            <v>-12198.620999999999</v>
          </cell>
          <cell r="AD106">
            <v>0</v>
          </cell>
          <cell r="AE106">
            <v>436.72013068163091</v>
          </cell>
          <cell r="AF106">
            <v>16691.163</v>
          </cell>
          <cell r="AG106">
            <v>17127.883130681632</v>
          </cell>
          <cell r="AH106">
            <v>0</v>
          </cell>
          <cell r="AI106">
            <v>0</v>
          </cell>
          <cell r="AJ106">
            <v>0.55158311983828612</v>
          </cell>
          <cell r="AK106">
            <v>0.55158311983828723</v>
          </cell>
          <cell r="AL106">
            <v>0.55158311983828612</v>
          </cell>
          <cell r="AM106">
            <v>4929.2621306816318</v>
          </cell>
        </row>
        <row r="107">
          <cell r="A107">
            <v>104</v>
          </cell>
          <cell r="B107" t="str">
            <v>150 North Michigan</v>
          </cell>
          <cell r="D107" t="str">
            <v>HR Off</v>
          </cell>
          <cell r="E107" t="str">
            <v>Op</v>
          </cell>
          <cell r="F107" t="str">
            <v>Chicago, IL</v>
          </cell>
          <cell r="G107" t="str">
            <v>Realized</v>
          </cell>
          <cell r="H107">
            <v>35734</v>
          </cell>
          <cell r="I107">
            <v>625205</v>
          </cell>
          <cell r="J107" t="str">
            <v>USD</v>
          </cell>
          <cell r="K107">
            <v>1</v>
          </cell>
          <cell r="L107">
            <v>36281</v>
          </cell>
          <cell r="M107" t="str">
            <v>N/A</v>
          </cell>
          <cell r="N107" t="str">
            <v>N/A</v>
          </cell>
          <cell r="O107" t="str">
            <v>N/A</v>
          </cell>
          <cell r="P107">
            <v>181.06061211922488</v>
          </cell>
          <cell r="Q107">
            <v>-76916.463000000003</v>
          </cell>
          <cell r="R107">
            <v>7223.5110159825908</v>
          </cell>
          <cell r="S107">
            <v>117112.22199999999</v>
          </cell>
          <cell r="T107">
            <v>124335.73301598258</v>
          </cell>
          <cell r="U107">
            <v>0</v>
          </cell>
          <cell r="V107">
            <v>-76916.463000000003</v>
          </cell>
          <cell r="W107">
            <v>0</v>
          </cell>
          <cell r="X107">
            <v>7223.5110159825908</v>
          </cell>
          <cell r="Y107">
            <v>117112.22199999999</v>
          </cell>
          <cell r="Z107">
            <v>124335.73301598258</v>
          </cell>
          <cell r="AA107">
            <v>0</v>
          </cell>
          <cell r="AB107">
            <v>0</v>
          </cell>
          <cell r="AC107">
            <v>-76916.463000000003</v>
          </cell>
          <cell r="AD107">
            <v>0</v>
          </cell>
          <cell r="AE107">
            <v>7223.5110159825908</v>
          </cell>
          <cell r="AF107">
            <v>117112.22199999999</v>
          </cell>
          <cell r="AG107">
            <v>124335.73301598258</v>
          </cell>
          <cell r="AH107">
            <v>0</v>
          </cell>
          <cell r="AI107">
            <v>0</v>
          </cell>
          <cell r="AJ107">
            <v>0.58991054023664513</v>
          </cell>
          <cell r="AK107">
            <v>0.58991054023664513</v>
          </cell>
          <cell r="AL107">
            <v>0.58991054023664513</v>
          </cell>
          <cell r="AM107">
            <v>47419.270015982598</v>
          </cell>
        </row>
        <row r="108">
          <cell r="A108">
            <v>105</v>
          </cell>
          <cell r="B108" t="str">
            <v>901 Wilshire Plaza</v>
          </cell>
          <cell r="D108" t="str">
            <v>HR Off</v>
          </cell>
          <cell r="E108" t="str">
            <v>Op</v>
          </cell>
          <cell r="F108" t="str">
            <v>Troy, MI</v>
          </cell>
          <cell r="G108" t="str">
            <v>Realized</v>
          </cell>
          <cell r="H108">
            <v>35734</v>
          </cell>
          <cell r="I108">
            <v>181859</v>
          </cell>
          <cell r="J108" t="str">
            <v>USD</v>
          </cell>
          <cell r="K108">
            <v>1</v>
          </cell>
          <cell r="L108">
            <v>36404</v>
          </cell>
          <cell r="M108" t="str">
            <v>N/A</v>
          </cell>
          <cell r="N108" t="str">
            <v>N/A</v>
          </cell>
          <cell r="O108" t="str">
            <v>N/A</v>
          </cell>
          <cell r="P108">
            <v>136.36938507305109</v>
          </cell>
          <cell r="Q108">
            <v>-17547.706999999999</v>
          </cell>
          <cell r="R108">
            <v>731.16263152631313</v>
          </cell>
          <cell r="S108">
            <v>24649.808000000001</v>
          </cell>
          <cell r="T108">
            <v>25380.970631526314</v>
          </cell>
          <cell r="U108">
            <v>0</v>
          </cell>
          <cell r="V108">
            <v>-17547.706999999999</v>
          </cell>
          <cell r="W108">
            <v>0</v>
          </cell>
          <cell r="X108">
            <v>731.16263152631313</v>
          </cell>
          <cell r="Y108">
            <v>24649.808000000001</v>
          </cell>
          <cell r="Z108">
            <v>25380.970631526314</v>
          </cell>
          <cell r="AA108">
            <v>0</v>
          </cell>
          <cell r="AB108">
            <v>0</v>
          </cell>
          <cell r="AC108">
            <v>-17547.706999999999</v>
          </cell>
          <cell r="AD108">
            <v>0</v>
          </cell>
          <cell r="AE108">
            <v>731.16263152631313</v>
          </cell>
          <cell r="AF108">
            <v>24649.808000000001</v>
          </cell>
          <cell r="AG108">
            <v>25380.970631526314</v>
          </cell>
          <cell r="AH108">
            <v>0</v>
          </cell>
          <cell r="AI108">
            <v>0</v>
          </cell>
          <cell r="AJ108">
            <v>0.42003914124085617</v>
          </cell>
          <cell r="AK108">
            <v>0.42003914124085528</v>
          </cell>
          <cell r="AL108">
            <v>0.42003914124085617</v>
          </cell>
          <cell r="AM108">
            <v>7833.2636315263135</v>
          </cell>
        </row>
        <row r="109">
          <cell r="A109">
            <v>106</v>
          </cell>
          <cell r="B109" t="str">
            <v>745 Atlantic Avenue</v>
          </cell>
          <cell r="D109" t="str">
            <v>MR Off</v>
          </cell>
          <cell r="E109" t="str">
            <v>Op</v>
          </cell>
          <cell r="F109" t="str">
            <v>Boston, MA</v>
          </cell>
          <cell r="G109" t="str">
            <v>Realized</v>
          </cell>
          <cell r="H109">
            <v>35734</v>
          </cell>
          <cell r="I109">
            <v>168391</v>
          </cell>
          <cell r="J109" t="str">
            <v>USD</v>
          </cell>
          <cell r="K109">
            <v>1</v>
          </cell>
          <cell r="L109">
            <v>36465</v>
          </cell>
          <cell r="M109" t="str">
            <v>N/A</v>
          </cell>
          <cell r="N109" t="str">
            <v>N/A</v>
          </cell>
          <cell r="O109" t="str">
            <v>N/A</v>
          </cell>
          <cell r="P109">
            <v>231.60382680784602</v>
          </cell>
          <cell r="Q109">
            <v>-29452.364000000001</v>
          </cell>
          <cell r="R109">
            <v>2800.0763261907987</v>
          </cell>
          <cell r="S109">
            <v>38956.974999999999</v>
          </cell>
          <cell r="T109">
            <v>41757.051326190798</v>
          </cell>
          <cell r="U109">
            <v>0</v>
          </cell>
          <cell r="V109">
            <v>-29452.364000000001</v>
          </cell>
          <cell r="W109">
            <v>0</v>
          </cell>
          <cell r="X109">
            <v>2800.0763261907987</v>
          </cell>
          <cell r="Y109">
            <v>38956.974999999999</v>
          </cell>
          <cell r="Z109">
            <v>41757.051326190798</v>
          </cell>
          <cell r="AA109">
            <v>0</v>
          </cell>
          <cell r="AB109">
            <v>0</v>
          </cell>
          <cell r="AC109">
            <v>-29452.364000000001</v>
          </cell>
          <cell r="AD109">
            <v>0</v>
          </cell>
          <cell r="AE109">
            <v>2800.0763261907987</v>
          </cell>
          <cell r="AF109">
            <v>38956.974999999999</v>
          </cell>
          <cell r="AG109">
            <v>41757.051326190798</v>
          </cell>
          <cell r="AH109">
            <v>0</v>
          </cell>
          <cell r="AI109">
            <v>0</v>
          </cell>
          <cell r="AJ109">
            <v>0.34816100698155905</v>
          </cell>
          <cell r="AK109">
            <v>0.34816100698155905</v>
          </cell>
          <cell r="AL109">
            <v>0.34816100698155905</v>
          </cell>
          <cell r="AM109">
            <v>12304.6873261908</v>
          </cell>
        </row>
        <row r="110">
          <cell r="A110">
            <v>107</v>
          </cell>
          <cell r="B110" t="str">
            <v>Gateway Center</v>
          </cell>
          <cell r="D110" t="str">
            <v>HR Off</v>
          </cell>
          <cell r="E110" t="str">
            <v>Op</v>
          </cell>
          <cell r="F110" t="str">
            <v>Orlando, FL</v>
          </cell>
          <cell r="G110" t="str">
            <v>Realized</v>
          </cell>
          <cell r="H110">
            <v>35734</v>
          </cell>
          <cell r="I110">
            <v>218750</v>
          </cell>
          <cell r="J110" t="str">
            <v>USD</v>
          </cell>
          <cell r="K110">
            <v>1</v>
          </cell>
          <cell r="L110">
            <v>36495</v>
          </cell>
          <cell r="M110" t="str">
            <v>N/A</v>
          </cell>
          <cell r="N110" t="str">
            <v>N/A</v>
          </cell>
          <cell r="O110" t="str">
            <v>N/A</v>
          </cell>
          <cell r="P110">
            <v>130.74285714285713</v>
          </cell>
          <cell r="Q110">
            <v>-35376.987999999998</v>
          </cell>
          <cell r="R110">
            <v>2988.7347105282179</v>
          </cell>
          <cell r="S110">
            <v>28510.51</v>
          </cell>
          <cell r="T110">
            <v>31499.244710528215</v>
          </cell>
          <cell r="U110">
            <v>0</v>
          </cell>
          <cell r="V110">
            <v>-35376.987999999998</v>
          </cell>
          <cell r="W110">
            <v>0</v>
          </cell>
          <cell r="X110">
            <v>2988.7347105282179</v>
          </cell>
          <cell r="Y110">
            <v>28510.51</v>
          </cell>
          <cell r="Z110">
            <v>31499.244710528215</v>
          </cell>
          <cell r="AA110">
            <v>0</v>
          </cell>
          <cell r="AB110">
            <v>0</v>
          </cell>
          <cell r="AC110">
            <v>-35376.987999999998</v>
          </cell>
          <cell r="AD110">
            <v>0</v>
          </cell>
          <cell r="AE110">
            <v>2988.7347105282179</v>
          </cell>
          <cell r="AF110">
            <v>28510.51</v>
          </cell>
          <cell r="AG110">
            <v>31499.244710528215</v>
          </cell>
          <cell r="AH110">
            <v>0</v>
          </cell>
          <cell r="AI110">
            <v>0</v>
          </cell>
          <cell r="AJ110" t="str">
            <v>N/A</v>
          </cell>
          <cell r="AK110" t="str">
            <v>N/A</v>
          </cell>
          <cell r="AL110" t="str">
            <v>N/A</v>
          </cell>
          <cell r="AM110">
            <v>-3877.7432894717826</v>
          </cell>
        </row>
        <row r="111">
          <cell r="A111">
            <v>110</v>
          </cell>
          <cell r="B111" t="str">
            <v>The Tower</v>
          </cell>
          <cell r="D111" t="str">
            <v>LR Off</v>
          </cell>
          <cell r="E111" t="str">
            <v>Op</v>
          </cell>
          <cell r="F111" t="str">
            <v>Los Angeles, CA</v>
          </cell>
          <cell r="G111" t="str">
            <v>Realized</v>
          </cell>
          <cell r="H111">
            <v>35734</v>
          </cell>
          <cell r="I111">
            <v>217019</v>
          </cell>
          <cell r="J111" t="str">
            <v>USD</v>
          </cell>
          <cell r="K111">
            <v>1</v>
          </cell>
          <cell r="L111">
            <v>36800</v>
          </cell>
          <cell r="M111" t="str">
            <v>N/A</v>
          </cell>
          <cell r="N111" t="str">
            <v>N/A</v>
          </cell>
          <cell r="O111" t="str">
            <v>N/A</v>
          </cell>
          <cell r="P111">
            <v>267.25770554651899</v>
          </cell>
          <cell r="Q111">
            <v>-54095.332000000002</v>
          </cell>
          <cell r="R111">
            <v>1629.7106032987183</v>
          </cell>
          <cell r="S111">
            <v>56142.767999999996</v>
          </cell>
          <cell r="T111">
            <v>57772.478603298718</v>
          </cell>
          <cell r="U111">
            <v>0</v>
          </cell>
          <cell r="V111">
            <v>-54095.332000000002</v>
          </cell>
          <cell r="W111">
            <v>0</v>
          </cell>
          <cell r="X111">
            <v>1629.7106032987183</v>
          </cell>
          <cell r="Y111">
            <v>56142.767999999996</v>
          </cell>
          <cell r="Z111">
            <v>57772.478603298718</v>
          </cell>
          <cell r="AA111">
            <v>0</v>
          </cell>
          <cell r="AB111">
            <v>0</v>
          </cell>
          <cell r="AC111">
            <v>-54095.332000000002</v>
          </cell>
          <cell r="AD111">
            <v>0</v>
          </cell>
          <cell r="AE111">
            <v>1629.7106032987183</v>
          </cell>
          <cell r="AF111">
            <v>56142.767999999996</v>
          </cell>
          <cell r="AG111">
            <v>57772.478603298718</v>
          </cell>
          <cell r="AH111">
            <v>0</v>
          </cell>
          <cell r="AI111">
            <v>0</v>
          </cell>
          <cell r="AJ111">
            <v>4.7067767820556217E-2</v>
          </cell>
          <cell r="AK111">
            <v>4.7067767820556217E-2</v>
          </cell>
          <cell r="AL111">
            <v>4.7067767820556217E-2</v>
          </cell>
          <cell r="AM111">
            <v>3677.1466032987123</v>
          </cell>
        </row>
        <row r="112">
          <cell r="A112">
            <v>112</v>
          </cell>
          <cell r="B112" t="str">
            <v>233 North Michigan</v>
          </cell>
          <cell r="D112" t="str">
            <v>HR Off</v>
          </cell>
          <cell r="E112" t="str">
            <v>Op</v>
          </cell>
          <cell r="F112" t="str">
            <v>Chicago, IL</v>
          </cell>
          <cell r="G112" t="str">
            <v>Realized</v>
          </cell>
          <cell r="H112">
            <v>35734</v>
          </cell>
          <cell r="I112">
            <v>1068505</v>
          </cell>
          <cell r="J112" t="str">
            <v>USD</v>
          </cell>
          <cell r="K112">
            <v>1</v>
          </cell>
          <cell r="L112">
            <v>37043</v>
          </cell>
          <cell r="M112" t="str">
            <v>N/A</v>
          </cell>
          <cell r="N112" t="str">
            <v>N/A</v>
          </cell>
          <cell r="O112" t="str">
            <v>N/A</v>
          </cell>
          <cell r="P112">
            <v>162.37640441551514</v>
          </cell>
          <cell r="Q112">
            <v>-67862.672000000006</v>
          </cell>
          <cell r="R112">
            <v>6698.5582100000001</v>
          </cell>
          <cell r="S112">
            <v>115918.228</v>
          </cell>
          <cell r="T112">
            <v>122616.78621000001</v>
          </cell>
          <cell r="U112">
            <v>0</v>
          </cell>
          <cell r="V112">
            <v>-67862.672000000006</v>
          </cell>
          <cell r="W112">
            <v>0</v>
          </cell>
          <cell r="X112">
            <v>6698.5582100000001</v>
          </cell>
          <cell r="Y112">
            <v>115918.228</v>
          </cell>
          <cell r="Z112">
            <v>122616.78621000001</v>
          </cell>
          <cell r="AA112">
            <v>0</v>
          </cell>
          <cell r="AB112">
            <v>928.92107239037841</v>
          </cell>
          <cell r="AC112">
            <v>-67862.672000000006</v>
          </cell>
          <cell r="AD112">
            <v>0</v>
          </cell>
          <cell r="AE112">
            <v>6698.5582100000001</v>
          </cell>
          <cell r="AF112">
            <v>115918.228</v>
          </cell>
          <cell r="AG112">
            <v>122616.78621000001</v>
          </cell>
          <cell r="AH112">
            <v>0</v>
          </cell>
          <cell r="AI112">
            <v>928.92107239037841</v>
          </cell>
          <cell r="AJ112">
            <v>0.35802812927016014</v>
          </cell>
          <cell r="AK112">
            <v>0.35802812927016014</v>
          </cell>
          <cell r="AL112">
            <v>0.35802812927016014</v>
          </cell>
          <cell r="AM112">
            <v>54754.11421</v>
          </cell>
        </row>
        <row r="113">
          <cell r="A113">
            <v>108</v>
          </cell>
          <cell r="B113" t="str">
            <v>Northridge II</v>
          </cell>
          <cell r="D113" t="str">
            <v>LR Off</v>
          </cell>
          <cell r="E113" t="str">
            <v>Dev</v>
          </cell>
          <cell r="F113" t="str">
            <v>Herndon, VA</v>
          </cell>
          <cell r="G113" t="str">
            <v>Realized</v>
          </cell>
          <cell r="H113">
            <v>35703</v>
          </cell>
          <cell r="I113">
            <v>131901</v>
          </cell>
          <cell r="J113" t="str">
            <v>USD</v>
          </cell>
          <cell r="K113">
            <v>1</v>
          </cell>
          <cell r="L113">
            <v>36616</v>
          </cell>
          <cell r="M113" t="str">
            <v>N/A</v>
          </cell>
          <cell r="N113" t="str">
            <v>N/A</v>
          </cell>
          <cell r="O113" t="str">
            <v>N/A</v>
          </cell>
          <cell r="P113">
            <v>204.6989787795392</v>
          </cell>
          <cell r="Q113">
            <v>-9410.34</v>
          </cell>
          <cell r="R113">
            <v>4140.7397299999993</v>
          </cell>
          <cell r="S113">
            <v>12394.214</v>
          </cell>
          <cell r="T113">
            <v>16534.953730000001</v>
          </cell>
          <cell r="U113">
            <v>0</v>
          </cell>
          <cell r="V113">
            <v>-9410.34</v>
          </cell>
          <cell r="W113">
            <v>0</v>
          </cell>
          <cell r="X113">
            <v>4140.7397299999993</v>
          </cell>
          <cell r="Y113">
            <v>12394.214</v>
          </cell>
          <cell r="Z113">
            <v>16534.953730000001</v>
          </cell>
          <cell r="AA113">
            <v>0</v>
          </cell>
          <cell r="AB113">
            <v>0</v>
          </cell>
          <cell r="AC113">
            <v>-9410.34</v>
          </cell>
          <cell r="AD113">
            <v>0</v>
          </cell>
          <cell r="AE113">
            <v>4140.7397299999993</v>
          </cell>
          <cell r="AF113">
            <v>12394.214</v>
          </cell>
          <cell r="AG113">
            <v>16534.953730000001</v>
          </cell>
          <cell r="AH113">
            <v>0</v>
          </cell>
          <cell r="AI113">
            <v>0</v>
          </cell>
          <cell r="AJ113">
            <v>0.48443063203172088</v>
          </cell>
          <cell r="AK113">
            <v>0.48443063203172088</v>
          </cell>
          <cell r="AL113">
            <v>0.48443063203172088</v>
          </cell>
          <cell r="AM113">
            <v>7124.6137299999991</v>
          </cell>
        </row>
        <row r="114">
          <cell r="A114">
            <v>109</v>
          </cell>
          <cell r="B114" t="str">
            <v>Cupertino City Center</v>
          </cell>
          <cell r="D114" t="str">
            <v>LR Off</v>
          </cell>
          <cell r="E114" t="str">
            <v>Op</v>
          </cell>
          <cell r="F114" t="str">
            <v>Cupertino, CA</v>
          </cell>
          <cell r="G114" t="str">
            <v>Realized</v>
          </cell>
          <cell r="H114">
            <v>36191</v>
          </cell>
          <cell r="I114">
            <v>142651</v>
          </cell>
          <cell r="J114" t="str">
            <v>USD</v>
          </cell>
          <cell r="K114">
            <v>1</v>
          </cell>
          <cell r="L114">
            <v>36647</v>
          </cell>
          <cell r="M114" t="str">
            <v>N/A</v>
          </cell>
          <cell r="N114" t="str">
            <v>N/A</v>
          </cell>
          <cell r="O114" t="str">
            <v>N/A</v>
          </cell>
          <cell r="P114">
            <v>336.48554864669717</v>
          </cell>
          <cell r="Q114">
            <v>-35190.446000000004</v>
          </cell>
          <cell r="R114">
            <v>-2516.6195713069214</v>
          </cell>
          <cell r="S114">
            <v>49234.942999999999</v>
          </cell>
          <cell r="T114">
            <v>46718.323428693075</v>
          </cell>
          <cell r="U114">
            <v>0</v>
          </cell>
          <cell r="V114">
            <v>-35190.446000000004</v>
          </cell>
          <cell r="W114">
            <v>0</v>
          </cell>
          <cell r="X114">
            <v>-2516.6195713069214</v>
          </cell>
          <cell r="Y114">
            <v>49234.942999999999</v>
          </cell>
          <cell r="Z114">
            <v>46718.323428693075</v>
          </cell>
          <cell r="AA114">
            <v>0</v>
          </cell>
          <cell r="AB114">
            <v>0</v>
          </cell>
          <cell r="AC114">
            <v>-35190.446000000004</v>
          </cell>
          <cell r="AD114">
            <v>0</v>
          </cell>
          <cell r="AE114">
            <v>-2516.6195713069214</v>
          </cell>
          <cell r="AF114">
            <v>49234.942999999999</v>
          </cell>
          <cell r="AG114">
            <v>46718.323428693075</v>
          </cell>
          <cell r="AH114">
            <v>0</v>
          </cell>
          <cell r="AI114">
            <v>0</v>
          </cell>
          <cell r="AJ114">
            <v>0.3870847708644638</v>
          </cell>
          <cell r="AK114">
            <v>0.38708477086446269</v>
          </cell>
          <cell r="AL114">
            <v>0.3870847708644638</v>
          </cell>
          <cell r="AM114">
            <v>11527.877428693082</v>
          </cell>
        </row>
        <row r="115">
          <cell r="A115">
            <v>111</v>
          </cell>
          <cell r="B115" t="str">
            <v>Meadow Point</v>
          </cell>
          <cell r="D115" t="str">
            <v>LR Off</v>
          </cell>
          <cell r="E115" t="str">
            <v>Dev</v>
          </cell>
          <cell r="F115" t="str">
            <v>Chantilly, VA</v>
          </cell>
          <cell r="G115" t="str">
            <v>Realized</v>
          </cell>
          <cell r="H115">
            <v>35734</v>
          </cell>
          <cell r="I115">
            <v>134849</v>
          </cell>
          <cell r="J115" t="str">
            <v>USD</v>
          </cell>
          <cell r="K115">
            <v>1</v>
          </cell>
          <cell r="L115">
            <v>36981</v>
          </cell>
          <cell r="M115" t="str">
            <v>N/A</v>
          </cell>
          <cell r="N115" t="str">
            <v>N/A</v>
          </cell>
          <cell r="O115" t="str">
            <v>N/A</v>
          </cell>
          <cell r="P115">
            <v>155.7297421560412</v>
          </cell>
          <cell r="Q115">
            <v>-8722.6445900000017</v>
          </cell>
          <cell r="R115">
            <v>0</v>
          </cell>
          <cell r="S115">
            <v>10394.73646</v>
          </cell>
          <cell r="T115">
            <v>10394.73646</v>
          </cell>
          <cell r="U115">
            <v>0</v>
          </cell>
          <cell r="V115">
            <v>-8722.6445900000017</v>
          </cell>
          <cell r="W115">
            <v>0</v>
          </cell>
          <cell r="X115">
            <v>0</v>
          </cell>
          <cell r="Y115">
            <v>10394.73646</v>
          </cell>
          <cell r="Z115">
            <v>10394.73646</v>
          </cell>
          <cell r="AA115">
            <v>0</v>
          </cell>
          <cell r="AB115">
            <v>0</v>
          </cell>
          <cell r="AC115">
            <v>-8722.6445900000017</v>
          </cell>
          <cell r="AD115">
            <v>0</v>
          </cell>
          <cell r="AE115">
            <v>0</v>
          </cell>
          <cell r="AF115">
            <v>10394.73646</v>
          </cell>
          <cell r="AG115">
            <v>10394.73646</v>
          </cell>
          <cell r="AH115">
            <v>0</v>
          </cell>
          <cell r="AI115">
            <v>0</v>
          </cell>
          <cell r="AJ115">
            <v>8.9932090869645709E-2</v>
          </cell>
          <cell r="AK115">
            <v>8.9932090869645709E-2</v>
          </cell>
          <cell r="AL115">
            <v>8.9932090869645709E-2</v>
          </cell>
          <cell r="AM115">
            <v>1672.0918699999988</v>
          </cell>
        </row>
        <row r="116">
          <cell r="A116">
            <v>117</v>
          </cell>
          <cell r="B116" t="str">
            <v>10201 Torre</v>
          </cell>
          <cell r="D116" t="str">
            <v>LR Off</v>
          </cell>
          <cell r="E116" t="str">
            <v>Dev</v>
          </cell>
          <cell r="F116" t="str">
            <v>Cupertino, CA</v>
          </cell>
          <cell r="G116" t="str">
            <v>Realized</v>
          </cell>
          <cell r="H116">
            <v>36434</v>
          </cell>
          <cell r="I116">
            <v>93218</v>
          </cell>
          <cell r="J116" t="str">
            <v>USD</v>
          </cell>
          <cell r="K116">
            <v>1</v>
          </cell>
          <cell r="L116">
            <v>36831</v>
          </cell>
          <cell r="M116" t="str">
            <v>N/A</v>
          </cell>
          <cell r="N116" t="str">
            <v>N/A</v>
          </cell>
          <cell r="O116" t="str">
            <v>N/A</v>
          </cell>
          <cell r="P116">
            <v>311.09871484048148</v>
          </cell>
          <cell r="Q116">
            <v>-18664.081999999999</v>
          </cell>
          <cell r="R116">
            <v>150</v>
          </cell>
          <cell r="S116">
            <v>29834.427</v>
          </cell>
          <cell r="T116">
            <v>29984.427</v>
          </cell>
          <cell r="U116">
            <v>0</v>
          </cell>
          <cell r="V116">
            <v>-18664.081999999999</v>
          </cell>
          <cell r="W116">
            <v>0</v>
          </cell>
          <cell r="X116">
            <v>150</v>
          </cell>
          <cell r="Y116">
            <v>29834.427</v>
          </cell>
          <cell r="Z116">
            <v>29984.427</v>
          </cell>
          <cell r="AA116">
            <v>0</v>
          </cell>
          <cell r="AB116">
            <v>0</v>
          </cell>
          <cell r="AC116">
            <v>-18664.081999999999</v>
          </cell>
          <cell r="AD116">
            <v>0</v>
          </cell>
          <cell r="AE116">
            <v>150</v>
          </cell>
          <cell r="AF116">
            <v>29834.427</v>
          </cell>
          <cell r="AG116">
            <v>29984.427</v>
          </cell>
          <cell r="AH116">
            <v>0</v>
          </cell>
          <cell r="AI116">
            <v>0</v>
          </cell>
          <cell r="AJ116">
            <v>0.718712476053323</v>
          </cell>
          <cell r="AK116">
            <v>0.71871247605332411</v>
          </cell>
          <cell r="AL116">
            <v>0.718712476053323</v>
          </cell>
          <cell r="AM116">
            <v>11320.344999999999</v>
          </cell>
        </row>
        <row r="117">
          <cell r="A117">
            <v>120</v>
          </cell>
          <cell r="B117" t="str">
            <v>375 Hudson Street</v>
          </cell>
          <cell r="D117" t="str">
            <v>MR Off</v>
          </cell>
          <cell r="E117" t="str">
            <v>Op</v>
          </cell>
          <cell r="F117" t="str">
            <v>New York, NY</v>
          </cell>
          <cell r="G117" t="str">
            <v>Realized</v>
          </cell>
          <cell r="H117">
            <v>35825</v>
          </cell>
          <cell r="I117">
            <v>974362</v>
          </cell>
          <cell r="J117" t="str">
            <v>USD</v>
          </cell>
          <cell r="K117">
            <v>1</v>
          </cell>
          <cell r="L117">
            <v>37226</v>
          </cell>
          <cell r="M117" t="str">
            <v>N/A</v>
          </cell>
          <cell r="N117" t="str">
            <v>N/A</v>
          </cell>
          <cell r="O117" t="str">
            <v>N/A</v>
          </cell>
          <cell r="P117">
            <v>277.10440267580219</v>
          </cell>
          <cell r="Q117">
            <v>-77468.273000000001</v>
          </cell>
          <cell r="R117">
            <v>27341.085999999999</v>
          </cell>
          <cell r="S117">
            <v>100006.173</v>
          </cell>
          <cell r="T117">
            <v>127347.25899999999</v>
          </cell>
          <cell r="U117">
            <v>0</v>
          </cell>
          <cell r="V117">
            <v>-77468.273000000001</v>
          </cell>
          <cell r="W117">
            <v>0</v>
          </cell>
          <cell r="X117">
            <v>27341.085999999999</v>
          </cell>
          <cell r="Y117">
            <v>100006.173</v>
          </cell>
          <cell r="Z117">
            <v>127347.25899999999</v>
          </cell>
          <cell r="AA117">
            <v>0</v>
          </cell>
          <cell r="AB117">
            <v>0</v>
          </cell>
          <cell r="AC117">
            <v>-77468.273000000001</v>
          </cell>
          <cell r="AD117">
            <v>0</v>
          </cell>
          <cell r="AE117">
            <v>27341.085999999999</v>
          </cell>
          <cell r="AF117">
            <v>100006.173</v>
          </cell>
          <cell r="AG117">
            <v>127347.25899999999</v>
          </cell>
          <cell r="AH117">
            <v>0</v>
          </cell>
          <cell r="AI117">
            <v>0</v>
          </cell>
          <cell r="AJ117">
            <v>0.16587470136984539</v>
          </cell>
          <cell r="AK117">
            <v>0.16587470136984539</v>
          </cell>
          <cell r="AL117">
            <v>0.16587470136984539</v>
          </cell>
          <cell r="AM117">
            <v>49878.985999999997</v>
          </cell>
        </row>
        <row r="118">
          <cell r="A118">
            <v>142</v>
          </cell>
          <cell r="B118" t="str">
            <v>White Plains</v>
          </cell>
          <cell r="D118" t="str">
            <v>Retail</v>
          </cell>
          <cell r="E118" t="str">
            <v>Dev</v>
          </cell>
          <cell r="F118" t="str">
            <v>White Plains, NY</v>
          </cell>
          <cell r="G118" t="str">
            <v>Realized</v>
          </cell>
          <cell r="H118">
            <v>35885</v>
          </cell>
          <cell r="I118">
            <v>394922</v>
          </cell>
          <cell r="J118" t="str">
            <v>USD</v>
          </cell>
          <cell r="K118">
            <v>1</v>
          </cell>
          <cell r="L118">
            <v>36982</v>
          </cell>
          <cell r="M118" t="str">
            <v>N/A</v>
          </cell>
          <cell r="N118" t="str">
            <v>N/A</v>
          </cell>
          <cell r="O118" t="str">
            <v>N/A</v>
          </cell>
          <cell r="P118">
            <v>43.046475000126605</v>
          </cell>
          <cell r="Q118">
            <v>-29889.507000000001</v>
          </cell>
          <cell r="R118">
            <v>1200.001</v>
          </cell>
          <cell r="S118">
            <v>17225.253000000001</v>
          </cell>
          <cell r="T118">
            <v>18425.254000000001</v>
          </cell>
          <cell r="U118">
            <v>0</v>
          </cell>
          <cell r="V118">
            <v>-29889.507000000001</v>
          </cell>
          <cell r="W118">
            <v>0</v>
          </cell>
          <cell r="X118">
            <v>1200.001</v>
          </cell>
          <cell r="Y118">
            <v>17225.253000000001</v>
          </cell>
          <cell r="Z118">
            <v>18425.254000000001</v>
          </cell>
          <cell r="AA118">
            <v>0</v>
          </cell>
          <cell r="AB118">
            <v>0</v>
          </cell>
          <cell r="AC118">
            <v>-29889.507000000001</v>
          </cell>
          <cell r="AD118">
            <v>0</v>
          </cell>
          <cell r="AE118">
            <v>1200.001</v>
          </cell>
          <cell r="AF118">
            <v>17225.253000000001</v>
          </cell>
          <cell r="AG118">
            <v>18425.254000000001</v>
          </cell>
          <cell r="AH118">
            <v>0</v>
          </cell>
          <cell r="AI118">
            <v>0</v>
          </cell>
          <cell r="AJ118" t="str">
            <v>N/A</v>
          </cell>
          <cell r="AK118" t="str">
            <v>N/A</v>
          </cell>
          <cell r="AL118" t="str">
            <v>N/A</v>
          </cell>
          <cell r="AM118">
            <v>-11464.253000000001</v>
          </cell>
        </row>
        <row r="119">
          <cell r="A119">
            <v>123</v>
          </cell>
          <cell r="B119" t="str">
            <v>Lakeside at Loudon Tech Center</v>
          </cell>
          <cell r="D119" t="str">
            <v>LR Off</v>
          </cell>
          <cell r="E119" t="str">
            <v>Dev</v>
          </cell>
          <cell r="F119" t="str">
            <v>Vienna, VA</v>
          </cell>
          <cell r="G119" t="str">
            <v>Realized</v>
          </cell>
          <cell r="H119">
            <v>35977</v>
          </cell>
          <cell r="I119">
            <v>305625</v>
          </cell>
          <cell r="J119" t="str">
            <v>USD</v>
          </cell>
          <cell r="K119">
            <v>0.95</v>
          </cell>
          <cell r="L119">
            <v>37135</v>
          </cell>
          <cell r="M119" t="str">
            <v>N/A</v>
          </cell>
          <cell r="N119" t="str">
            <v>N/A</v>
          </cell>
          <cell r="O119" t="str">
            <v>N/A</v>
          </cell>
          <cell r="P119">
            <v>179.95910020449898</v>
          </cell>
          <cell r="Q119">
            <v>-7244.951</v>
          </cell>
          <cell r="R119">
            <v>253.352</v>
          </cell>
          <cell r="S119">
            <v>13507.541999999999</v>
          </cell>
          <cell r="T119">
            <v>13760.894</v>
          </cell>
          <cell r="U119">
            <v>0</v>
          </cell>
          <cell r="V119">
            <v>-7626.2642105263167</v>
          </cell>
          <cell r="W119">
            <v>0</v>
          </cell>
          <cell r="X119">
            <v>266.68631578947372</v>
          </cell>
          <cell r="Y119">
            <v>14218.465263157896</v>
          </cell>
          <cell r="Z119">
            <v>14485.151578947369</v>
          </cell>
          <cell r="AA119">
            <v>0</v>
          </cell>
          <cell r="AB119">
            <v>0</v>
          </cell>
          <cell r="AC119">
            <v>-7626.2642105263167</v>
          </cell>
          <cell r="AD119">
            <v>0</v>
          </cell>
          <cell r="AE119">
            <v>266.68631578947372</v>
          </cell>
          <cell r="AF119">
            <v>14218.465263157896</v>
          </cell>
          <cell r="AG119">
            <v>14485.151578947369</v>
          </cell>
          <cell r="AH119">
            <v>0</v>
          </cell>
          <cell r="AI119">
            <v>0</v>
          </cell>
          <cell r="AJ119">
            <v>0.27251732541099583</v>
          </cell>
          <cell r="AK119">
            <v>0.27251732541099782</v>
          </cell>
          <cell r="AL119">
            <v>0.27251732541099583</v>
          </cell>
          <cell r="AM119">
            <v>6515.9430000000002</v>
          </cell>
        </row>
        <row r="120">
          <cell r="A120">
            <v>114</v>
          </cell>
          <cell r="B120" t="str">
            <v>One Indiana Square</v>
          </cell>
          <cell r="D120" t="str">
            <v>HR Off</v>
          </cell>
          <cell r="E120" t="str">
            <v>Op</v>
          </cell>
          <cell r="F120" t="str">
            <v>Indianapolis, IN</v>
          </cell>
          <cell r="G120" t="str">
            <v>Realized</v>
          </cell>
          <cell r="H120">
            <v>35734</v>
          </cell>
          <cell r="I120">
            <v>662416</v>
          </cell>
          <cell r="J120" t="str">
            <v>USD</v>
          </cell>
          <cell r="K120">
            <v>1</v>
          </cell>
          <cell r="L120">
            <v>37135</v>
          </cell>
          <cell r="M120" t="str">
            <v>N/A</v>
          </cell>
          <cell r="N120" t="str">
            <v>N/A</v>
          </cell>
          <cell r="O120" t="str">
            <v>N/A</v>
          </cell>
          <cell r="P120">
            <v>30.192507427356826</v>
          </cell>
          <cell r="Q120">
            <v>-33829.262999999999</v>
          </cell>
          <cell r="R120">
            <v>7152.649353622458</v>
          </cell>
          <cell r="S120">
            <v>11757.178</v>
          </cell>
          <cell r="T120">
            <v>18909.827353622459</v>
          </cell>
          <cell r="U120">
            <v>0</v>
          </cell>
          <cell r="V120">
            <v>-33829.262999999999</v>
          </cell>
          <cell r="W120">
            <v>0</v>
          </cell>
          <cell r="X120">
            <v>7152.649353622458</v>
          </cell>
          <cell r="Y120">
            <v>11757.178</v>
          </cell>
          <cell r="Z120">
            <v>18909.827353622459</v>
          </cell>
          <cell r="AA120">
            <v>0</v>
          </cell>
          <cell r="AB120">
            <v>0</v>
          </cell>
          <cell r="AC120">
            <v>-33829.262999999999</v>
          </cell>
          <cell r="AD120">
            <v>0</v>
          </cell>
          <cell r="AE120">
            <v>7152.649353622458</v>
          </cell>
          <cell r="AF120">
            <v>11757.178</v>
          </cell>
          <cell r="AG120">
            <v>18909.827353622459</v>
          </cell>
          <cell r="AH120">
            <v>0</v>
          </cell>
          <cell r="AI120">
            <v>0</v>
          </cell>
          <cell r="AJ120" t="str">
            <v>N/A</v>
          </cell>
          <cell r="AK120" t="str">
            <v>N/A</v>
          </cell>
          <cell r="AL120" t="str">
            <v>N/A</v>
          </cell>
          <cell r="AM120">
            <v>-14919.435646377537</v>
          </cell>
        </row>
        <row r="121">
          <cell r="A121">
            <v>115</v>
          </cell>
          <cell r="B121" t="str">
            <v>Woodland One I (CA I)</v>
          </cell>
          <cell r="D121" t="str">
            <v>LR Off</v>
          </cell>
          <cell r="E121" t="str">
            <v>Op</v>
          </cell>
          <cell r="F121" t="str">
            <v>Fairfax, VA</v>
          </cell>
          <cell r="G121" t="str">
            <v>Realized</v>
          </cell>
          <cell r="H121">
            <v>35734</v>
          </cell>
          <cell r="I121">
            <v>227574</v>
          </cell>
          <cell r="J121" t="str">
            <v>USD</v>
          </cell>
          <cell r="K121">
            <v>1</v>
          </cell>
          <cell r="L121">
            <v>37271</v>
          </cell>
          <cell r="M121" t="str">
            <v>N/A</v>
          </cell>
          <cell r="N121" t="str">
            <v>N/A</v>
          </cell>
          <cell r="O121" t="str">
            <v>N/A</v>
          </cell>
          <cell r="P121">
            <v>194.22253860282808</v>
          </cell>
          <cell r="Q121">
            <v>-10268.585999999999</v>
          </cell>
          <cell r="R121">
            <v>2373.88</v>
          </cell>
          <cell r="S121">
            <v>17547.312000000002</v>
          </cell>
          <cell r="T121">
            <v>19921.192000000003</v>
          </cell>
          <cell r="U121">
            <v>0</v>
          </cell>
          <cell r="V121">
            <v>-10268.585999999999</v>
          </cell>
          <cell r="W121">
            <v>0</v>
          </cell>
          <cell r="X121">
            <v>2373.88</v>
          </cell>
          <cell r="Y121">
            <v>17547.312000000002</v>
          </cell>
          <cell r="Z121">
            <v>19921.192000000003</v>
          </cell>
          <cell r="AA121">
            <v>0</v>
          </cell>
          <cell r="AB121">
            <v>0</v>
          </cell>
          <cell r="AC121">
            <v>-10268.585999999999</v>
          </cell>
          <cell r="AD121">
            <v>0</v>
          </cell>
          <cell r="AE121">
            <v>2373.88</v>
          </cell>
          <cell r="AF121">
            <v>17547.312000000002</v>
          </cell>
          <cell r="AG121">
            <v>19921.192000000003</v>
          </cell>
          <cell r="AH121">
            <v>0</v>
          </cell>
          <cell r="AI121">
            <v>0</v>
          </cell>
          <cell r="AJ121">
            <v>0.35498110015358497</v>
          </cell>
          <cell r="AK121">
            <v>0.35498110015358497</v>
          </cell>
          <cell r="AL121">
            <v>0.35498110015358497</v>
          </cell>
          <cell r="AM121">
            <v>9652.6059999999998</v>
          </cell>
          <cell r="AN121" t="str">
            <v>(b)</v>
          </cell>
        </row>
        <row r="122">
          <cell r="A122">
            <v>119</v>
          </cell>
          <cell r="B122" t="str">
            <v>125 High Street</v>
          </cell>
          <cell r="D122" t="str">
            <v>HR Off</v>
          </cell>
          <cell r="E122" t="str">
            <v>Op</v>
          </cell>
          <cell r="F122" t="str">
            <v>Boston, MA</v>
          </cell>
          <cell r="G122" t="str">
            <v>DCF Analysis</v>
          </cell>
          <cell r="H122">
            <v>35734</v>
          </cell>
          <cell r="I122">
            <v>1477170</v>
          </cell>
          <cell r="J122" t="str">
            <v>USD</v>
          </cell>
          <cell r="K122">
            <v>0.24</v>
          </cell>
          <cell r="L122">
            <v>39081</v>
          </cell>
          <cell r="M122" t="str">
            <v>N/A</v>
          </cell>
          <cell r="N122" t="str">
            <v>N/A</v>
          </cell>
          <cell r="O122">
            <v>0</v>
          </cell>
          <cell r="P122">
            <v>386.82074507334971</v>
          </cell>
          <cell r="Q122">
            <v>-85490.263999999996</v>
          </cell>
          <cell r="R122">
            <v>8028.5619999999999</v>
          </cell>
          <cell r="S122">
            <v>160193.21900000001</v>
          </cell>
          <cell r="T122">
            <v>168221.78100000002</v>
          </cell>
          <cell r="U122">
            <v>30884.806</v>
          </cell>
          <cell r="V122">
            <v>-85490.263999999996</v>
          </cell>
          <cell r="W122">
            <v>220711.8</v>
          </cell>
          <cell r="X122">
            <v>58006.216</v>
          </cell>
          <cell r="Y122">
            <v>160193.21900000001</v>
          </cell>
          <cell r="Z122">
            <v>218199.435</v>
          </cell>
          <cell r="AA122">
            <v>30884.806</v>
          </cell>
          <cell r="AB122">
            <v>513000</v>
          </cell>
          <cell r="AC122">
            <v>-85490.263999999996</v>
          </cell>
          <cell r="AD122">
            <v>220711.8</v>
          </cell>
          <cell r="AE122">
            <v>58006.216</v>
          </cell>
          <cell r="AF122">
            <v>160193.21900000001</v>
          </cell>
          <cell r="AG122">
            <v>218199.435</v>
          </cell>
          <cell r="AH122">
            <v>30884.806</v>
          </cell>
          <cell r="AI122">
            <v>513000</v>
          </cell>
          <cell r="AJ122">
            <v>0.55829999204388159</v>
          </cell>
          <cell r="AK122">
            <v>0.55829999204388159</v>
          </cell>
          <cell r="AL122">
            <v>0.48190847543893756</v>
          </cell>
          <cell r="AM122">
            <v>113616.323</v>
          </cell>
          <cell r="AN122" t="str">
            <v>(b)</v>
          </cell>
        </row>
        <row r="123">
          <cell r="A123">
            <v>116</v>
          </cell>
          <cell r="B123" t="str">
            <v>Chrysler Center</v>
          </cell>
          <cell r="D123" t="str">
            <v>HR Off</v>
          </cell>
          <cell r="E123" t="str">
            <v>Dev</v>
          </cell>
          <cell r="F123" t="str">
            <v>New York, NY</v>
          </cell>
          <cell r="G123" t="str">
            <v>DCF Analysis</v>
          </cell>
          <cell r="H123">
            <v>35738</v>
          </cell>
          <cell r="I123">
            <v>1941720</v>
          </cell>
          <cell r="J123" t="str">
            <v>USD</v>
          </cell>
          <cell r="K123">
            <v>0.25</v>
          </cell>
          <cell r="L123">
            <v>39081</v>
          </cell>
          <cell r="M123" t="str">
            <v>N/A</v>
          </cell>
          <cell r="N123" t="str">
            <v>N/A</v>
          </cell>
          <cell r="O123">
            <v>0</v>
          </cell>
          <cell r="P123">
            <v>329.89565951836516</v>
          </cell>
          <cell r="Q123">
            <v>-146891.353</v>
          </cell>
          <cell r="R123">
            <v>11000</v>
          </cell>
          <cell r="S123">
            <v>255600</v>
          </cell>
          <cell r="T123">
            <v>266600</v>
          </cell>
          <cell r="U123">
            <v>34538.928174999994</v>
          </cell>
          <cell r="V123">
            <v>-146891.353</v>
          </cell>
          <cell r="W123">
            <v>433918.58899999998</v>
          </cell>
          <cell r="X123">
            <v>13640</v>
          </cell>
          <cell r="Y123">
            <v>255600</v>
          </cell>
          <cell r="Z123">
            <v>269240</v>
          </cell>
          <cell r="AA123">
            <v>34538.928174999994</v>
          </cell>
          <cell r="AB123">
            <v>640565</v>
          </cell>
          <cell r="AC123">
            <v>-146891.353</v>
          </cell>
          <cell r="AD123">
            <v>433918.58899999998</v>
          </cell>
          <cell r="AE123">
            <v>70600</v>
          </cell>
          <cell r="AF123">
            <v>255600</v>
          </cell>
          <cell r="AG123">
            <v>326200</v>
          </cell>
          <cell r="AH123">
            <v>34538.928174999994</v>
          </cell>
          <cell r="AI123">
            <v>640565</v>
          </cell>
          <cell r="AJ123">
            <v>0.35665036976849884</v>
          </cell>
          <cell r="AK123">
            <v>0.35665036976849884</v>
          </cell>
          <cell r="AL123">
            <v>0.35374387304584753</v>
          </cell>
          <cell r="AM123">
            <v>154247.57517500001</v>
          </cell>
          <cell r="AN123" t="str">
            <v>(b)</v>
          </cell>
        </row>
        <row r="124">
          <cell r="A124">
            <v>143</v>
          </cell>
          <cell r="B124" t="str">
            <v>101 West End Ave</v>
          </cell>
          <cell r="D124" t="str">
            <v>HR Res</v>
          </cell>
          <cell r="E124" t="str">
            <v>Dev</v>
          </cell>
          <cell r="F124" t="str">
            <v>New York, NY</v>
          </cell>
          <cell r="G124" t="str">
            <v>Realized</v>
          </cell>
          <cell r="H124">
            <v>35826</v>
          </cell>
          <cell r="I124">
            <v>513522</v>
          </cell>
          <cell r="J124" t="str">
            <v>USD</v>
          </cell>
          <cell r="K124">
            <v>1</v>
          </cell>
          <cell r="L124">
            <v>37378</v>
          </cell>
          <cell r="M124" t="str">
            <v>N/A</v>
          </cell>
          <cell r="N124" t="str">
            <v>N/A</v>
          </cell>
          <cell r="O124" t="str">
            <v>N/A</v>
          </cell>
          <cell r="P124">
            <v>406.16565599915873</v>
          </cell>
          <cell r="Q124">
            <v>-30969.609</v>
          </cell>
          <cell r="R124">
            <v>13077.388999999999</v>
          </cell>
          <cell r="S124">
            <v>74500</v>
          </cell>
          <cell r="T124">
            <v>87577.388999999996</v>
          </cell>
          <cell r="U124">
            <v>0</v>
          </cell>
          <cell r="V124">
            <v>-30969.609</v>
          </cell>
          <cell r="W124">
            <v>0</v>
          </cell>
          <cell r="X124">
            <v>13077.388999999999</v>
          </cell>
          <cell r="Y124">
            <v>74500</v>
          </cell>
          <cell r="Z124">
            <v>87577.388999999996</v>
          </cell>
          <cell r="AA124">
            <v>0</v>
          </cell>
          <cell r="AB124">
            <v>0</v>
          </cell>
          <cell r="AC124">
            <v>-30969.609</v>
          </cell>
          <cell r="AD124">
            <v>0</v>
          </cell>
          <cell r="AE124">
            <v>13077.388999999999</v>
          </cell>
          <cell r="AF124">
            <v>74500</v>
          </cell>
          <cell r="AG124">
            <v>87577.388999999996</v>
          </cell>
          <cell r="AH124">
            <v>0</v>
          </cell>
          <cell r="AI124">
            <v>0</v>
          </cell>
          <cell r="AJ124">
            <v>0.31849348846385839</v>
          </cell>
          <cell r="AK124">
            <v>0.31849348846385839</v>
          </cell>
          <cell r="AL124">
            <v>0.31849348846385839</v>
          </cell>
          <cell r="AM124">
            <v>56607.78</v>
          </cell>
        </row>
        <row r="125">
          <cell r="A125">
            <v>138</v>
          </cell>
          <cell r="B125" t="str">
            <v>Plaza Ridge I</v>
          </cell>
          <cell r="D125" t="str">
            <v>MR Off</v>
          </cell>
          <cell r="E125" t="str">
            <v>Dev</v>
          </cell>
          <cell r="F125" t="str">
            <v>Fairfax, VA</v>
          </cell>
          <cell r="G125" t="str">
            <v>Realized</v>
          </cell>
          <cell r="H125">
            <v>35795</v>
          </cell>
          <cell r="I125">
            <v>158016</v>
          </cell>
          <cell r="J125" t="str">
            <v>USD</v>
          </cell>
          <cell r="K125">
            <v>1</v>
          </cell>
          <cell r="L125">
            <v>37399</v>
          </cell>
          <cell r="M125" t="str">
            <v>N/A</v>
          </cell>
          <cell r="N125" t="str">
            <v>N/A</v>
          </cell>
          <cell r="O125" t="str">
            <v>N/A</v>
          </cell>
          <cell r="P125">
            <v>204.09325637910086</v>
          </cell>
          <cell r="Q125">
            <v>-17797.759999999998</v>
          </cell>
          <cell r="R125">
            <v>0.06</v>
          </cell>
          <cell r="S125">
            <v>17681.571</v>
          </cell>
          <cell r="T125">
            <v>17681.631000000001</v>
          </cell>
          <cell r="U125">
            <v>0</v>
          </cell>
          <cell r="V125">
            <v>-17797.759999999998</v>
          </cell>
          <cell r="W125">
            <v>0</v>
          </cell>
          <cell r="X125">
            <v>0.06</v>
          </cell>
          <cell r="Y125">
            <v>17681.571</v>
          </cell>
          <cell r="Z125">
            <v>17681.631000000001</v>
          </cell>
          <cell r="AA125">
            <v>0</v>
          </cell>
          <cell r="AB125">
            <v>0</v>
          </cell>
          <cell r="AC125">
            <v>-17797.759999999998</v>
          </cell>
          <cell r="AD125">
            <v>0</v>
          </cell>
          <cell r="AE125">
            <v>0.06</v>
          </cell>
          <cell r="AF125">
            <v>17681.571</v>
          </cell>
          <cell r="AG125">
            <v>17681.631000000001</v>
          </cell>
          <cell r="AH125">
            <v>0</v>
          </cell>
          <cell r="AI125">
            <v>0</v>
          </cell>
          <cell r="AJ125" t="str">
            <v>N/A</v>
          </cell>
          <cell r="AK125" t="str">
            <v>N/A</v>
          </cell>
          <cell r="AL125" t="str">
            <v>N/A</v>
          </cell>
          <cell r="AM125">
            <v>-116.129</v>
          </cell>
          <cell r="AN125" t="str">
            <v>(e)</v>
          </cell>
        </row>
        <row r="126">
          <cell r="A126">
            <v>131</v>
          </cell>
          <cell r="B126" t="str">
            <v>Lincoln Towers</v>
          </cell>
          <cell r="D126" t="str">
            <v>HR Res Land</v>
          </cell>
          <cell r="E126" t="str">
            <v>Dev</v>
          </cell>
          <cell r="F126" t="str">
            <v>New York, NY</v>
          </cell>
          <cell r="G126" t="str">
            <v>Realized</v>
          </cell>
          <cell r="H126">
            <v>36281</v>
          </cell>
          <cell r="I126">
            <v>110000</v>
          </cell>
          <cell r="J126" t="str">
            <v>USD</v>
          </cell>
          <cell r="K126">
            <v>1</v>
          </cell>
          <cell r="L126">
            <v>37529</v>
          </cell>
          <cell r="M126" t="str">
            <v>N/A</v>
          </cell>
          <cell r="N126" t="str">
            <v>N/A</v>
          </cell>
          <cell r="O126" t="str">
            <v>N/A</v>
          </cell>
          <cell r="P126">
            <v>290.90909090909093</v>
          </cell>
          <cell r="Q126">
            <v>-10919.145</v>
          </cell>
          <cell r="R126">
            <v>1599.316</v>
          </cell>
          <cell r="S126">
            <v>16078.813</v>
          </cell>
          <cell r="T126">
            <v>17678.129000000001</v>
          </cell>
          <cell r="U126">
            <v>0</v>
          </cell>
          <cell r="V126">
            <v>-10919.145</v>
          </cell>
          <cell r="W126">
            <v>0</v>
          </cell>
          <cell r="X126">
            <v>1599.316</v>
          </cell>
          <cell r="Y126">
            <v>16078.813</v>
          </cell>
          <cell r="Z126">
            <v>17678.129000000001</v>
          </cell>
          <cell r="AA126">
            <v>0</v>
          </cell>
          <cell r="AB126">
            <v>0</v>
          </cell>
          <cell r="AC126">
            <v>-10919.145</v>
          </cell>
          <cell r="AD126">
            <v>0</v>
          </cell>
          <cell r="AE126">
            <v>1599.316</v>
          </cell>
          <cell r="AF126">
            <v>16048.813</v>
          </cell>
          <cell r="AG126">
            <v>17648.129000000001</v>
          </cell>
          <cell r="AH126">
            <v>0</v>
          </cell>
          <cell r="AI126">
            <v>0</v>
          </cell>
          <cell r="AJ126">
            <v>0.18116045175236195</v>
          </cell>
          <cell r="AK126">
            <v>0.18116045175236195</v>
          </cell>
          <cell r="AL126">
            <v>0.18116045175236195</v>
          </cell>
          <cell r="AM126">
            <v>6728.9840000000004</v>
          </cell>
        </row>
        <row r="127">
          <cell r="A127">
            <v>134</v>
          </cell>
          <cell r="B127" t="str">
            <v>Waterview I</v>
          </cell>
          <cell r="D127" t="str">
            <v>MR Off</v>
          </cell>
          <cell r="E127" t="str">
            <v>Dev</v>
          </cell>
          <cell r="F127" t="str">
            <v>Fairfax, VA</v>
          </cell>
          <cell r="G127" t="str">
            <v>Realized</v>
          </cell>
          <cell r="H127">
            <v>35734</v>
          </cell>
          <cell r="I127">
            <v>404665</v>
          </cell>
          <cell r="J127" t="str">
            <v>USD</v>
          </cell>
          <cell r="K127">
            <v>1</v>
          </cell>
          <cell r="L127">
            <v>37774</v>
          </cell>
          <cell r="M127" t="str">
            <v>N/A</v>
          </cell>
          <cell r="N127" t="str">
            <v>N/A</v>
          </cell>
          <cell r="O127" t="str">
            <v>N/A</v>
          </cell>
          <cell r="P127">
            <v>205.30552228798177</v>
          </cell>
          <cell r="Q127">
            <v>-61352.103999999999</v>
          </cell>
          <cell r="R127">
            <v>103.634</v>
          </cell>
          <cell r="S127">
            <v>61565.339</v>
          </cell>
          <cell r="T127">
            <v>61668.972999999998</v>
          </cell>
          <cell r="U127">
            <v>0</v>
          </cell>
          <cell r="V127">
            <v>-61352.103999999999</v>
          </cell>
          <cell r="W127">
            <v>0</v>
          </cell>
          <cell r="X127">
            <v>103.634</v>
          </cell>
          <cell r="Y127">
            <v>61565.339</v>
          </cell>
          <cell r="Z127">
            <v>61668.972999999998</v>
          </cell>
          <cell r="AA127">
            <v>0</v>
          </cell>
          <cell r="AB127">
            <v>0</v>
          </cell>
          <cell r="AC127">
            <v>-61352.103999999999</v>
          </cell>
          <cell r="AD127">
            <v>0</v>
          </cell>
          <cell r="AE127">
            <v>103.634</v>
          </cell>
          <cell r="AF127">
            <v>61565.339</v>
          </cell>
          <cell r="AG127">
            <v>61668.972999999998</v>
          </cell>
          <cell r="AH127">
            <v>0</v>
          </cell>
          <cell r="AI127">
            <v>0</v>
          </cell>
          <cell r="AJ127">
            <v>2.1693066570318553E-3</v>
          </cell>
          <cell r="AK127">
            <v>2.1693066570318553E-3</v>
          </cell>
          <cell r="AL127">
            <v>2.1693066570318553E-3</v>
          </cell>
          <cell r="AM127">
            <v>316.86900000000003</v>
          </cell>
          <cell r="AN127" t="str">
            <v>(e)</v>
          </cell>
        </row>
        <row r="128">
          <cell r="A128">
            <v>150</v>
          </cell>
          <cell r="B128" t="str">
            <v>Plaza South I &amp; II</v>
          </cell>
          <cell r="D128" t="str">
            <v>Land</v>
          </cell>
          <cell r="E128" t="str">
            <v>Dev</v>
          </cell>
          <cell r="F128" t="str">
            <v>Fairfax, VA</v>
          </cell>
          <cell r="G128" t="str">
            <v>Realized</v>
          </cell>
          <cell r="H128">
            <v>35734</v>
          </cell>
          <cell r="I128">
            <v>600000</v>
          </cell>
          <cell r="J128" t="str">
            <v>USD</v>
          </cell>
          <cell r="K128">
            <v>1</v>
          </cell>
          <cell r="L128">
            <v>37617</v>
          </cell>
          <cell r="M128" t="str">
            <v>N/A</v>
          </cell>
          <cell r="N128" t="str">
            <v>N/A</v>
          </cell>
          <cell r="O128" t="str">
            <v>N/A</v>
          </cell>
          <cell r="P128">
            <v>30.416666666666668</v>
          </cell>
          <cell r="Q128">
            <v>-13704.553536123096</v>
          </cell>
          <cell r="R128">
            <v>-2123.624373425771</v>
          </cell>
          <cell r="S128">
            <v>26708.035230304995</v>
          </cell>
          <cell r="T128">
            <v>24584.410856879225</v>
          </cell>
          <cell r="U128">
            <v>-643.19924499162846</v>
          </cell>
          <cell r="V128">
            <v>-13704.553536123096</v>
          </cell>
          <cell r="W128">
            <v>0</v>
          </cell>
          <cell r="X128">
            <v>-2123.624373425771</v>
          </cell>
          <cell r="Y128">
            <v>26708.035230304995</v>
          </cell>
          <cell r="Z128">
            <v>24584.410856879225</v>
          </cell>
          <cell r="AA128">
            <v>-643.19924499162846</v>
          </cell>
          <cell r="AB128">
            <v>-643.19924499162846</v>
          </cell>
          <cell r="AC128">
            <v>-13704.553536123096</v>
          </cell>
          <cell r="AD128">
            <v>0</v>
          </cell>
          <cell r="AE128">
            <v>-2123.624373425771</v>
          </cell>
          <cell r="AF128">
            <v>26708.035230304995</v>
          </cell>
          <cell r="AG128">
            <v>24584.410856879225</v>
          </cell>
          <cell r="AH128">
            <v>-643.19924499162846</v>
          </cell>
          <cell r="AI128">
            <v>-643.19924499162846</v>
          </cell>
          <cell r="AJ128">
            <v>0.42643949278910642</v>
          </cell>
          <cell r="AK128">
            <v>0.42643949278910642</v>
          </cell>
          <cell r="AL128">
            <v>0.42643949278910642</v>
          </cell>
          <cell r="AM128">
            <v>10236.658075764497</v>
          </cell>
          <cell r="AN128" t="str">
            <v>(g)</v>
          </cell>
        </row>
        <row r="129">
          <cell r="A129">
            <v>141</v>
          </cell>
          <cell r="B129" t="str">
            <v>Mission Towers II</v>
          </cell>
          <cell r="D129" t="str">
            <v>MR Off</v>
          </cell>
          <cell r="E129" t="str">
            <v>Dev</v>
          </cell>
          <cell r="F129" t="str">
            <v>Santa Clara, CA</v>
          </cell>
          <cell r="G129" t="str">
            <v>Realized</v>
          </cell>
          <cell r="H129">
            <v>35734</v>
          </cell>
          <cell r="I129">
            <v>282084</v>
          </cell>
          <cell r="J129" t="str">
            <v>USD</v>
          </cell>
          <cell r="K129">
            <v>0.5</v>
          </cell>
          <cell r="L129">
            <v>37809</v>
          </cell>
          <cell r="M129" t="str">
            <v>N/A</v>
          </cell>
          <cell r="N129" t="str">
            <v>N/A</v>
          </cell>
          <cell r="O129" t="str">
            <v>N/A</v>
          </cell>
          <cell r="P129">
            <v>471.49076161710695</v>
          </cell>
          <cell r="Q129">
            <v>-10119.8325</v>
          </cell>
          <cell r="R129">
            <v>8695</v>
          </cell>
          <cell r="S129">
            <v>45050</v>
          </cell>
          <cell r="T129">
            <v>53745</v>
          </cell>
          <cell r="U129">
            <v>0</v>
          </cell>
          <cell r="V129">
            <v>-20239.665000000001</v>
          </cell>
          <cell r="W129">
            <v>0</v>
          </cell>
          <cell r="X129">
            <v>17390</v>
          </cell>
          <cell r="Y129">
            <v>90100</v>
          </cell>
          <cell r="Z129">
            <v>107490</v>
          </cell>
          <cell r="AA129">
            <v>0</v>
          </cell>
          <cell r="AB129">
            <v>0</v>
          </cell>
          <cell r="AC129">
            <v>-20239.665000000001</v>
          </cell>
          <cell r="AD129">
            <v>0</v>
          </cell>
          <cell r="AE129">
            <v>17390</v>
          </cell>
          <cell r="AF129">
            <v>90100</v>
          </cell>
          <cell r="AG129">
            <v>107490</v>
          </cell>
          <cell r="AH129">
            <v>0</v>
          </cell>
          <cell r="AI129">
            <v>0</v>
          </cell>
          <cell r="AJ129">
            <v>0.36930106306108379</v>
          </cell>
          <cell r="AK129">
            <v>0.36930106306108379</v>
          </cell>
          <cell r="AL129">
            <v>0.36930106306108379</v>
          </cell>
          <cell r="AM129">
            <v>43625.167500000003</v>
          </cell>
          <cell r="AN129" t="str">
            <v>(e)</v>
          </cell>
        </row>
        <row r="130">
          <cell r="A130">
            <v>130</v>
          </cell>
          <cell r="B130" t="str">
            <v>Mountain Bay Plaza</v>
          </cell>
          <cell r="D130" t="str">
            <v>MR Off</v>
          </cell>
          <cell r="E130" t="str">
            <v>Op</v>
          </cell>
          <cell r="F130" t="str">
            <v>Mountain View, CA</v>
          </cell>
          <cell r="G130" t="str">
            <v>Realized</v>
          </cell>
          <cell r="H130">
            <v>35734</v>
          </cell>
          <cell r="I130">
            <v>165533</v>
          </cell>
          <cell r="J130" t="str">
            <v>USD</v>
          </cell>
          <cell r="K130">
            <v>1</v>
          </cell>
          <cell r="L130">
            <v>37874</v>
          </cell>
          <cell r="M130" t="str">
            <v>N/A</v>
          </cell>
          <cell r="N130" t="str">
            <v>N/A</v>
          </cell>
          <cell r="O130" t="str">
            <v>N/A</v>
          </cell>
          <cell r="P130">
            <v>268.224462795938</v>
          </cell>
          <cell r="Q130">
            <v>-33613.108990000001</v>
          </cell>
          <cell r="R130">
            <v>2332.9121304128876</v>
          </cell>
          <cell r="S130">
            <v>48722.216999999997</v>
          </cell>
          <cell r="T130">
            <v>51055.129130412883</v>
          </cell>
          <cell r="U130">
            <v>0</v>
          </cell>
          <cell r="V130">
            <v>-33613.10699</v>
          </cell>
          <cell r="W130">
            <v>0</v>
          </cell>
          <cell r="X130">
            <v>2332.9121304128876</v>
          </cell>
          <cell r="Y130">
            <v>48722.216999999997</v>
          </cell>
          <cell r="Z130">
            <v>51055.129130412883</v>
          </cell>
          <cell r="AA130">
            <v>0</v>
          </cell>
          <cell r="AB130">
            <v>0</v>
          </cell>
          <cell r="AC130">
            <v>-33613.10699</v>
          </cell>
          <cell r="AD130">
            <v>0</v>
          </cell>
          <cell r="AE130">
            <v>2332.9121304128876</v>
          </cell>
          <cell r="AF130">
            <v>48722.216999999997</v>
          </cell>
          <cell r="AG130">
            <v>51055.129130412883</v>
          </cell>
          <cell r="AH130">
            <v>0</v>
          </cell>
          <cell r="AI130">
            <v>0</v>
          </cell>
          <cell r="AJ130">
            <v>0.27129682368057484</v>
          </cell>
          <cell r="AK130">
            <v>0.27129682368057484</v>
          </cell>
          <cell r="AL130">
            <v>0.2712967934898316</v>
          </cell>
          <cell r="AM130">
            <v>17442.020140412889</v>
          </cell>
        </row>
        <row r="131">
          <cell r="A131">
            <v>156</v>
          </cell>
          <cell r="B131" t="str">
            <v>Holland Parcel</v>
          </cell>
          <cell r="D131" t="str">
            <v>Land</v>
          </cell>
          <cell r="E131" t="str">
            <v>Dev</v>
          </cell>
          <cell r="F131" t="str">
            <v>Mountain View, CA</v>
          </cell>
          <cell r="G131" t="str">
            <v>Realized</v>
          </cell>
          <cell r="H131">
            <v>36373</v>
          </cell>
          <cell r="I131">
            <v>27000</v>
          </cell>
          <cell r="J131" t="str">
            <v>USD</v>
          </cell>
          <cell r="K131">
            <v>1</v>
          </cell>
          <cell r="L131">
            <v>37802</v>
          </cell>
          <cell r="M131" t="str">
            <v>N/A</v>
          </cell>
          <cell r="N131" t="str">
            <v>N/A</v>
          </cell>
          <cell r="O131" t="str">
            <v>N/A</v>
          </cell>
          <cell r="P131">
            <v>70.370370370370367</v>
          </cell>
          <cell r="Q131">
            <v>-1039.1825800000001</v>
          </cell>
          <cell r="R131">
            <v>0</v>
          </cell>
          <cell r="S131">
            <v>1891.9860000000001</v>
          </cell>
          <cell r="T131">
            <v>1891.9860000000001</v>
          </cell>
          <cell r="U131">
            <v>0</v>
          </cell>
          <cell r="V131">
            <v>-1039.1825800000001</v>
          </cell>
          <cell r="W131">
            <v>0</v>
          </cell>
          <cell r="X131">
            <v>0</v>
          </cell>
          <cell r="Y131">
            <v>1891.9860000000001</v>
          </cell>
          <cell r="Z131">
            <v>1891.9860000000001</v>
          </cell>
          <cell r="AA131">
            <v>0</v>
          </cell>
          <cell r="AB131">
            <v>0</v>
          </cell>
          <cell r="AC131">
            <v>-1039.1825800000001</v>
          </cell>
          <cell r="AD131">
            <v>0</v>
          </cell>
          <cell r="AE131">
            <v>0</v>
          </cell>
          <cell r="AF131">
            <v>1891.9860000000001</v>
          </cell>
          <cell r="AG131">
            <v>1891.9860000000001</v>
          </cell>
          <cell r="AH131">
            <v>0</v>
          </cell>
          <cell r="AI131">
            <v>0</v>
          </cell>
          <cell r="AJ131">
            <v>0.20245700600758054</v>
          </cell>
          <cell r="AK131">
            <v>0.20245700600758054</v>
          </cell>
          <cell r="AL131">
            <v>0.20245700600758054</v>
          </cell>
          <cell r="AM131">
            <v>852.80341999999996</v>
          </cell>
          <cell r="AN131" t="str">
            <v>(e)</v>
          </cell>
        </row>
        <row r="132">
          <cell r="A132">
            <v>145</v>
          </cell>
          <cell r="B132" t="str">
            <v>Finger Apartments (Village on the Lake)</v>
          </cell>
          <cell r="D132" t="str">
            <v>MF Res</v>
          </cell>
          <cell r="E132" t="str">
            <v>Dev</v>
          </cell>
          <cell r="F132" t="str">
            <v>Houston, TX</v>
          </cell>
          <cell r="G132" t="str">
            <v>Partially Realized</v>
          </cell>
          <cell r="H132">
            <v>36203</v>
          </cell>
          <cell r="I132">
            <v>797684</v>
          </cell>
          <cell r="J132" t="str">
            <v>USD</v>
          </cell>
          <cell r="K132">
            <v>0.73499999999999999</v>
          </cell>
          <cell r="L132">
            <v>37586</v>
          </cell>
          <cell r="M132" t="str">
            <v>N/A</v>
          </cell>
          <cell r="N132" t="str">
            <v>N/A</v>
          </cell>
          <cell r="O132" t="str">
            <v>N/A</v>
          </cell>
          <cell r="P132">
            <v>0.87754047968869875</v>
          </cell>
          <cell r="Q132">
            <v>-6623.107</v>
          </cell>
          <cell r="R132">
            <v>1273.288</v>
          </cell>
          <cell r="S132">
            <v>10849.246999999999</v>
          </cell>
          <cell r="T132">
            <v>12122.535</v>
          </cell>
          <cell r="U132">
            <v>972.3136068162371</v>
          </cell>
          <cell r="V132">
            <v>-9011.0299319727892</v>
          </cell>
          <cell r="W132">
            <v>0</v>
          </cell>
          <cell r="X132">
            <v>1732.3646258503402</v>
          </cell>
          <cell r="Y132">
            <v>14760.880272108843</v>
          </cell>
          <cell r="Z132">
            <v>16493.244897959183</v>
          </cell>
          <cell r="AA132">
            <v>1322.8756555322952</v>
          </cell>
          <cell r="AB132">
            <v>1370.1212146584487</v>
          </cell>
          <cell r="AC132">
            <v>-9011.0299319727892</v>
          </cell>
          <cell r="AD132">
            <v>0</v>
          </cell>
          <cell r="AE132">
            <v>1732.3646258503402</v>
          </cell>
          <cell r="AF132">
            <v>14760.880272108843</v>
          </cell>
          <cell r="AG132">
            <v>16493.244897959183</v>
          </cell>
          <cell r="AH132">
            <v>1322.8756555322952</v>
          </cell>
          <cell r="AI132">
            <v>1370.1212146584487</v>
          </cell>
          <cell r="AJ132">
            <v>0.21882904358668509</v>
          </cell>
          <cell r="AK132">
            <v>0.21882904358668509</v>
          </cell>
          <cell r="AL132">
            <v>0.2188290435866842</v>
          </cell>
          <cell r="AM132">
            <v>6471.7416068162365</v>
          </cell>
        </row>
        <row r="133">
          <cell r="A133">
            <v>132</v>
          </cell>
          <cell r="B133" t="str">
            <v>South Pointe I</v>
          </cell>
          <cell r="D133" t="str">
            <v>MR Off</v>
          </cell>
          <cell r="E133" t="str">
            <v>Dev</v>
          </cell>
          <cell r="F133" t="str">
            <v>Fairfax, VA</v>
          </cell>
          <cell r="G133" t="str">
            <v>Realized</v>
          </cell>
          <cell r="H133">
            <v>36281</v>
          </cell>
          <cell r="I133">
            <v>159633</v>
          </cell>
          <cell r="J133" t="str">
            <v>USD</v>
          </cell>
          <cell r="K133">
            <v>1</v>
          </cell>
          <cell r="L133">
            <v>37895</v>
          </cell>
          <cell r="M133" t="str">
            <v>N/A</v>
          </cell>
          <cell r="N133" t="str">
            <v>N/A</v>
          </cell>
          <cell r="O133" t="str">
            <v>N/A</v>
          </cell>
          <cell r="P133">
            <v>136.3126671803449</v>
          </cell>
          <cell r="Q133">
            <v>-33695.883630000004</v>
          </cell>
          <cell r="R133">
            <v>1222.8910000000001</v>
          </cell>
          <cell r="S133">
            <v>30077.931</v>
          </cell>
          <cell r="T133">
            <v>31300.822</v>
          </cell>
          <cell r="U133">
            <v>0</v>
          </cell>
          <cell r="V133">
            <v>-34946.874630000006</v>
          </cell>
          <cell r="W133">
            <v>0</v>
          </cell>
          <cell r="X133">
            <v>1222.8910000000001</v>
          </cell>
          <cell r="Y133">
            <v>30077.931</v>
          </cell>
          <cell r="Z133">
            <v>31300.822</v>
          </cell>
          <cell r="AA133">
            <v>0</v>
          </cell>
          <cell r="AB133">
            <v>0</v>
          </cell>
          <cell r="AC133">
            <v>-34946.874630000006</v>
          </cell>
          <cell r="AD133">
            <v>0</v>
          </cell>
          <cell r="AE133">
            <v>1222.8910000000001</v>
          </cell>
          <cell r="AF133">
            <v>30077.931</v>
          </cell>
          <cell r="AG133">
            <v>31300.822</v>
          </cell>
          <cell r="AH133">
            <v>0</v>
          </cell>
          <cell r="AI133">
            <v>0</v>
          </cell>
          <cell r="AJ133" t="str">
            <v>N/A</v>
          </cell>
          <cell r="AK133" t="str">
            <v>N/A</v>
          </cell>
          <cell r="AL133" t="str">
            <v>N/A</v>
          </cell>
          <cell r="AM133">
            <v>-2395.0616300000029</v>
          </cell>
        </row>
        <row r="134">
          <cell r="A134">
            <v>133</v>
          </cell>
          <cell r="B134" t="str">
            <v>South Pointe II</v>
          </cell>
          <cell r="D134" t="str">
            <v>MR Off</v>
          </cell>
          <cell r="E134" t="str">
            <v>Dev</v>
          </cell>
          <cell r="F134" t="str">
            <v>Fairfax, VA</v>
          </cell>
          <cell r="G134" t="str">
            <v>Realized</v>
          </cell>
          <cell r="H134">
            <v>35734</v>
          </cell>
          <cell r="I134">
            <v>159633</v>
          </cell>
          <cell r="J134" t="str">
            <v>USD</v>
          </cell>
          <cell r="K134">
            <v>1</v>
          </cell>
          <cell r="L134">
            <v>37895</v>
          </cell>
          <cell r="M134" t="str">
            <v>N/A</v>
          </cell>
          <cell r="N134" t="str">
            <v>N/A</v>
          </cell>
          <cell r="O134" t="str">
            <v>N/A</v>
          </cell>
          <cell r="P134">
            <v>136.3126671803449</v>
          </cell>
          <cell r="Q134">
            <v>-27177.663</v>
          </cell>
          <cell r="R134">
            <v>1422.6289999999999</v>
          </cell>
          <cell r="S134">
            <v>19840.960999999999</v>
          </cell>
          <cell r="T134">
            <v>21263.59</v>
          </cell>
          <cell r="U134">
            <v>0</v>
          </cell>
          <cell r="V134">
            <v>-27177.663</v>
          </cell>
          <cell r="W134">
            <v>0</v>
          </cell>
          <cell r="X134">
            <v>1422.6289999999999</v>
          </cell>
          <cell r="Y134">
            <v>19840.960999999999</v>
          </cell>
          <cell r="Z134">
            <v>21263.59</v>
          </cell>
          <cell r="AA134">
            <v>0</v>
          </cell>
          <cell r="AB134">
            <v>0</v>
          </cell>
          <cell r="AC134">
            <v>-27177.663</v>
          </cell>
          <cell r="AD134">
            <v>0</v>
          </cell>
          <cell r="AE134">
            <v>1422.6289999999999</v>
          </cell>
          <cell r="AF134">
            <v>19840.960999999999</v>
          </cell>
          <cell r="AG134">
            <v>21263.59</v>
          </cell>
          <cell r="AH134">
            <v>0</v>
          </cell>
          <cell r="AI134">
            <v>0</v>
          </cell>
          <cell r="AJ134" t="str">
            <v>N/A</v>
          </cell>
          <cell r="AK134" t="str">
            <v>N/A</v>
          </cell>
          <cell r="AL134" t="str">
            <v>N/A</v>
          </cell>
          <cell r="AM134">
            <v>-5914.0730000000003</v>
          </cell>
          <cell r="AN134" t="str">
            <v>(e)</v>
          </cell>
        </row>
        <row r="135">
          <cell r="A135">
            <v>139</v>
          </cell>
          <cell r="B135" t="str">
            <v>Plaza Ridge II</v>
          </cell>
          <cell r="D135" t="str">
            <v>MR Off</v>
          </cell>
          <cell r="E135" t="str">
            <v>Dev</v>
          </cell>
          <cell r="F135" t="str">
            <v>Fairfax, VA</v>
          </cell>
          <cell r="G135" t="str">
            <v>Realized</v>
          </cell>
          <cell r="H135">
            <v>36281</v>
          </cell>
          <cell r="I135">
            <v>158015</v>
          </cell>
          <cell r="J135" t="str">
            <v>USD</v>
          </cell>
          <cell r="K135">
            <v>1</v>
          </cell>
          <cell r="L135">
            <v>37895</v>
          </cell>
          <cell r="M135" t="str">
            <v>N/A</v>
          </cell>
          <cell r="N135" t="str">
            <v>N/A</v>
          </cell>
          <cell r="O135" t="str">
            <v>N/A</v>
          </cell>
          <cell r="P135">
            <v>154.92200107584722</v>
          </cell>
          <cell r="Q135">
            <v>-19751.907999999999</v>
          </cell>
          <cell r="R135">
            <v>352.02499999999998</v>
          </cell>
          <cell r="S135">
            <v>20540.405999999999</v>
          </cell>
          <cell r="T135">
            <v>20892.431</v>
          </cell>
          <cell r="U135">
            <v>0</v>
          </cell>
          <cell r="V135">
            <v>-19751.907999999999</v>
          </cell>
          <cell r="W135">
            <v>0</v>
          </cell>
          <cell r="X135">
            <v>352.02499999999998</v>
          </cell>
          <cell r="Y135">
            <v>20540.405999999999</v>
          </cell>
          <cell r="Z135">
            <v>20892.431</v>
          </cell>
          <cell r="AA135">
            <v>0</v>
          </cell>
          <cell r="AB135">
            <v>0</v>
          </cell>
          <cell r="AC135">
            <v>-19751.907999999999</v>
          </cell>
          <cell r="AD135">
            <v>0</v>
          </cell>
          <cell r="AE135">
            <v>352.02499999999998</v>
          </cell>
          <cell r="AF135">
            <v>3623.6030000000001</v>
          </cell>
          <cell r="AG135">
            <v>3975.6280000000002</v>
          </cell>
          <cell r="AH135">
            <v>0</v>
          </cell>
          <cell r="AI135">
            <v>0</v>
          </cell>
          <cell r="AJ135">
            <v>2.4897528117538537E-2</v>
          </cell>
          <cell r="AK135">
            <v>2.4897528117538537E-2</v>
          </cell>
          <cell r="AL135">
            <v>2.4897528117538537E-2</v>
          </cell>
          <cell r="AM135">
            <v>1140.5229999999999</v>
          </cell>
          <cell r="AN135" t="str">
            <v>(e)</v>
          </cell>
        </row>
        <row r="136">
          <cell r="A136">
            <v>140</v>
          </cell>
          <cell r="B136" t="str">
            <v>BriarLake Plaza I</v>
          </cell>
          <cell r="D136" t="str">
            <v>HR Off</v>
          </cell>
          <cell r="E136" t="str">
            <v>Dev</v>
          </cell>
          <cell r="F136" t="str">
            <v>Houston, TX</v>
          </cell>
          <cell r="G136" t="str">
            <v>Realized</v>
          </cell>
          <cell r="H136">
            <v>35751</v>
          </cell>
          <cell r="I136">
            <v>502413</v>
          </cell>
          <cell r="J136" t="str">
            <v>USD</v>
          </cell>
          <cell r="K136">
            <v>1</v>
          </cell>
          <cell r="L136">
            <v>37902</v>
          </cell>
          <cell r="M136" t="str">
            <v>N/A</v>
          </cell>
          <cell r="N136" t="str">
            <v>N/A</v>
          </cell>
          <cell r="O136" t="str">
            <v>N/A</v>
          </cell>
          <cell r="P136">
            <v>148.03558028952278</v>
          </cell>
          <cell r="Q136">
            <v>-7624.1480000000001</v>
          </cell>
          <cell r="R136">
            <v>6.0000000000000001E-3</v>
          </cell>
          <cell r="S136">
            <v>7216.0137500000001</v>
          </cell>
          <cell r="T136">
            <v>7216.0197500000004</v>
          </cell>
          <cell r="U136">
            <v>0</v>
          </cell>
          <cell r="V136">
            <v>-7624.1480000000001</v>
          </cell>
          <cell r="W136">
            <v>0</v>
          </cell>
          <cell r="X136">
            <v>6.0000000000000001E-3</v>
          </cell>
          <cell r="Y136">
            <v>7216.0137500000001</v>
          </cell>
          <cell r="Z136">
            <v>7216.0197500000004</v>
          </cell>
          <cell r="AA136">
            <v>0</v>
          </cell>
          <cell r="AB136">
            <v>0</v>
          </cell>
          <cell r="AC136">
            <v>-7624.1480000000001</v>
          </cell>
          <cell r="AD136">
            <v>0</v>
          </cell>
          <cell r="AE136">
            <v>6.0000000000000001E-3</v>
          </cell>
          <cell r="AF136">
            <v>7216.0137500000001</v>
          </cell>
          <cell r="AG136">
            <v>7216.0197500000004</v>
          </cell>
          <cell r="AH136">
            <v>0</v>
          </cell>
          <cell r="AI136">
            <v>0</v>
          </cell>
          <cell r="AJ136" t="str">
            <v>N/A</v>
          </cell>
          <cell r="AK136" t="str">
            <v>N/A</v>
          </cell>
          <cell r="AL136" t="str">
            <v>N/A</v>
          </cell>
          <cell r="AM136">
            <v>-408.12824999999998</v>
          </cell>
        </row>
        <row r="137">
          <cell r="A137">
            <v>152</v>
          </cell>
          <cell r="B137" t="str">
            <v>BriarLake Plaza II</v>
          </cell>
          <cell r="D137" t="str">
            <v>Land</v>
          </cell>
          <cell r="E137" t="str">
            <v>Dev</v>
          </cell>
          <cell r="F137" t="str">
            <v>Houston, TX</v>
          </cell>
          <cell r="G137" t="str">
            <v>Realized</v>
          </cell>
          <cell r="H137">
            <v>35751</v>
          </cell>
          <cell r="I137">
            <v>320000</v>
          </cell>
          <cell r="J137" t="str">
            <v>USD</v>
          </cell>
          <cell r="K137">
            <v>1</v>
          </cell>
          <cell r="L137">
            <v>37902</v>
          </cell>
          <cell r="M137" t="str">
            <v>N/A</v>
          </cell>
          <cell r="N137" t="str">
            <v>N/A</v>
          </cell>
          <cell r="O137" t="str">
            <v>N/A</v>
          </cell>
          <cell r="P137">
            <v>5.9052499999999997</v>
          </cell>
          <cell r="Q137">
            <v>-4999.8466399999998</v>
          </cell>
          <cell r="R137">
            <v>0</v>
          </cell>
          <cell r="S137">
            <v>1727.6055800000001</v>
          </cell>
          <cell r="T137">
            <v>1727.6055800000001</v>
          </cell>
          <cell r="U137">
            <v>0</v>
          </cell>
          <cell r="V137">
            <v>-4999.8466399999998</v>
          </cell>
          <cell r="W137">
            <v>0</v>
          </cell>
          <cell r="X137">
            <v>0</v>
          </cell>
          <cell r="Y137">
            <v>1727.6055800000001</v>
          </cell>
          <cell r="Z137">
            <v>1727.6055800000001</v>
          </cell>
          <cell r="AA137">
            <v>0</v>
          </cell>
          <cell r="AB137">
            <v>0</v>
          </cell>
          <cell r="AC137">
            <v>-4999.8466399999998</v>
          </cell>
          <cell r="AD137">
            <v>0</v>
          </cell>
          <cell r="AE137">
            <v>0</v>
          </cell>
          <cell r="AF137">
            <v>1727.6055800000001</v>
          </cell>
          <cell r="AG137">
            <v>1727.6055800000001</v>
          </cell>
          <cell r="AH137">
            <v>0</v>
          </cell>
          <cell r="AI137">
            <v>0</v>
          </cell>
          <cell r="AJ137" t="str">
            <v>N/A</v>
          </cell>
          <cell r="AK137" t="str">
            <v>N/A</v>
          </cell>
          <cell r="AL137" t="str">
            <v>N/A</v>
          </cell>
          <cell r="AM137">
            <v>-3272.2410599999994</v>
          </cell>
        </row>
        <row r="141">
          <cell r="B141" t="str">
            <v>European Assets</v>
          </cell>
        </row>
        <row r="142">
          <cell r="A142">
            <v>126</v>
          </cell>
          <cell r="B142" t="str">
            <v>Eastbourne Terrace</v>
          </cell>
          <cell r="D142" t="str">
            <v>MR Off</v>
          </cell>
          <cell r="E142" t="str">
            <v>Op</v>
          </cell>
          <cell r="F142" t="str">
            <v>London, U.K.</v>
          </cell>
          <cell r="G142" t="str">
            <v>Realized</v>
          </cell>
          <cell r="H142">
            <v>35916</v>
          </cell>
          <cell r="I142">
            <v>178578</v>
          </cell>
          <cell r="J142" t="str">
            <v>GBP</v>
          </cell>
          <cell r="K142">
            <v>1</v>
          </cell>
          <cell r="L142">
            <v>36770</v>
          </cell>
          <cell r="M142" t="str">
            <v>N/A</v>
          </cell>
          <cell r="N142" t="str">
            <v>N/A</v>
          </cell>
          <cell r="O142" t="str">
            <v>N/A</v>
          </cell>
          <cell r="P142">
            <v>416.06468881945142</v>
          </cell>
          <cell r="Q142">
            <v>-38029.478000000003</v>
          </cell>
          <cell r="R142">
            <v>331.59500000000003</v>
          </cell>
          <cell r="S142">
            <v>42909.150999999998</v>
          </cell>
          <cell r="T142">
            <v>43240.745999999999</v>
          </cell>
          <cell r="U142">
            <v>0</v>
          </cell>
          <cell r="V142">
            <v>-23362.884692659998</v>
          </cell>
          <cell r="W142">
            <v>0</v>
          </cell>
          <cell r="X142">
            <v>203.21799575</v>
          </cell>
          <cell r="Y142">
            <v>30483.705999999998</v>
          </cell>
          <cell r="Z142">
            <v>30686.923995749999</v>
          </cell>
          <cell r="AA142">
            <v>0</v>
          </cell>
          <cell r="AB142">
            <v>0</v>
          </cell>
          <cell r="AC142">
            <v>-38029.478000000003</v>
          </cell>
          <cell r="AD142">
            <v>0</v>
          </cell>
          <cell r="AE142">
            <v>331.59500000000003</v>
          </cell>
          <cell r="AF142">
            <v>45044.264499445882</v>
          </cell>
          <cell r="AG142">
            <v>45375.859499445884</v>
          </cell>
          <cell r="AH142">
            <v>0</v>
          </cell>
          <cell r="AI142">
            <v>0</v>
          </cell>
          <cell r="AJ142">
            <v>0.15534061123866527</v>
          </cell>
          <cell r="AK142">
            <v>9.7599424959879055E-2</v>
          </cell>
          <cell r="AL142">
            <v>7.0349812425340108E-2</v>
          </cell>
          <cell r="AM142">
            <v>5211.268</v>
          </cell>
          <cell r="AN142" t="str">
            <v>(f)</v>
          </cell>
        </row>
        <row r="143">
          <cell r="A143">
            <v>128</v>
          </cell>
          <cell r="B143" t="str">
            <v>Stahlhof</v>
          </cell>
          <cell r="D143" t="str">
            <v>MR Off</v>
          </cell>
          <cell r="E143" t="str">
            <v>Dev</v>
          </cell>
          <cell r="F143" t="str">
            <v>Düsseldorf, Germany</v>
          </cell>
          <cell r="G143" t="str">
            <v>Realized</v>
          </cell>
          <cell r="H143">
            <v>36130</v>
          </cell>
          <cell r="I143">
            <v>118512.17819999998</v>
          </cell>
          <cell r="J143" t="str">
            <v>DEM</v>
          </cell>
          <cell r="K143">
            <v>1</v>
          </cell>
          <cell r="L143">
            <v>36861</v>
          </cell>
          <cell r="M143" t="str">
            <v>N/A</v>
          </cell>
          <cell r="N143" t="str">
            <v>N/A</v>
          </cell>
          <cell r="O143" t="str">
            <v>N/A</v>
          </cell>
          <cell r="P143">
            <v>437.92967767763133</v>
          </cell>
          <cell r="Q143">
            <v>-13113.018</v>
          </cell>
          <cell r="R143">
            <v>314.70299999999997</v>
          </cell>
          <cell r="S143">
            <v>15413.598</v>
          </cell>
          <cell r="T143">
            <v>15728.300999999999</v>
          </cell>
          <cell r="U143">
            <v>0</v>
          </cell>
          <cell r="V143">
            <v>-23246.722550410002</v>
          </cell>
          <cell r="W143">
            <v>0</v>
          </cell>
          <cell r="X143">
            <v>550.59657023000011</v>
          </cell>
          <cell r="Y143">
            <v>32284.772658179998</v>
          </cell>
          <cell r="Z143">
            <v>32835.369228409996</v>
          </cell>
          <cell r="AA143">
            <v>0</v>
          </cell>
          <cell r="AB143">
            <v>0</v>
          </cell>
          <cell r="AC143">
            <v>-13113.018</v>
          </cell>
          <cell r="AD143">
            <v>0</v>
          </cell>
          <cell r="AE143">
            <v>314.70299999999997</v>
          </cell>
          <cell r="AF143">
            <v>15413.598</v>
          </cell>
          <cell r="AG143">
            <v>15728.300999999999</v>
          </cell>
          <cell r="AH143">
            <v>0</v>
          </cell>
          <cell r="AI143">
            <v>0</v>
          </cell>
          <cell r="AJ143">
            <v>0.27211914788942182</v>
          </cell>
          <cell r="AK143">
            <v>0.13334279113206771</v>
          </cell>
          <cell r="AL143">
            <v>0.13334279113206771</v>
          </cell>
          <cell r="AM143">
            <v>2615.2829999999999</v>
          </cell>
          <cell r="AN143" t="str">
            <v>(f)</v>
          </cell>
        </row>
        <row r="144">
          <cell r="A144">
            <v>124</v>
          </cell>
          <cell r="B144" t="str">
            <v>Cogedim</v>
          </cell>
          <cell r="D144" t="str">
            <v>Indirect</v>
          </cell>
          <cell r="E144" t="str">
            <v>Op</v>
          </cell>
          <cell r="F144" t="str">
            <v>Paris, France</v>
          </cell>
          <cell r="G144" t="str">
            <v>Realized</v>
          </cell>
          <cell r="H144">
            <v>35855</v>
          </cell>
          <cell r="I144" t="str">
            <v>N/A</v>
          </cell>
          <cell r="J144" t="str">
            <v>FRF</v>
          </cell>
          <cell r="K144">
            <v>0.41</v>
          </cell>
          <cell r="L144">
            <v>37165</v>
          </cell>
          <cell r="M144" t="str">
            <v>N/A</v>
          </cell>
          <cell r="N144" t="str">
            <v>N/A</v>
          </cell>
          <cell r="O144" t="str">
            <v>N/A</v>
          </cell>
          <cell r="P144" t="str">
            <v>N/A</v>
          </cell>
          <cell r="Q144">
            <v>-11045.915000000001</v>
          </cell>
          <cell r="R144">
            <v>422.79899999999998</v>
          </cell>
          <cell r="S144">
            <v>26306.620999999999</v>
          </cell>
          <cell r="T144">
            <v>26729.42</v>
          </cell>
          <cell r="U144">
            <v>0</v>
          </cell>
          <cell r="V144">
            <v>-163004.57219512196</v>
          </cell>
          <cell r="W144">
            <v>0</v>
          </cell>
          <cell r="X144">
            <v>6017.287424243902</v>
          </cell>
          <cell r="Y144">
            <v>465530.41706676187</v>
          </cell>
          <cell r="Z144">
            <v>471547.7044910058</v>
          </cell>
          <cell r="AA144">
            <v>0</v>
          </cell>
          <cell r="AB144">
            <v>0</v>
          </cell>
          <cell r="AC144">
            <v>-26941.256097560978</v>
          </cell>
          <cell r="AD144">
            <v>0</v>
          </cell>
          <cell r="AE144">
            <v>1031.2170731707317</v>
          </cell>
          <cell r="AF144">
            <v>64162.490243902444</v>
          </cell>
          <cell r="AG144">
            <v>65193.707317073175</v>
          </cell>
          <cell r="AH144">
            <v>0</v>
          </cell>
          <cell r="AI144">
            <v>0</v>
          </cell>
          <cell r="AJ144">
            <v>0.35261076944098479</v>
          </cell>
          <cell r="AK144">
            <v>0.28507122331115808</v>
          </cell>
          <cell r="AL144">
            <v>0.28507122331115653</v>
          </cell>
          <cell r="AM144">
            <v>15683.504999999999</v>
          </cell>
          <cell r="AN144" t="str">
            <v>(f)</v>
          </cell>
        </row>
        <row r="145">
          <cell r="A145">
            <v>125</v>
          </cell>
          <cell r="B145" t="str">
            <v>Millbank Center</v>
          </cell>
          <cell r="D145" t="str">
            <v>HR Off</v>
          </cell>
          <cell r="E145" t="str">
            <v>Op</v>
          </cell>
          <cell r="F145" t="str">
            <v>London, U.K.</v>
          </cell>
          <cell r="G145" t="str">
            <v>Realized</v>
          </cell>
          <cell r="H145">
            <v>36066</v>
          </cell>
          <cell r="I145">
            <v>390182</v>
          </cell>
          <cell r="J145" t="str">
            <v>GBP</v>
          </cell>
          <cell r="K145">
            <v>1</v>
          </cell>
          <cell r="L145">
            <v>37587</v>
          </cell>
          <cell r="M145" t="str">
            <v>N/A</v>
          </cell>
          <cell r="N145" t="str">
            <v>N/A</v>
          </cell>
          <cell r="O145" t="str">
            <v>N/A</v>
          </cell>
          <cell r="P145">
            <v>294.09352558549602</v>
          </cell>
          <cell r="Q145">
            <v>-37355.788</v>
          </cell>
          <cell r="R145">
            <v>775.50800000000004</v>
          </cell>
          <cell r="S145">
            <v>69834.683999999994</v>
          </cell>
          <cell r="T145">
            <v>70610.191999999995</v>
          </cell>
          <cell r="U145">
            <v>0</v>
          </cell>
          <cell r="V145">
            <v>-21838.3389981</v>
          </cell>
          <cell r="W145">
            <v>0</v>
          </cell>
          <cell r="X145">
            <v>497.62614001999998</v>
          </cell>
          <cell r="Y145">
            <v>46020.378996560001</v>
          </cell>
          <cell r="Z145">
            <v>46518.005136580003</v>
          </cell>
          <cell r="AA145">
            <v>0</v>
          </cell>
          <cell r="AB145">
            <v>0</v>
          </cell>
          <cell r="AC145">
            <v>-37355.788</v>
          </cell>
          <cell r="AD145">
            <v>0</v>
          </cell>
          <cell r="AE145">
            <v>775.50844734556824</v>
          </cell>
          <cell r="AF145">
            <v>69834.683999999994</v>
          </cell>
          <cell r="AG145">
            <v>70610.192447345558</v>
          </cell>
          <cell r="AH145">
            <v>0</v>
          </cell>
          <cell r="AI145">
            <v>0</v>
          </cell>
          <cell r="AJ145">
            <v>0.21436427104186717</v>
          </cell>
          <cell r="AK145">
            <v>0.17661537420413254</v>
          </cell>
          <cell r="AL145">
            <v>0.17661537168744967</v>
          </cell>
          <cell r="AM145">
            <v>33254.404000000002</v>
          </cell>
          <cell r="AN145" t="str">
            <v>(f)</v>
          </cell>
        </row>
        <row r="147">
          <cell r="B147" t="str">
            <v>Latin American Assets</v>
          </cell>
        </row>
        <row r="148">
          <cell r="A148">
            <v>103</v>
          </cell>
          <cell r="B148" t="str">
            <v>Duratex</v>
          </cell>
          <cell r="D148" t="str">
            <v>MR Off</v>
          </cell>
          <cell r="E148" t="str">
            <v>Op</v>
          </cell>
          <cell r="F148" t="str">
            <v>Sao Paolo, Brazil</v>
          </cell>
          <cell r="G148" t="str">
            <v>Realized</v>
          </cell>
          <cell r="H148">
            <v>35795</v>
          </cell>
          <cell r="I148">
            <v>606738.42841765343</v>
          </cell>
          <cell r="J148" t="str">
            <v>BRL</v>
          </cell>
          <cell r="K148">
            <v>0.5</v>
          </cell>
          <cell r="L148">
            <v>36192</v>
          </cell>
          <cell r="M148" t="str">
            <v>N/A</v>
          </cell>
          <cell r="N148" t="str">
            <v>N/A</v>
          </cell>
          <cell r="O148" t="str">
            <v>N/A</v>
          </cell>
          <cell r="P148">
            <v>7.4167051059149127</v>
          </cell>
          <cell r="Q148">
            <v>-3136.2919999999999</v>
          </cell>
          <cell r="R148">
            <v>0</v>
          </cell>
          <cell r="S148">
            <v>5022.8329999999996</v>
          </cell>
          <cell r="T148">
            <v>5022.8329999999996</v>
          </cell>
          <cell r="U148">
            <v>0</v>
          </cell>
          <cell r="V148">
            <v>-7013.2621356099999</v>
          </cell>
          <cell r="W148">
            <v>0</v>
          </cell>
          <cell r="X148">
            <v>0</v>
          </cell>
          <cell r="Y148">
            <v>17795.59594902</v>
          </cell>
          <cell r="Z148">
            <v>17795.59594902</v>
          </cell>
          <cell r="AA148">
            <v>0</v>
          </cell>
          <cell r="AB148">
            <v>0</v>
          </cell>
          <cell r="AC148">
            <v>-6095.5429999999997</v>
          </cell>
          <cell r="AD148">
            <v>0</v>
          </cell>
          <cell r="AE148">
            <v>0</v>
          </cell>
          <cell r="AF148">
            <v>10045.665999999999</v>
          </cell>
          <cell r="AG148">
            <v>10045.665999999999</v>
          </cell>
          <cell r="AH148">
            <v>0</v>
          </cell>
          <cell r="AI148">
            <v>0</v>
          </cell>
          <cell r="AJ148">
            <v>2.07561476736451</v>
          </cell>
          <cell r="AK148">
            <v>0.85893056665249845</v>
          </cell>
          <cell r="AL148">
            <v>0.8144380668636082</v>
          </cell>
          <cell r="AM148">
            <v>1886.5409999999999</v>
          </cell>
          <cell r="AN148" t="str">
            <v>(f)</v>
          </cell>
        </row>
        <row r="150">
          <cell r="B150" t="str">
            <v>Total Realized and Partially Realized</v>
          </cell>
          <cell r="I150">
            <v>10702503.606617654</v>
          </cell>
          <cell r="Q150">
            <v>-1145432.6434661231</v>
          </cell>
          <cell r="R150">
            <v>111774.14578092076</v>
          </cell>
          <cell r="S150">
            <v>1626373.8202203049</v>
          </cell>
          <cell r="T150">
            <v>1738147.9660012256</v>
          </cell>
          <cell r="U150">
            <v>65752.848536824604</v>
          </cell>
          <cell r="AC150">
            <v>-1178427.293206183</v>
          </cell>
          <cell r="AD150">
            <v>654630.38899999997</v>
          </cell>
          <cell r="AE150">
            <v>231127.62924307687</v>
          </cell>
          <cell r="AF150">
            <v>1704113.3894989197</v>
          </cell>
          <cell r="AG150">
            <v>1935241.0187419967</v>
          </cell>
          <cell r="AH150">
            <v>66103.410585540652</v>
          </cell>
          <cell r="AI150">
            <v>1155220.8430420572</v>
          </cell>
          <cell r="AK150">
            <v>0.2793026083233987</v>
          </cell>
          <cell r="AL150">
            <v>0.25420090183235278</v>
          </cell>
          <cell r="AM150">
            <v>658468.17107192706</v>
          </cell>
          <cell r="AN150" t="str">
            <v>(b)</v>
          </cell>
        </row>
        <row r="151">
          <cell r="A151" t="str">
            <v>CHECK</v>
          </cell>
          <cell r="Q151">
            <v>0</v>
          </cell>
          <cell r="R151">
            <v>0</v>
          </cell>
          <cell r="S151">
            <v>0</v>
          </cell>
          <cell r="T151">
            <v>0</v>
          </cell>
          <cell r="U151">
            <v>0</v>
          </cell>
          <cell r="AC151">
            <v>0</v>
          </cell>
          <cell r="AD151">
            <v>0</v>
          </cell>
          <cell r="AE151">
            <v>0</v>
          </cell>
          <cell r="AF151">
            <v>0</v>
          </cell>
          <cell r="AG151">
            <v>0</v>
          </cell>
          <cell r="AH151">
            <v>0</v>
          </cell>
          <cell r="AI151">
            <v>0</v>
          </cell>
          <cell r="AM151">
            <v>-29.999999999650754</v>
          </cell>
        </row>
        <row r="153">
          <cell r="B153" t="str">
            <v>UNREALIZED</v>
          </cell>
        </row>
        <row r="154">
          <cell r="B154" t="str">
            <v>US Assets</v>
          </cell>
        </row>
        <row r="155">
          <cell r="A155">
            <v>113</v>
          </cell>
          <cell r="B155" t="str">
            <v>Westfields - Parcels 15C, 22 &amp; 23</v>
          </cell>
          <cell r="D155" t="str">
            <v>Land</v>
          </cell>
          <cell r="E155" t="str">
            <v>Dev</v>
          </cell>
          <cell r="F155" t="str">
            <v>Chantilly, VA</v>
          </cell>
          <cell r="G155" t="str">
            <v>Price per FAR</v>
          </cell>
          <cell r="H155">
            <v>35734</v>
          </cell>
          <cell r="I155">
            <v>1250000</v>
          </cell>
          <cell r="J155" t="str">
            <v>USD</v>
          </cell>
          <cell r="K155">
            <v>1</v>
          </cell>
          <cell r="L155">
            <v>37894</v>
          </cell>
          <cell r="M155" t="str">
            <v>N/A</v>
          </cell>
          <cell r="N155" t="str">
            <v>N/A</v>
          </cell>
          <cell r="O155" t="str">
            <v>N/A</v>
          </cell>
          <cell r="P155">
            <v>5</v>
          </cell>
          <cell r="Q155">
            <v>-61800.300470441907</v>
          </cell>
          <cell r="R155">
            <v>-9454.0534546904746</v>
          </cell>
          <cell r="S155">
            <v>39107.397276945805</v>
          </cell>
          <cell r="T155">
            <v>29653.34382225533</v>
          </cell>
          <cell r="U155">
            <v>6187.5</v>
          </cell>
          <cell r="V155">
            <v>-61800.300470441907</v>
          </cell>
          <cell r="W155">
            <v>0</v>
          </cell>
          <cell r="X155">
            <v>-9454.0534546904746</v>
          </cell>
          <cell r="Y155">
            <v>39107.397276945805</v>
          </cell>
          <cell r="Z155">
            <v>29653.34382225533</v>
          </cell>
          <cell r="AA155">
            <v>6187.5</v>
          </cell>
          <cell r="AB155">
            <v>60488.825989786536</v>
          </cell>
          <cell r="AC155">
            <v>-61800.300470441907</v>
          </cell>
          <cell r="AD155">
            <v>0</v>
          </cell>
          <cell r="AE155">
            <v>-9454.0534546904746</v>
          </cell>
          <cell r="AF155">
            <v>39107.397276945805</v>
          </cell>
          <cell r="AG155">
            <v>29653.34382225533</v>
          </cell>
          <cell r="AH155">
            <v>6187.5</v>
          </cell>
          <cell r="AI155">
            <v>60488.825989786536</v>
          </cell>
          <cell r="AJ155" t="str">
            <v>N/A</v>
          </cell>
          <cell r="AK155" t="str">
            <v>N/A</v>
          </cell>
          <cell r="AL155" t="str">
            <v>N/A</v>
          </cell>
          <cell r="AM155">
            <v>-25959.456648186573</v>
          </cell>
          <cell r="AN155" t="str">
            <v>(g)</v>
          </cell>
        </row>
        <row r="156">
          <cell r="A156">
            <v>146</v>
          </cell>
          <cell r="B156" t="str">
            <v>Waterview II &amp; III</v>
          </cell>
          <cell r="D156" t="str">
            <v>Land</v>
          </cell>
          <cell r="E156" t="str">
            <v>Dev</v>
          </cell>
          <cell r="F156" t="str">
            <v>Fairfax, VA</v>
          </cell>
          <cell r="G156" t="str">
            <v>$ per FAR</v>
          </cell>
          <cell r="H156">
            <v>35734</v>
          </cell>
          <cell r="I156">
            <v>427500</v>
          </cell>
          <cell r="J156" t="str">
            <v>USD</v>
          </cell>
          <cell r="K156">
            <v>1</v>
          </cell>
          <cell r="L156">
            <v>39081</v>
          </cell>
          <cell r="M156" t="str">
            <v>N/A</v>
          </cell>
          <cell r="N156" t="str">
            <v>N/A</v>
          </cell>
          <cell r="O156">
            <v>0</v>
          </cell>
          <cell r="P156">
            <v>10</v>
          </cell>
          <cell r="Q156">
            <v>-17776.11810931694</v>
          </cell>
          <cell r="R156">
            <v>-2017.4431547544827</v>
          </cell>
          <cell r="S156">
            <v>7886.4109687897462</v>
          </cell>
          <cell r="T156">
            <v>5868.9678140352635</v>
          </cell>
          <cell r="U156">
            <v>4182.25</v>
          </cell>
          <cell r="V156">
            <v>-17776.11810931694</v>
          </cell>
          <cell r="W156">
            <v>0</v>
          </cell>
          <cell r="X156">
            <v>-2017.4431547544827</v>
          </cell>
          <cell r="Y156">
            <v>7886.4109687897462</v>
          </cell>
          <cell r="Z156">
            <v>5868.9678140352635</v>
          </cell>
          <cell r="AA156">
            <v>4182.25</v>
          </cell>
          <cell r="AB156">
            <v>4275</v>
          </cell>
          <cell r="AC156">
            <v>-17776.11810931694</v>
          </cell>
          <cell r="AD156">
            <v>0</v>
          </cell>
          <cell r="AE156">
            <v>-2017.4431547544827</v>
          </cell>
          <cell r="AF156">
            <v>7886.4109687897462</v>
          </cell>
          <cell r="AG156">
            <v>5868.9678140352635</v>
          </cell>
          <cell r="AH156">
            <v>4182.25</v>
          </cell>
          <cell r="AI156">
            <v>4275</v>
          </cell>
          <cell r="AJ156" t="str">
            <v>N/A</v>
          </cell>
          <cell r="AK156" t="str">
            <v>N/A</v>
          </cell>
          <cell r="AL156" t="str">
            <v>N/A</v>
          </cell>
          <cell r="AM156">
            <v>-7724.9002952816782</v>
          </cell>
          <cell r="AN156" t="str">
            <v>(g)</v>
          </cell>
        </row>
        <row r="157">
          <cell r="A157">
            <v>147</v>
          </cell>
          <cell r="B157" t="str">
            <v>Center Ridge &amp; Woodland Pointe</v>
          </cell>
          <cell r="D157" t="str">
            <v>Land</v>
          </cell>
          <cell r="E157" t="str">
            <v>Dev</v>
          </cell>
          <cell r="F157" t="str">
            <v>Fairfax, VA</v>
          </cell>
          <cell r="G157" t="str">
            <v>$ per FAR</v>
          </cell>
          <cell r="H157">
            <v>35734</v>
          </cell>
          <cell r="I157">
            <v>354000</v>
          </cell>
          <cell r="J157" t="str">
            <v>USD</v>
          </cell>
          <cell r="K157">
            <v>1</v>
          </cell>
          <cell r="L157">
            <v>39081</v>
          </cell>
          <cell r="M157" t="str">
            <v>N/A</v>
          </cell>
          <cell r="N157" t="str">
            <v>N/A</v>
          </cell>
          <cell r="O157">
            <v>0</v>
          </cell>
          <cell r="P157">
            <v>10</v>
          </cell>
          <cell r="Q157">
            <v>-12600.770308037607</v>
          </cell>
          <cell r="R157">
            <v>-1649.8579332103045</v>
          </cell>
          <cell r="S157">
            <v>6449.4792186588202</v>
          </cell>
          <cell r="T157">
            <v>4799.6212854485157</v>
          </cell>
          <cell r="U157">
            <v>3454.6</v>
          </cell>
          <cell r="V157">
            <v>-12600.770308037607</v>
          </cell>
          <cell r="W157">
            <v>0</v>
          </cell>
          <cell r="X157">
            <v>-1649.8579332103045</v>
          </cell>
          <cell r="Y157">
            <v>6449.4792186588202</v>
          </cell>
          <cell r="Z157">
            <v>4799.6212854485157</v>
          </cell>
          <cell r="AA157">
            <v>3454.6</v>
          </cell>
          <cell r="AB157">
            <v>3540</v>
          </cell>
          <cell r="AC157">
            <v>-12600.770308037607</v>
          </cell>
          <cell r="AD157">
            <v>0</v>
          </cell>
          <cell r="AE157">
            <v>-1649.8579332103045</v>
          </cell>
          <cell r="AF157">
            <v>6449.4792186588202</v>
          </cell>
          <cell r="AG157">
            <v>4799.6212854485157</v>
          </cell>
          <cell r="AH157">
            <v>3454.6</v>
          </cell>
          <cell r="AI157">
            <v>3540</v>
          </cell>
          <cell r="AJ157" t="str">
            <v>N/A</v>
          </cell>
          <cell r="AK157" t="str">
            <v>N/A</v>
          </cell>
          <cell r="AL157" t="str">
            <v>N/A</v>
          </cell>
          <cell r="AM157">
            <v>-4346.5490225890908</v>
          </cell>
          <cell r="AN157" t="str">
            <v>(g)</v>
          </cell>
        </row>
        <row r="158">
          <cell r="A158">
            <v>148</v>
          </cell>
          <cell r="B158" t="str">
            <v>Techpointe I &amp; II</v>
          </cell>
          <cell r="D158" t="str">
            <v>Land</v>
          </cell>
          <cell r="E158" t="str">
            <v>Dev</v>
          </cell>
          <cell r="F158" t="str">
            <v>Fairfax, VA</v>
          </cell>
          <cell r="G158" t="str">
            <v>Projected sales proceeds</v>
          </cell>
          <cell r="H158">
            <v>35734</v>
          </cell>
          <cell r="I158">
            <v>326000</v>
          </cell>
          <cell r="J158" t="str">
            <v>USD</v>
          </cell>
          <cell r="K158">
            <v>1</v>
          </cell>
          <cell r="L158">
            <v>38168</v>
          </cell>
          <cell r="M158" t="str">
            <v>N/A</v>
          </cell>
          <cell r="N158" t="str">
            <v>N/A</v>
          </cell>
          <cell r="O158">
            <v>0</v>
          </cell>
          <cell r="P158">
            <v>46.141367611447684</v>
          </cell>
          <cell r="Q158">
            <v>-10858.467460740916</v>
          </cell>
          <cell r="R158">
            <v>-1481.5253078767551</v>
          </cell>
          <cell r="S158">
            <v>5791.4481560699769</v>
          </cell>
          <cell r="T158">
            <v>4309.9228481932223</v>
          </cell>
          <cell r="U158">
            <v>14759.73877340262</v>
          </cell>
          <cell r="V158">
            <v>-10858.467460740916</v>
          </cell>
          <cell r="W158">
            <v>0</v>
          </cell>
          <cell r="X158">
            <v>-1481.5253078767551</v>
          </cell>
          <cell r="Y158">
            <v>5791.4481560699769</v>
          </cell>
          <cell r="Z158">
            <v>4309.9228481932223</v>
          </cell>
          <cell r="AA158">
            <v>14759.73877340262</v>
          </cell>
          <cell r="AB158">
            <v>15042.085841331946</v>
          </cell>
          <cell r="AC158">
            <v>-10858.467460740916</v>
          </cell>
          <cell r="AD158">
            <v>0</v>
          </cell>
          <cell r="AE158">
            <v>-1481.5253078767551</v>
          </cell>
          <cell r="AF158">
            <v>5791.4481560699769</v>
          </cell>
          <cell r="AG158">
            <v>4309.9228481932223</v>
          </cell>
          <cell r="AH158">
            <v>14759.73877340262</v>
          </cell>
          <cell r="AI158">
            <v>15042.085841331946</v>
          </cell>
          <cell r="AJ158">
            <v>0.27286774974828654</v>
          </cell>
          <cell r="AK158">
            <v>0.27286774974828565</v>
          </cell>
          <cell r="AL158">
            <v>0.27286774974828654</v>
          </cell>
          <cell r="AM158">
            <v>8211.1941608549259</v>
          </cell>
          <cell r="AN158" t="str">
            <v>(g)</v>
          </cell>
        </row>
        <row r="159">
          <cell r="A159">
            <v>149</v>
          </cell>
          <cell r="B159" t="str">
            <v>Center Tech Plaza I+II</v>
          </cell>
          <cell r="D159" t="str">
            <v>Land</v>
          </cell>
          <cell r="E159" t="str">
            <v>Dev</v>
          </cell>
          <cell r="F159" t="str">
            <v>Fairfax, VA</v>
          </cell>
          <cell r="G159" t="str">
            <v>Price per FAR</v>
          </cell>
          <cell r="H159">
            <v>35734</v>
          </cell>
          <cell r="I159">
            <v>400000</v>
          </cell>
          <cell r="J159" t="str">
            <v>USD</v>
          </cell>
          <cell r="K159">
            <v>1</v>
          </cell>
          <cell r="L159">
            <v>39081</v>
          </cell>
          <cell r="M159" t="str">
            <v>N/A</v>
          </cell>
          <cell r="N159" t="str">
            <v>N/A</v>
          </cell>
          <cell r="O159">
            <v>0</v>
          </cell>
          <cell r="P159">
            <v>10</v>
          </cell>
          <cell r="Q159">
            <v>-11720.26614322053</v>
          </cell>
          <cell r="R159">
            <v>-1887.6661097117965</v>
          </cell>
          <cell r="S159">
            <v>7379.0979824933302</v>
          </cell>
          <cell r="T159">
            <v>5491.4318727815335</v>
          </cell>
          <cell r="U159">
            <v>3910</v>
          </cell>
          <cell r="V159">
            <v>-11720.26614322053</v>
          </cell>
          <cell r="W159">
            <v>0</v>
          </cell>
          <cell r="X159">
            <v>-1887.6661097117965</v>
          </cell>
          <cell r="Y159">
            <v>7379.0979824933302</v>
          </cell>
          <cell r="Z159">
            <v>5491.4318727815335</v>
          </cell>
          <cell r="AA159">
            <v>3910</v>
          </cell>
          <cell r="AB159">
            <v>4000</v>
          </cell>
          <cell r="AC159">
            <v>-11720.26614322053</v>
          </cell>
          <cell r="AD159">
            <v>0</v>
          </cell>
          <cell r="AE159">
            <v>-1887.6661097117965</v>
          </cell>
          <cell r="AF159">
            <v>7379.0979824933302</v>
          </cell>
          <cell r="AG159">
            <v>5491.4318727815335</v>
          </cell>
          <cell r="AH159">
            <v>3910</v>
          </cell>
          <cell r="AI159">
            <v>4000</v>
          </cell>
          <cell r="AJ159" t="str">
            <v>N/A</v>
          </cell>
          <cell r="AK159" t="str">
            <v>N/A</v>
          </cell>
          <cell r="AL159" t="str">
            <v>N/A</v>
          </cell>
          <cell r="AM159">
            <v>-2318.834270438997</v>
          </cell>
          <cell r="AN159" t="str">
            <v>(g)</v>
          </cell>
        </row>
        <row r="160">
          <cell r="A160">
            <v>151</v>
          </cell>
          <cell r="B160" t="str">
            <v>North Pointe I+II</v>
          </cell>
          <cell r="D160" t="str">
            <v>Land</v>
          </cell>
          <cell r="E160" t="str">
            <v>Dev</v>
          </cell>
          <cell r="F160" t="str">
            <v>Fairfax, VA</v>
          </cell>
          <cell r="G160" t="str">
            <v>Price per SF</v>
          </cell>
          <cell r="H160">
            <v>35734</v>
          </cell>
          <cell r="I160">
            <v>650000</v>
          </cell>
          <cell r="J160" t="str">
            <v>USD</v>
          </cell>
          <cell r="K160">
            <v>1</v>
          </cell>
          <cell r="L160">
            <v>39081</v>
          </cell>
          <cell r="M160" t="str">
            <v>N/A</v>
          </cell>
          <cell r="N160" t="str">
            <v>N/A</v>
          </cell>
          <cell r="O160">
            <v>0</v>
          </cell>
          <cell r="P160">
            <v>10</v>
          </cell>
          <cell r="Q160">
            <v>-22043.484972119004</v>
          </cell>
          <cell r="R160">
            <v>-3586.5656084524135</v>
          </cell>
          <cell r="S160">
            <v>14020.286166737324</v>
          </cell>
          <cell r="T160">
            <v>10433.720558284909</v>
          </cell>
          <cell r="U160">
            <v>6428.5</v>
          </cell>
          <cell r="V160">
            <v>-22043.484972119004</v>
          </cell>
          <cell r="W160">
            <v>0</v>
          </cell>
          <cell r="X160">
            <v>-3586.5656084524135</v>
          </cell>
          <cell r="Y160">
            <v>14020.286166737324</v>
          </cell>
          <cell r="Z160">
            <v>10433.720558284909</v>
          </cell>
          <cell r="AA160">
            <v>6428.5</v>
          </cell>
          <cell r="AB160">
            <v>6500</v>
          </cell>
          <cell r="AC160">
            <v>-22043.484972119004</v>
          </cell>
          <cell r="AD160">
            <v>0</v>
          </cell>
          <cell r="AE160">
            <v>-3586.5656084524135</v>
          </cell>
          <cell r="AF160">
            <v>14020.286166737324</v>
          </cell>
          <cell r="AG160">
            <v>10433.720558284909</v>
          </cell>
          <cell r="AH160">
            <v>6428.5</v>
          </cell>
          <cell r="AI160">
            <v>6500</v>
          </cell>
          <cell r="AJ160" t="str">
            <v>N/A</v>
          </cell>
          <cell r="AK160" t="str">
            <v>N/A</v>
          </cell>
          <cell r="AL160" t="str">
            <v>N/A</v>
          </cell>
          <cell r="AM160">
            <v>-5181.2644138340929</v>
          </cell>
          <cell r="AN160" t="str">
            <v>(g)</v>
          </cell>
        </row>
        <row r="161">
          <cell r="A161">
            <v>118</v>
          </cell>
          <cell r="B161" t="str">
            <v>Woodland One II (CA II)</v>
          </cell>
          <cell r="D161" t="str">
            <v>Land</v>
          </cell>
          <cell r="E161" t="str">
            <v>Dev</v>
          </cell>
          <cell r="F161" t="str">
            <v>Fairfax, VA</v>
          </cell>
          <cell r="G161" t="str">
            <v>$ per FAR</v>
          </cell>
          <cell r="H161">
            <v>35734</v>
          </cell>
          <cell r="I161">
            <v>240000</v>
          </cell>
          <cell r="J161" t="str">
            <v>USD</v>
          </cell>
          <cell r="K161">
            <v>1</v>
          </cell>
          <cell r="L161">
            <v>39081</v>
          </cell>
          <cell r="M161" t="str">
            <v>N/A</v>
          </cell>
          <cell r="N161" t="str">
            <v>N/A</v>
          </cell>
          <cell r="O161">
            <v>0</v>
          </cell>
          <cell r="P161">
            <v>10</v>
          </cell>
          <cell r="Q161">
            <v>-3040.585</v>
          </cell>
          <cell r="R161">
            <v>0</v>
          </cell>
          <cell r="S161">
            <v>0</v>
          </cell>
          <cell r="T161">
            <v>0</v>
          </cell>
          <cell r="U161">
            <v>2376</v>
          </cell>
          <cell r="V161">
            <v>-3040.585</v>
          </cell>
          <cell r="W161">
            <v>0</v>
          </cell>
          <cell r="X161">
            <v>0</v>
          </cell>
          <cell r="Y161">
            <v>0</v>
          </cell>
          <cell r="Z161">
            <v>0</v>
          </cell>
          <cell r="AA161">
            <v>2376</v>
          </cell>
          <cell r="AB161">
            <v>2400</v>
          </cell>
          <cell r="AC161">
            <v>-3040.585</v>
          </cell>
          <cell r="AD161">
            <v>0</v>
          </cell>
          <cell r="AE161">
            <v>0</v>
          </cell>
          <cell r="AF161">
            <v>0</v>
          </cell>
          <cell r="AG161">
            <v>0</v>
          </cell>
          <cell r="AH161">
            <v>2376</v>
          </cell>
          <cell r="AI161">
            <v>2400</v>
          </cell>
          <cell r="AJ161" t="str">
            <v>N/A</v>
          </cell>
          <cell r="AK161" t="str">
            <v>N/A</v>
          </cell>
          <cell r="AL161" t="str">
            <v>N/A</v>
          </cell>
          <cell r="AM161">
            <v>-664.58500000000004</v>
          </cell>
          <cell r="AN161" t="str">
            <v>(g)</v>
          </cell>
        </row>
        <row r="162">
          <cell r="A162">
            <v>165</v>
          </cell>
          <cell r="B162" t="str">
            <v xml:space="preserve">Woodland Park Portfolio Expenses </v>
          </cell>
          <cell r="D162" t="str">
            <v>Land</v>
          </cell>
          <cell r="E162" t="str">
            <v>Dev</v>
          </cell>
          <cell r="F162" t="str">
            <v>Fairfax, VA</v>
          </cell>
          <cell r="G162" t="str">
            <v>N/A</v>
          </cell>
          <cell r="H162">
            <v>36373</v>
          </cell>
          <cell r="I162">
            <v>0</v>
          </cell>
          <cell r="J162" t="str">
            <v>USD</v>
          </cell>
          <cell r="K162">
            <v>1</v>
          </cell>
          <cell r="L162" t="str">
            <v>N/A</v>
          </cell>
          <cell r="M162" t="str">
            <v>N/A</v>
          </cell>
          <cell r="N162" t="str">
            <v>N/A</v>
          </cell>
          <cell r="O162" t="str">
            <v>N/A</v>
          </cell>
          <cell r="P162" t="str">
            <v>N/A</v>
          </cell>
          <cell r="Q162">
            <v>-24258.649000000001</v>
          </cell>
          <cell r="R162">
            <v>881.60699999999997</v>
          </cell>
          <cell r="S162">
            <v>0</v>
          </cell>
          <cell r="T162">
            <v>881.60699999999997</v>
          </cell>
          <cell r="U162">
            <v>0</v>
          </cell>
          <cell r="V162">
            <v>-24258.649000000001</v>
          </cell>
          <cell r="W162">
            <v>0</v>
          </cell>
          <cell r="X162">
            <v>881.60699999999997</v>
          </cell>
          <cell r="Y162">
            <v>15292.128000000001</v>
          </cell>
          <cell r="Z162">
            <v>16173.735000000001</v>
          </cell>
          <cell r="AA162">
            <v>0</v>
          </cell>
          <cell r="AB162">
            <v>0</v>
          </cell>
          <cell r="AC162">
            <v>-24258.649000000001</v>
          </cell>
          <cell r="AD162">
            <v>0</v>
          </cell>
          <cell r="AE162">
            <v>881.60699999999997</v>
          </cell>
          <cell r="AF162">
            <v>15292.128000000001</v>
          </cell>
          <cell r="AG162">
            <v>16173.735000000001</v>
          </cell>
          <cell r="AH162">
            <v>0</v>
          </cell>
          <cell r="AI162">
            <v>0</v>
          </cell>
          <cell r="AJ162" t="str">
            <v>N/A</v>
          </cell>
          <cell r="AK162" t="str">
            <v>N/A</v>
          </cell>
          <cell r="AL162" t="str">
            <v>N/A</v>
          </cell>
          <cell r="AM162">
            <v>-8084.9139999999998</v>
          </cell>
        </row>
        <row r="163">
          <cell r="A163">
            <v>121</v>
          </cell>
          <cell r="B163" t="str">
            <v>525 West Monroe</v>
          </cell>
          <cell r="D163" t="str">
            <v>HR Off</v>
          </cell>
          <cell r="E163" t="str">
            <v>Op</v>
          </cell>
          <cell r="F163" t="str">
            <v>Chicago, IL</v>
          </cell>
          <cell r="G163" t="str">
            <v>DCF Analysis</v>
          </cell>
          <cell r="H163">
            <v>35825</v>
          </cell>
          <cell r="I163">
            <v>888085</v>
          </cell>
          <cell r="J163" t="str">
            <v>USD</v>
          </cell>
          <cell r="K163">
            <v>1</v>
          </cell>
          <cell r="L163">
            <v>37986</v>
          </cell>
          <cell r="M163" t="str">
            <v>N/A</v>
          </cell>
          <cell r="N163" t="str">
            <v>N/A</v>
          </cell>
          <cell r="O163" t="str">
            <v>N/A</v>
          </cell>
          <cell r="P163">
            <v>141.89404004739677</v>
          </cell>
          <cell r="Q163">
            <v>-98791.729000000007</v>
          </cell>
          <cell r="R163">
            <v>3222.9879999999998</v>
          </cell>
          <cell r="S163">
            <v>0</v>
          </cell>
          <cell r="T163">
            <v>3222.9879999999998</v>
          </cell>
          <cell r="U163">
            <v>76928.394280000008</v>
          </cell>
          <cell r="V163">
            <v>-98791.729000000007</v>
          </cell>
          <cell r="W163">
            <v>54522.657719999996</v>
          </cell>
          <cell r="X163">
            <v>3222.9879999999998</v>
          </cell>
          <cell r="Y163">
            <v>0</v>
          </cell>
          <cell r="Z163">
            <v>3222.9879999999998</v>
          </cell>
          <cell r="AA163">
            <v>76928.394280000008</v>
          </cell>
          <cell r="AB163">
            <v>131500</v>
          </cell>
          <cell r="AC163">
            <v>-98791.729000000007</v>
          </cell>
          <cell r="AD163">
            <v>54522.657719999996</v>
          </cell>
          <cell r="AE163">
            <v>3222.9879999999998</v>
          </cell>
          <cell r="AF163">
            <v>0</v>
          </cell>
          <cell r="AG163">
            <v>3222.9879999999998</v>
          </cell>
          <cell r="AH163">
            <v>76928.394280000008</v>
          </cell>
          <cell r="AI163">
            <v>131500</v>
          </cell>
          <cell r="AJ163" t="str">
            <v>N/A</v>
          </cell>
          <cell r="AK163" t="str">
            <v>N/A</v>
          </cell>
          <cell r="AL163" t="str">
            <v>N/A</v>
          </cell>
          <cell r="AM163">
            <v>-18640.346719999998</v>
          </cell>
          <cell r="AN163" t="str">
            <v>(e)</v>
          </cell>
        </row>
        <row r="164">
          <cell r="A164">
            <v>122</v>
          </cell>
          <cell r="B164" t="str">
            <v>55 East Monroe</v>
          </cell>
          <cell r="D164" t="str">
            <v>HR Off</v>
          </cell>
          <cell r="E164" t="str">
            <v>Op</v>
          </cell>
          <cell r="F164" t="str">
            <v>Chicago, IL</v>
          </cell>
          <cell r="G164" t="str">
            <v>DCF Analysis</v>
          </cell>
          <cell r="H164">
            <v>35977</v>
          </cell>
          <cell r="I164">
            <v>1606539</v>
          </cell>
          <cell r="J164" t="str">
            <v>USD</v>
          </cell>
          <cell r="K164">
            <v>0.2</v>
          </cell>
          <cell r="L164">
            <v>37986</v>
          </cell>
          <cell r="M164" t="str">
            <v>N/A</v>
          </cell>
          <cell r="N164" t="str">
            <v>N/A</v>
          </cell>
          <cell r="O164" t="str">
            <v>N/A</v>
          </cell>
          <cell r="P164">
            <v>152.00377955343754</v>
          </cell>
          <cell r="Q164">
            <v>-93833.852409999992</v>
          </cell>
          <cell r="R164">
            <v>17628.253000000001</v>
          </cell>
          <cell r="S164">
            <v>205148.23499999999</v>
          </cell>
          <cell r="T164">
            <v>222776.48799999998</v>
          </cell>
          <cell r="U164">
            <v>0</v>
          </cell>
          <cell r="V164">
            <v>-95261.59040999999</v>
          </cell>
          <cell r="W164">
            <v>191000</v>
          </cell>
          <cell r="X164">
            <v>25617.663</v>
          </cell>
          <cell r="Y164">
            <v>200148.23499999999</v>
          </cell>
          <cell r="Z164">
            <v>225765.89799999999</v>
          </cell>
          <cell r="AA164">
            <v>0</v>
          </cell>
          <cell r="AB164">
            <v>244200</v>
          </cell>
          <cell r="AC164">
            <v>-95261.59040999999</v>
          </cell>
          <cell r="AD164">
            <v>191000</v>
          </cell>
          <cell r="AE164">
            <v>25617.663</v>
          </cell>
          <cell r="AF164">
            <v>200148.23499999999</v>
          </cell>
          <cell r="AG164">
            <v>225765.89799999999</v>
          </cell>
          <cell r="AH164">
            <v>0</v>
          </cell>
          <cell r="AI164">
            <v>244200</v>
          </cell>
          <cell r="AJ164">
            <v>0.35192750517919524</v>
          </cell>
          <cell r="AK164">
            <v>0.35192750517919524</v>
          </cell>
          <cell r="AL164">
            <v>0.35078929122442526</v>
          </cell>
          <cell r="AM164">
            <v>128942.63559000001</v>
          </cell>
        </row>
        <row r="165">
          <cell r="A165">
            <v>153</v>
          </cell>
          <cell r="B165" t="str">
            <v>Memorial Ridge</v>
          </cell>
          <cell r="D165" t="str">
            <v>MR Off</v>
          </cell>
          <cell r="E165" t="str">
            <v>Dev</v>
          </cell>
          <cell r="F165" t="str">
            <v>Houston, TX</v>
          </cell>
          <cell r="G165" t="str">
            <v>New project capitalization</v>
          </cell>
          <cell r="H165">
            <v>35816</v>
          </cell>
          <cell r="I165">
            <v>964000</v>
          </cell>
          <cell r="J165" t="str">
            <v>USD</v>
          </cell>
          <cell r="K165">
            <v>0.56000000000000005</v>
          </cell>
          <cell r="L165">
            <v>39081</v>
          </cell>
          <cell r="M165" t="str">
            <v>N/A</v>
          </cell>
          <cell r="N165" t="str">
            <v>N/A</v>
          </cell>
          <cell r="O165" t="str">
            <v>N/A</v>
          </cell>
          <cell r="P165">
            <v>5.394190871369295</v>
          </cell>
          <cell r="Q165">
            <v>-13374.022000000001</v>
          </cell>
          <cell r="R165">
            <v>0</v>
          </cell>
          <cell r="S165">
            <v>0</v>
          </cell>
          <cell r="T165">
            <v>0</v>
          </cell>
          <cell r="U165">
            <v>2882.88</v>
          </cell>
          <cell r="V165">
            <v>-16096.592000000001</v>
          </cell>
          <cell r="W165">
            <v>0</v>
          </cell>
          <cell r="X165">
            <v>0</v>
          </cell>
          <cell r="Y165">
            <v>0</v>
          </cell>
          <cell r="Z165">
            <v>0</v>
          </cell>
          <cell r="AA165">
            <v>5148</v>
          </cell>
          <cell r="AB165">
            <v>5200</v>
          </cell>
          <cell r="AC165">
            <v>-16096.592000000001</v>
          </cell>
          <cell r="AD165">
            <v>0</v>
          </cell>
          <cell r="AE165">
            <v>0</v>
          </cell>
          <cell r="AF165">
            <v>0</v>
          </cell>
          <cell r="AG165">
            <v>0</v>
          </cell>
          <cell r="AH165">
            <v>5148</v>
          </cell>
          <cell r="AI165">
            <v>5200</v>
          </cell>
          <cell r="AJ165" t="str">
            <v>N/A</v>
          </cell>
          <cell r="AK165" t="str">
            <v>N/A</v>
          </cell>
          <cell r="AL165" t="str">
            <v>N/A</v>
          </cell>
          <cell r="AM165">
            <v>-10491.142</v>
          </cell>
        </row>
        <row r="166">
          <cell r="A166">
            <v>154</v>
          </cell>
          <cell r="B166" t="str">
            <v>Five Westlake</v>
          </cell>
          <cell r="D166" t="str">
            <v>Land</v>
          </cell>
          <cell r="E166" t="str">
            <v>Dev</v>
          </cell>
          <cell r="F166" t="str">
            <v>Houston, TX</v>
          </cell>
          <cell r="G166" t="str">
            <v>Internal Value</v>
          </cell>
          <cell r="H166">
            <v>36003</v>
          </cell>
          <cell r="I166">
            <v>487000</v>
          </cell>
          <cell r="J166" t="str">
            <v>USD</v>
          </cell>
          <cell r="K166">
            <v>1</v>
          </cell>
          <cell r="L166">
            <v>39081</v>
          </cell>
          <cell r="M166" t="str">
            <v>N/A</v>
          </cell>
          <cell r="N166" t="str">
            <v>N/A</v>
          </cell>
          <cell r="O166" t="str">
            <v>N/A</v>
          </cell>
          <cell r="P166">
            <v>4.1067761806981515</v>
          </cell>
          <cell r="Q166">
            <v>-11169.671</v>
          </cell>
          <cell r="R166">
            <v>0.28799999999999998</v>
          </cell>
          <cell r="S166">
            <v>0</v>
          </cell>
          <cell r="T166">
            <v>0.28799999999999998</v>
          </cell>
          <cell r="U166">
            <v>1464.6123329107556</v>
          </cell>
          <cell r="V166">
            <v>-11169.671</v>
          </cell>
          <cell r="W166">
            <v>0</v>
          </cell>
          <cell r="X166">
            <v>0.28799999999999998</v>
          </cell>
          <cell r="Y166">
            <v>0</v>
          </cell>
          <cell r="Z166">
            <v>0.28799999999999998</v>
          </cell>
          <cell r="AA166">
            <v>1464.6123329107556</v>
          </cell>
          <cell r="AB166">
            <v>1511.8578920369091</v>
          </cell>
          <cell r="AC166">
            <v>-11169.671</v>
          </cell>
          <cell r="AD166">
            <v>0</v>
          </cell>
          <cell r="AE166">
            <v>0.28799999999999998</v>
          </cell>
          <cell r="AF166">
            <v>0</v>
          </cell>
          <cell r="AG166">
            <v>0.28799999999999998</v>
          </cell>
          <cell r="AH166">
            <v>1464.6123329107556</v>
          </cell>
          <cell r="AI166">
            <v>1511.8578920369091</v>
          </cell>
          <cell r="AJ166" t="str">
            <v>N/A</v>
          </cell>
          <cell r="AK166" t="str">
            <v>N/A</v>
          </cell>
          <cell r="AL166" t="str">
            <v>N/A</v>
          </cell>
          <cell r="AM166">
            <v>-9704.7706670892439</v>
          </cell>
        </row>
        <row r="167">
          <cell r="A167">
            <v>135</v>
          </cell>
          <cell r="B167" t="str">
            <v>Mission Towers I</v>
          </cell>
          <cell r="D167" t="str">
            <v>MR Off</v>
          </cell>
          <cell r="E167" t="str">
            <v>Dev</v>
          </cell>
          <cell r="F167" t="str">
            <v>Santa Clara, CA</v>
          </cell>
          <cell r="G167" t="str">
            <v>DCF Analysis</v>
          </cell>
          <cell r="H167">
            <v>35734</v>
          </cell>
          <cell r="I167">
            <v>282080</v>
          </cell>
          <cell r="J167" t="str">
            <v>USD</v>
          </cell>
          <cell r="K167">
            <v>0.5</v>
          </cell>
          <cell r="L167">
            <v>39081</v>
          </cell>
          <cell r="M167" t="str">
            <v>N/A</v>
          </cell>
          <cell r="N167" t="str">
            <v>N/A</v>
          </cell>
          <cell r="O167" t="str">
            <v>N/A</v>
          </cell>
          <cell r="P167">
            <v>375.77992058990355</v>
          </cell>
          <cell r="Q167">
            <v>-12091.793</v>
          </cell>
          <cell r="R167">
            <v>10997</v>
          </cell>
          <cell r="S167">
            <v>14902.01</v>
          </cell>
          <cell r="T167">
            <v>25899.01</v>
          </cell>
          <cell r="U167">
            <v>10906.047</v>
          </cell>
          <cell r="V167">
            <v>-24183.585999999999</v>
          </cell>
          <cell r="W167">
            <v>84416.665999999997</v>
          </cell>
          <cell r="X167">
            <v>21994</v>
          </cell>
          <cell r="Y167">
            <v>29804.02</v>
          </cell>
          <cell r="Z167">
            <v>51798.02</v>
          </cell>
          <cell r="AA167">
            <v>21812.094000000001</v>
          </cell>
          <cell r="AB167">
            <v>106000</v>
          </cell>
          <cell r="AC167">
            <v>-24183.585999999999</v>
          </cell>
          <cell r="AD167">
            <v>84416.665999999997</v>
          </cell>
          <cell r="AE167">
            <v>21994</v>
          </cell>
          <cell r="AF167">
            <v>29804.02</v>
          </cell>
          <cell r="AG167">
            <v>51798.02</v>
          </cell>
          <cell r="AH167">
            <v>21812.094000000001</v>
          </cell>
          <cell r="AI167">
            <v>106000</v>
          </cell>
          <cell r="AJ167">
            <v>0.40336928645520498</v>
          </cell>
          <cell r="AK167">
            <v>0.40336928645520498</v>
          </cell>
          <cell r="AL167">
            <v>0.40209907938258493</v>
          </cell>
          <cell r="AM167">
            <v>24713.263999999999</v>
          </cell>
        </row>
        <row r="168">
          <cell r="A168">
            <v>137</v>
          </cell>
          <cell r="B168" t="str">
            <v>Mountain Bay II - Castro</v>
          </cell>
          <cell r="D168" t="str">
            <v>MR Off</v>
          </cell>
          <cell r="E168" t="str">
            <v>Dev</v>
          </cell>
          <cell r="F168" t="str">
            <v>Mountain View, CA</v>
          </cell>
          <cell r="G168" t="str">
            <v>Market Estimate</v>
          </cell>
          <cell r="H168">
            <v>35734</v>
          </cell>
          <cell r="I168">
            <v>138681</v>
          </cell>
          <cell r="J168" t="str">
            <v>USD</v>
          </cell>
          <cell r="K168">
            <v>1</v>
          </cell>
          <cell r="L168">
            <v>37986</v>
          </cell>
          <cell r="M168" t="str">
            <v>N/A</v>
          </cell>
          <cell r="N168" t="str">
            <v>N/A</v>
          </cell>
          <cell r="O168" t="str">
            <v>N/A</v>
          </cell>
          <cell r="P168">
            <v>426.74045344462218</v>
          </cell>
          <cell r="Q168">
            <v>-11943.04</v>
          </cell>
          <cell r="R168">
            <v>2640.357</v>
          </cell>
          <cell r="S168">
            <v>1590</v>
          </cell>
          <cell r="T168">
            <v>4230.357</v>
          </cell>
          <cell r="U168">
            <v>28740.014105635521</v>
          </cell>
          <cell r="V168">
            <v>-11943.04</v>
          </cell>
          <cell r="W168">
            <v>30718.328000000001</v>
          </cell>
          <cell r="X168">
            <v>2640.357</v>
          </cell>
          <cell r="Y168">
            <v>1590</v>
          </cell>
          <cell r="Z168">
            <v>4230.357</v>
          </cell>
          <cell r="AA168">
            <v>28740.014105635521</v>
          </cell>
          <cell r="AB168">
            <v>60276.729680818753</v>
          </cell>
          <cell r="AC168">
            <v>-11943.04</v>
          </cell>
          <cell r="AD168">
            <v>30718.328000000001</v>
          </cell>
          <cell r="AE168">
            <v>450.35700000000003</v>
          </cell>
          <cell r="AF168">
            <v>1590</v>
          </cell>
          <cell r="AG168">
            <v>2040.357</v>
          </cell>
          <cell r="AH168">
            <v>28740.014105635521</v>
          </cell>
          <cell r="AI168">
            <v>60276.729680818753</v>
          </cell>
          <cell r="AJ168">
            <v>0.40429813932933145</v>
          </cell>
          <cell r="AK168">
            <v>0.40429813932933145</v>
          </cell>
          <cell r="AL168">
            <v>0.40429813932933145</v>
          </cell>
          <cell r="AM168">
            <v>21027.33110563552</v>
          </cell>
          <cell r="AN168" t="str">
            <v>(e)</v>
          </cell>
        </row>
        <row r="171">
          <cell r="B171" t="str">
            <v>European Assets</v>
          </cell>
        </row>
        <row r="172">
          <cell r="A172">
            <v>127</v>
          </cell>
          <cell r="B172" t="str">
            <v>Nowe Miasto</v>
          </cell>
          <cell r="D172" t="str">
            <v>MR Off</v>
          </cell>
          <cell r="E172" t="str">
            <v>Op</v>
          </cell>
          <cell r="F172" t="str">
            <v>Krakow, Poland</v>
          </cell>
          <cell r="G172" t="str">
            <v>Projected land transfer proceeds</v>
          </cell>
          <cell r="H172">
            <v>36103</v>
          </cell>
          <cell r="I172">
            <v>3500000</v>
          </cell>
          <cell r="J172" t="str">
            <v>PLZ</v>
          </cell>
          <cell r="K172">
            <v>1</v>
          </cell>
          <cell r="L172">
            <v>37986</v>
          </cell>
          <cell r="M172" t="str">
            <v>N/A</v>
          </cell>
          <cell r="N172" t="str">
            <v>N/A</v>
          </cell>
          <cell r="O172" t="str">
            <v>N/A</v>
          </cell>
          <cell r="P172">
            <v>5.2167798790279107</v>
          </cell>
          <cell r="Q172">
            <v>-23641.452000000001</v>
          </cell>
          <cell r="R172">
            <v>3816.723</v>
          </cell>
          <cell r="S172">
            <v>0</v>
          </cell>
          <cell r="T172">
            <v>3816.723</v>
          </cell>
          <cell r="U172">
            <v>17629.226830556534</v>
          </cell>
          <cell r="V172">
            <v>-97526.983724159989</v>
          </cell>
          <cell r="W172">
            <v>0</v>
          </cell>
          <cell r="X172">
            <v>15229.367313199999</v>
          </cell>
          <cell r="Y172">
            <v>0</v>
          </cell>
          <cell r="Z172">
            <v>15229.367313199999</v>
          </cell>
          <cell r="AA172">
            <v>68505.765125396254</v>
          </cell>
          <cell r="AB172">
            <v>72904.800925580683</v>
          </cell>
          <cell r="AC172">
            <v>-23641.452000000001</v>
          </cell>
          <cell r="AD172">
            <v>0</v>
          </cell>
          <cell r="AE172">
            <v>3816.723</v>
          </cell>
          <cell r="AF172">
            <v>0</v>
          </cell>
          <cell r="AG172">
            <v>3816.723</v>
          </cell>
          <cell r="AH172">
            <v>17629.226830556534</v>
          </cell>
          <cell r="AI172">
            <v>18761.271700287365</v>
          </cell>
          <cell r="AJ172" t="str">
            <v>N/A</v>
          </cell>
          <cell r="AK172" t="str">
            <v>N/A</v>
          </cell>
          <cell r="AL172" t="str">
            <v>N/A</v>
          </cell>
          <cell r="AM172">
            <v>-2195.5021694434658</v>
          </cell>
          <cell r="AN172" t="str">
            <v>(f)</v>
          </cell>
        </row>
        <row r="173">
          <cell r="A173">
            <v>129</v>
          </cell>
          <cell r="B173" t="str">
            <v>Friedrichstrasse</v>
          </cell>
          <cell r="D173" t="str">
            <v>MR Off</v>
          </cell>
          <cell r="E173" t="str">
            <v>Op</v>
          </cell>
          <cell r="F173" t="str">
            <v>Berlin, Germany</v>
          </cell>
          <cell r="G173" t="str">
            <v>NOI - Capitalization</v>
          </cell>
          <cell r="H173">
            <v>36130</v>
          </cell>
          <cell r="I173">
            <v>555400</v>
          </cell>
          <cell r="J173" t="str">
            <v>DEM</v>
          </cell>
          <cell r="K173">
            <v>0.6</v>
          </cell>
          <cell r="L173">
            <v>37987</v>
          </cell>
          <cell r="M173">
            <v>0.05</v>
          </cell>
          <cell r="N173" t="str">
            <v>N/A</v>
          </cell>
          <cell r="O173" t="str">
            <v>N/A</v>
          </cell>
          <cell r="P173">
            <v>69.28776847823255</v>
          </cell>
          <cell r="Q173">
            <v>-41419.533000000003</v>
          </cell>
          <cell r="R173">
            <v>1100.598</v>
          </cell>
          <cell r="S173">
            <v>26906.175999999999</v>
          </cell>
          <cell r="T173">
            <v>28006.773999999998</v>
          </cell>
          <cell r="U173">
            <v>7016.9527136770002</v>
          </cell>
          <cell r="V173">
            <v>-71187.0778968042</v>
          </cell>
          <cell r="W173">
            <v>54000</v>
          </cell>
          <cell r="X173">
            <v>2080.5716770446161</v>
          </cell>
          <cell r="Y173">
            <v>50074.125149259999</v>
          </cell>
          <cell r="Z173">
            <v>52154.696826304615</v>
          </cell>
          <cell r="AA173">
            <v>11537.052544139238</v>
          </cell>
          <cell r="AB173">
            <v>57045.970340440668</v>
          </cell>
          <cell r="AC173">
            <v>-41419.533000000003</v>
          </cell>
          <cell r="AD173">
            <v>32843.349294707426</v>
          </cell>
          <cell r="AE173">
            <v>1100.598</v>
          </cell>
          <cell r="AF173">
            <v>26906.175999999999</v>
          </cell>
          <cell r="AG173">
            <v>28006.773999999998</v>
          </cell>
          <cell r="AH173">
            <v>7016.9527136770002</v>
          </cell>
          <cell r="AI173">
            <v>34695.939439752088</v>
          </cell>
          <cell r="AJ173" t="str">
            <v>N/A</v>
          </cell>
          <cell r="AK173" t="str">
            <v>N/A</v>
          </cell>
          <cell r="AL173" t="str">
            <v>N/A</v>
          </cell>
          <cell r="AM173">
            <v>-6395.8062863229998</v>
          </cell>
          <cell r="AN173" t="str">
            <v>(f)</v>
          </cell>
        </row>
        <row r="174">
          <cell r="B174" t="str">
            <v>Total Unrealized</v>
          </cell>
          <cell r="I174">
            <v>16146126.999999998</v>
          </cell>
          <cell r="Q174">
            <v>-470363.73387387674</v>
          </cell>
          <cell r="R174">
            <v>20210.70243130374</v>
          </cell>
          <cell r="S174">
            <v>329180.54076969484</v>
          </cell>
          <cell r="T174">
            <v>349391.24320099829</v>
          </cell>
          <cell r="U174">
            <v>186866.71603618248</v>
          </cell>
          <cell r="AC174">
            <v>-486605.83487387747</v>
          </cell>
          <cell r="AD174">
            <v>393501.00101470738</v>
          </cell>
          <cell r="AE174">
            <v>37007.112431303773</v>
          </cell>
          <cell r="AF174">
            <v>354374.67876969511</v>
          </cell>
          <cell r="AG174">
            <v>391381.7912009987</v>
          </cell>
          <cell r="AH174">
            <v>200037.88303618247</v>
          </cell>
          <cell r="AI174">
            <v>698391.71054401388</v>
          </cell>
          <cell r="AK174">
            <v>-2.8839857178920902E-2</v>
          </cell>
          <cell r="AL174">
            <v>7.4096338915566884E-2</v>
          </cell>
          <cell r="AM174">
            <v>65894.225363304315</v>
          </cell>
        </row>
        <row r="175">
          <cell r="A175" t="str">
            <v>CHECK</v>
          </cell>
          <cell r="K175" t="str">
            <v>check</v>
          </cell>
          <cell r="Q175">
            <v>0</v>
          </cell>
          <cell r="R175">
            <v>3.637978807091713E-11</v>
          </cell>
          <cell r="S175">
            <v>0</v>
          </cell>
          <cell r="T175">
            <v>4.6566128730773926E-10</v>
          </cell>
          <cell r="U175">
            <v>0</v>
          </cell>
          <cell r="AC175">
            <v>5.8207660913467407E-10</v>
          </cell>
          <cell r="AD175">
            <v>0</v>
          </cell>
          <cell r="AH175">
            <v>0</v>
          </cell>
          <cell r="AI175">
            <v>0</v>
          </cell>
          <cell r="AM175">
            <v>15292.127999999982</v>
          </cell>
        </row>
        <row r="176">
          <cell r="B176" t="str">
            <v>Total Aggregate Property &amp; Fund</v>
          </cell>
          <cell r="I176">
            <v>26848630.606617652</v>
          </cell>
          <cell r="Q176">
            <v>-1615796.3773399999</v>
          </cell>
          <cell r="R176">
            <v>131984.84821222449</v>
          </cell>
          <cell r="S176">
            <v>1955554.3609899997</v>
          </cell>
          <cell r="T176">
            <v>2087539.2092022239</v>
          </cell>
          <cell r="U176">
            <v>252619.56457300708</v>
          </cell>
          <cell r="AC176">
            <v>-1665033.1280800605</v>
          </cell>
          <cell r="AD176">
            <v>1048131.3900147073</v>
          </cell>
          <cell r="AE176">
            <v>268134.74167438061</v>
          </cell>
          <cell r="AF176">
            <v>2058488.0682686148</v>
          </cell>
          <cell r="AG176">
            <v>2326622.8099429952</v>
          </cell>
          <cell r="AH176">
            <v>266141.29362172313</v>
          </cell>
          <cell r="AI176">
            <v>1853612.5535860711</v>
          </cell>
          <cell r="AK176">
            <v>0.22131569672933527</v>
          </cell>
          <cell r="AL176">
            <v>0.2031624975385482</v>
          </cell>
          <cell r="AM176">
            <v>741123.14219235734</v>
          </cell>
        </row>
        <row r="178">
          <cell r="A178">
            <v>164</v>
          </cell>
          <cell r="B178" t="str">
            <v>Asset Management Fee</v>
          </cell>
          <cell r="AM178">
            <v>-49923.85</v>
          </cell>
        </row>
        <row r="179">
          <cell r="A179">
            <v>160</v>
          </cell>
          <cell r="B179" t="str">
            <v>Acquisition and Other 3rd Party Costs</v>
          </cell>
          <cell r="AK179" t="str">
            <v>(Cash on Hand as of 12/31/03:  $11,205)</v>
          </cell>
          <cell r="AM179">
            <v>-41088.675000000003</v>
          </cell>
        </row>
        <row r="180">
          <cell r="A180">
            <v>161</v>
          </cell>
          <cell r="B180" t="str">
            <v>Interest Income</v>
          </cell>
          <cell r="AM180">
            <v>7506.183</v>
          </cell>
        </row>
        <row r="181">
          <cell r="A181">
            <v>171</v>
          </cell>
          <cell r="B181" t="str">
            <v xml:space="preserve">Private Placement Costs </v>
          </cell>
          <cell r="AM181">
            <v>-1171.963</v>
          </cell>
        </row>
        <row r="182">
          <cell r="B182" t="str">
            <v>Net Fund Level Expenses</v>
          </cell>
          <cell r="AM182">
            <v>-84678.304999999993</v>
          </cell>
        </row>
        <row r="184">
          <cell r="B184" t="str">
            <v>Total Fund Return</v>
          </cell>
          <cell r="AL184">
            <v>0.16109302057674646</v>
          </cell>
          <cell r="AM184">
            <v>656444.83719235728</v>
          </cell>
        </row>
        <row r="186">
          <cell r="B186" t="str">
            <v>Carried Interest</v>
          </cell>
          <cell r="AM186">
            <v>0</v>
          </cell>
          <cell r="AN186" t="str">
            <v>(g)</v>
          </cell>
        </row>
        <row r="188">
          <cell r="B188" t="str">
            <v>Net LP Return</v>
          </cell>
          <cell r="AL188">
            <v>0.14958677377513885</v>
          </cell>
          <cell r="AM188">
            <v>656444.83719235728</v>
          </cell>
        </row>
        <row r="190">
          <cell r="B190" t="str">
            <v xml:space="preserve">Notes: </v>
          </cell>
          <cell r="AC190">
            <v>58288229.346339144</v>
          </cell>
        </row>
        <row r="191">
          <cell r="A191" t="str">
            <v>a</v>
          </cell>
          <cell r="B191" t="str">
            <v>(a)</v>
          </cell>
          <cell r="C191" t="str">
            <v>Comprised of cash flow from operations and capital events.</v>
          </cell>
        </row>
        <row r="192">
          <cell r="A192" t="str">
            <v>b</v>
          </cell>
          <cell r="C192" t="str">
            <v>A partial sale of the Fund's interest in the project has occurred.</v>
          </cell>
        </row>
        <row r="193">
          <cell r="A193" t="str">
            <v>c</v>
          </cell>
          <cell r="B193" t="str">
            <v>(b)</v>
          </cell>
          <cell r="C193" t="str">
            <v xml:space="preserve">Value of unrealized investments is derived by capitalizing stabilized operating income (typically year 2002 net operating income) at market rates and subtracting debt, selling costs and transfer taxes, if any ("Residual Equity"). </v>
          </cell>
        </row>
        <row r="194">
          <cell r="C194" t="str">
            <v>Certain investments are held at cost including, but not limited to, unrealized investments held less than one year, unless a major event has occurred, which has significantly altered their value.</v>
          </cell>
        </row>
        <row r="195">
          <cell r="A195" t="str">
            <v>d</v>
          </cell>
          <cell r="B195" t="str">
            <v>(c)</v>
          </cell>
          <cell r="C195" t="str">
            <v>IRRs are derived by annualizing quarterly IRRs using the following formula: IRRannual = (1+IRRquarter)4-1</v>
          </cell>
        </row>
        <row r="196">
          <cell r="C196" t="str">
            <v xml:space="preserve">IRRs of individual investments, which are projected to stabilize post 2002, are computed by extending the quarterly cash flow projections including Residual Equity until the investment's stabilization date. </v>
          </cell>
        </row>
        <row r="197">
          <cell r="C197" t="str">
            <v>Aggregate IRRs, e.g. IRR of all unrealized domestic Fund I investments, are based on the sum of each investment's contributions and distributions plus the capitalized and, if necessary,</v>
          </cell>
        </row>
        <row r="198">
          <cell r="C198" t="str">
            <v>discounted equity values of the individual investments as of June 30, 2001.  Although the IRR computation of an individual investment may have resulted in an IRR of equal to or less than zero ("N/A"),</v>
          </cell>
        </row>
        <row r="199">
          <cell r="C199" t="str">
            <v>all cash flows of these individual investments are included in aggregate IRRs.  There can be no assurance that assumptions will be consistent with actual sale conditions or that IRR will be achieved even if assumptions are accurate.</v>
          </cell>
        </row>
        <row r="200">
          <cell r="A200" t="str">
            <v>e</v>
          </cell>
          <cell r="B200" t="str">
            <v>(d)</v>
          </cell>
          <cell r="C200" t="str">
            <v>Investment stabilizes after 2001. The IRR is computed by extending the quarterly cash flow projections including Residual Value until the stabilization date and discounting at market rates to calculate the value as of June 30, 2001.</v>
          </cell>
        </row>
        <row r="201">
          <cell r="A201" t="str">
            <v>f</v>
          </cell>
          <cell r="B201" t="str">
            <v>(e)</v>
          </cell>
          <cell r="C201" t="str">
            <v>IRR is calculated based on cash flows in US $.  The IRR reflects the effect of foreign exchange rate losses or gains over time.</v>
          </cell>
        </row>
        <row r="202">
          <cell r="A202" t="str">
            <v>g</v>
          </cell>
          <cell r="B202" t="str">
            <v>(f)</v>
          </cell>
          <cell r="C202" t="str">
            <v>Upon refinancing of the 125 High Street Mezzanine loan, the existing Mezzanine debt was transferred to these parcels of land and was guaranteed by the Fund to cover the over-leveraging. The debt was transferred to avoid prepayment penalties.</v>
          </cell>
        </row>
        <row r="203">
          <cell r="C203" t="str">
            <v>Negative distributed income represents interest expense on the loan.</v>
          </cell>
        </row>
        <row r="204">
          <cell r="A204" t="str">
            <v>h</v>
          </cell>
          <cell r="B204" t="str">
            <v>(g)</v>
          </cell>
          <cell r="C204" t="str">
            <v>Promote Structure:</v>
          </cell>
        </row>
        <row r="205">
          <cell r="C205" t="str">
            <v>I.  100% of all cash available for distributions will be distributed to all investors, until all investors have received a 9% return on capital and a 100% return of capital.</v>
          </cell>
        </row>
        <row r="206">
          <cell r="C206" t="str">
            <v>II.  Thereafter, 80% of the cash available for distributions will be distributed to all investors and 20% to the managing member (carried interest) until the investors have received a 15% return.</v>
          </cell>
        </row>
        <row r="207">
          <cell r="C207" t="str">
            <v>III.  Thereafter, 60% of the cash available for distributions will be distributed to all investors and 40% to the managing member (carried interest).</v>
          </cell>
        </row>
        <row r="213">
          <cell r="C213" t="str">
            <v>Analysis Date:</v>
          </cell>
          <cell r="F213">
            <v>37802</v>
          </cell>
        </row>
        <row r="215">
          <cell r="B215" t="str">
            <v>FUND III ASSET PASTE</v>
          </cell>
        </row>
        <row r="216">
          <cell r="B216" t="str">
            <v>Tishman Speyer / Travelers Real Estate Venture III, LLC</v>
          </cell>
        </row>
        <row r="217">
          <cell r="B217" t="str">
            <v>Cash Flows, Values &amp; Returns as of December 31, 2003</v>
          </cell>
        </row>
        <row r="218">
          <cell r="B218" t="str">
            <v>(in US Dollars / $'000's Omitted)</v>
          </cell>
        </row>
        <row r="220">
          <cell r="A220" t="str">
            <v>#</v>
          </cell>
          <cell r="B220" t="str">
            <v>ASSET SUMMARY</v>
          </cell>
          <cell r="Q220" t="str">
            <v>HISTORICAL &amp; PROJECTED CASH FLOWS &amp; RETURNS</v>
          </cell>
        </row>
        <row r="221">
          <cell r="L221" t="str">
            <v>Sale Record / Assumptions</v>
          </cell>
          <cell r="Q221" t="str">
            <v>Fund Level</v>
          </cell>
          <cell r="V221" t="str">
            <v>Local Currency Denominated Property Level</v>
          </cell>
          <cell r="AC221" t="str">
            <v>US Dollar Denominated Property Level</v>
          </cell>
          <cell r="AJ221" t="str">
            <v xml:space="preserve">Returns (c) </v>
          </cell>
        </row>
        <row r="222">
          <cell r="B222" t="str">
            <v>Property</v>
          </cell>
          <cell r="D222" t="str">
            <v>Property Type</v>
          </cell>
          <cell r="E222" t="str">
            <v>Oper. Stage</v>
          </cell>
          <cell r="F222" t="str">
            <v>Location</v>
          </cell>
          <cell r="G222" t="str">
            <v>Realized/ Unrealized</v>
          </cell>
          <cell r="H222" t="str">
            <v>Inv. Date</v>
          </cell>
          <cell r="I222" t="str">
            <v>SF/FAR</v>
          </cell>
          <cell r="J222" t="str">
            <v>Local Currency</v>
          </cell>
          <cell r="K222" t="str">
            <v>Fund Interest</v>
          </cell>
          <cell r="L222" t="str">
            <v>Actual/ Proj. Disp. Date</v>
          </cell>
          <cell r="M222" t="str">
            <v>Cap Rate/        $ per Share</v>
          </cell>
          <cell r="N222" t="str">
            <v>NOI/ Shares</v>
          </cell>
          <cell r="O222" t="str">
            <v>Discount Rate</v>
          </cell>
          <cell r="P222" t="str">
            <v>$/SF</v>
          </cell>
          <cell r="Q222" t="str">
            <v>Contribution</v>
          </cell>
          <cell r="R222" t="str">
            <v>Distributed Income</v>
          </cell>
          <cell r="S222" t="str">
            <v>Distributed Capital</v>
          </cell>
          <cell r="T222" t="str">
            <v>Distributions (a)</v>
          </cell>
          <cell r="U222" t="str">
            <v>Residual Equity (b)</v>
          </cell>
          <cell r="V222" t="str">
            <v>Equity Invested</v>
          </cell>
          <cell r="W222" t="str">
            <v>Current Debt</v>
          </cell>
          <cell r="X222" t="str">
            <v>Distributed Income</v>
          </cell>
          <cell r="Y222" t="str">
            <v>Distributed Capital</v>
          </cell>
          <cell r="Z222" t="str">
            <v xml:space="preserve">Distributions </v>
          </cell>
          <cell r="AA222" t="str">
            <v>Net Asset Value</v>
          </cell>
          <cell r="AB222" t="str">
            <v>Gross Asset Value</v>
          </cell>
          <cell r="AC222" t="str">
            <v>Equity Invested</v>
          </cell>
          <cell r="AD222" t="str">
            <v>Current Debt</v>
          </cell>
          <cell r="AE222" t="str">
            <v>Distributed Income</v>
          </cell>
          <cell r="AF222" t="str">
            <v>Distributed Capital</v>
          </cell>
          <cell r="AG222" t="str">
            <v xml:space="preserve">Distributions </v>
          </cell>
          <cell r="AH222" t="str">
            <v>Net Asset Value</v>
          </cell>
          <cell r="AI222" t="str">
            <v>Gross Asset Value</v>
          </cell>
          <cell r="AJ222" t="str">
            <v>Local Currency Denominated Property
IRR</v>
          </cell>
          <cell r="AK222" t="str">
            <v>US Dollar Denominated Property
IRR</v>
          </cell>
          <cell r="AL222" t="str">
            <v>US Dollar Denominated TST
IRR</v>
          </cell>
          <cell r="AM222" t="str">
            <v>TST Profit</v>
          </cell>
          <cell r="AN222" t="str">
            <v>FN</v>
          </cell>
        </row>
        <row r="223">
          <cell r="B223" t="str">
            <v>REALIZED</v>
          </cell>
        </row>
        <row r="224">
          <cell r="B224" t="str">
            <v>US Assets</v>
          </cell>
        </row>
        <row r="225">
          <cell r="A225">
            <v>303</v>
          </cell>
          <cell r="B225" t="str">
            <v>Gateway Center</v>
          </cell>
          <cell r="D225" t="str">
            <v>HR Off</v>
          </cell>
          <cell r="E225" t="str">
            <v>Op</v>
          </cell>
          <cell r="F225" t="str">
            <v>Newark, NJ</v>
          </cell>
          <cell r="G225" t="str">
            <v>Realized</v>
          </cell>
          <cell r="H225">
            <v>36516</v>
          </cell>
          <cell r="I225">
            <v>1301000</v>
          </cell>
          <cell r="J225" t="str">
            <v>USD</v>
          </cell>
          <cell r="K225">
            <v>0.41450399999999998</v>
          </cell>
          <cell r="L225">
            <v>37620</v>
          </cell>
          <cell r="M225" t="str">
            <v>N/A</v>
          </cell>
          <cell r="N225" t="str">
            <v>N/A</v>
          </cell>
          <cell r="O225" t="str">
            <v>N/A</v>
          </cell>
          <cell r="P225">
            <v>65.334358186010761</v>
          </cell>
          <cell r="Q225">
            <v>-22382.629000000001</v>
          </cell>
          <cell r="R225">
            <v>3418.8467899359998</v>
          </cell>
          <cell r="S225">
            <v>33603.682464484002</v>
          </cell>
          <cell r="T225">
            <v>37022.529254419998</v>
          </cell>
          <cell r="U225">
            <v>0</v>
          </cell>
          <cell r="V225">
            <v>-51685.872000000003</v>
          </cell>
          <cell r="W225">
            <v>0</v>
          </cell>
          <cell r="X225">
            <v>7285.0839999999998</v>
          </cell>
          <cell r="Y225">
            <v>81069.622499999998</v>
          </cell>
          <cell r="Z225">
            <v>88354.7065</v>
          </cell>
          <cell r="AA225">
            <v>0</v>
          </cell>
          <cell r="AB225">
            <v>0</v>
          </cell>
          <cell r="AC225">
            <v>-51685.872000000003</v>
          </cell>
          <cell r="AD225">
            <v>0</v>
          </cell>
          <cell r="AE225">
            <v>7285.0839999999998</v>
          </cell>
          <cell r="AF225">
            <v>81069.622499999998</v>
          </cell>
          <cell r="AG225">
            <v>88354.7065</v>
          </cell>
          <cell r="AH225">
            <v>0</v>
          </cell>
          <cell r="AI225">
            <v>0</v>
          </cell>
          <cell r="AJ225">
            <v>0.23597301152348393</v>
          </cell>
          <cell r="AK225">
            <v>0.23597301152348393</v>
          </cell>
          <cell r="AL225">
            <v>0.22669461886881925</v>
          </cell>
          <cell r="AM225">
            <v>14639.900254420001</v>
          </cell>
          <cell r="AN225" t="str">
            <v>(d)</v>
          </cell>
        </row>
        <row r="226">
          <cell r="A226">
            <v>305</v>
          </cell>
          <cell r="B226" t="str">
            <v>222 East 41st Street</v>
          </cell>
          <cell r="D226" t="str">
            <v>HR Off</v>
          </cell>
          <cell r="E226" t="str">
            <v>Dev</v>
          </cell>
          <cell r="F226" t="str">
            <v>New York, NY</v>
          </cell>
          <cell r="G226" t="str">
            <v>Realized</v>
          </cell>
          <cell r="H226">
            <v>36404</v>
          </cell>
          <cell r="I226">
            <v>372963</v>
          </cell>
          <cell r="J226" t="str">
            <v>USD</v>
          </cell>
          <cell r="K226">
            <v>1</v>
          </cell>
          <cell r="L226">
            <v>37651</v>
          </cell>
          <cell r="M226" t="str">
            <v>N/A</v>
          </cell>
          <cell r="N226" t="str">
            <v>N/A</v>
          </cell>
          <cell r="O226" t="str">
            <v>N/A</v>
          </cell>
          <cell r="P226">
            <v>473.23729163482705</v>
          </cell>
          <cell r="Q226">
            <v>-6800.0020000000004</v>
          </cell>
          <cell r="R226">
            <v>0</v>
          </cell>
          <cell r="S226">
            <v>63000</v>
          </cell>
          <cell r="T226">
            <v>63000</v>
          </cell>
          <cell r="U226">
            <v>0</v>
          </cell>
          <cell r="V226">
            <v>-6800.0020000000004</v>
          </cell>
          <cell r="W226">
            <v>0</v>
          </cell>
          <cell r="X226">
            <v>0</v>
          </cell>
          <cell r="Y226">
            <v>63000</v>
          </cell>
          <cell r="Z226">
            <v>63000</v>
          </cell>
          <cell r="AA226">
            <v>0</v>
          </cell>
          <cell r="AB226">
            <v>0</v>
          </cell>
          <cell r="AC226">
            <v>-6800.0020000000004</v>
          </cell>
          <cell r="AD226">
            <v>0</v>
          </cell>
          <cell r="AE226">
            <v>0</v>
          </cell>
          <cell r="AF226">
            <v>63000</v>
          </cell>
          <cell r="AG226">
            <v>63000</v>
          </cell>
          <cell r="AH226">
            <v>0</v>
          </cell>
          <cell r="AI226">
            <v>0</v>
          </cell>
          <cell r="AJ226">
            <v>1.3081461471481979</v>
          </cell>
          <cell r="AK226">
            <v>1.3081461471481979</v>
          </cell>
          <cell r="AL226">
            <v>1.3081461471481979</v>
          </cell>
          <cell r="AM226">
            <v>56199.998</v>
          </cell>
          <cell r="AN226" t="str">
            <v>(d)</v>
          </cell>
        </row>
        <row r="228">
          <cell r="B228" t="str">
            <v>European Assets</v>
          </cell>
        </row>
        <row r="229">
          <cell r="A229">
            <v>301</v>
          </cell>
          <cell r="B229" t="str">
            <v>City Gate House</v>
          </cell>
          <cell r="D229" t="str">
            <v>MR Off</v>
          </cell>
          <cell r="E229" t="str">
            <v>Op</v>
          </cell>
          <cell r="F229" t="str">
            <v>London, U.K.</v>
          </cell>
          <cell r="G229" t="str">
            <v>Realized</v>
          </cell>
          <cell r="H229">
            <v>36188</v>
          </cell>
          <cell r="I229">
            <v>167531</v>
          </cell>
          <cell r="J229" t="str">
            <v>GBP</v>
          </cell>
          <cell r="K229">
            <v>1</v>
          </cell>
          <cell r="L229">
            <v>36770</v>
          </cell>
          <cell r="M229" t="str">
            <v>N/A</v>
          </cell>
          <cell r="N229" t="str">
            <v>N/A</v>
          </cell>
          <cell r="O229" t="str">
            <v>N/A</v>
          </cell>
          <cell r="P229">
            <v>590.93540896908632</v>
          </cell>
          <cell r="Q229">
            <v>-20605.238000000001</v>
          </cell>
          <cell r="R229">
            <v>2997.1660000000002</v>
          </cell>
          <cell r="S229">
            <v>42312.436909999997</v>
          </cell>
          <cell r="T229">
            <v>45309.602909999994</v>
          </cell>
          <cell r="U229">
            <v>0</v>
          </cell>
          <cell r="V229">
            <v>-12497.936964299999</v>
          </cell>
          <cell r="W229">
            <v>0</v>
          </cell>
          <cell r="X229">
            <v>1897.89260672</v>
          </cell>
          <cell r="Y229">
            <v>28678.705103698398</v>
          </cell>
          <cell r="Z229">
            <v>30576.597710418398</v>
          </cell>
          <cell r="AA229">
            <v>0</v>
          </cell>
          <cell r="AB229">
            <v>0</v>
          </cell>
          <cell r="AC229">
            <v>-20605.238000000001</v>
          </cell>
          <cell r="AD229">
            <v>0</v>
          </cell>
          <cell r="AE229">
            <v>2997.1660000000002</v>
          </cell>
          <cell r="AF229">
            <v>42312.436909999997</v>
          </cell>
          <cell r="AG229">
            <v>45309.602909999994</v>
          </cell>
          <cell r="AH229">
            <v>0</v>
          </cell>
          <cell r="AI229">
            <v>0</v>
          </cell>
          <cell r="AJ229">
            <v>0.76188968532632662</v>
          </cell>
          <cell r="AK229">
            <v>0.64732103457710899</v>
          </cell>
          <cell r="AL229">
            <v>0.64732103457710899</v>
          </cell>
          <cell r="AM229">
            <v>24704.36491</v>
          </cell>
          <cell r="AN229" t="str">
            <v>(e)</v>
          </cell>
        </row>
        <row r="230">
          <cell r="A230">
            <v>310</v>
          </cell>
          <cell r="B230" t="str">
            <v>Prime Assets - Wates</v>
          </cell>
          <cell r="D230" t="str">
            <v>Indirect</v>
          </cell>
          <cell r="E230" t="str">
            <v>Op</v>
          </cell>
          <cell r="F230" t="str">
            <v>London, U.K.</v>
          </cell>
          <cell r="G230" t="str">
            <v>Realized</v>
          </cell>
          <cell r="H230">
            <v>36312</v>
          </cell>
          <cell r="I230">
            <v>0</v>
          </cell>
          <cell r="J230" t="str">
            <v>GBP</v>
          </cell>
          <cell r="K230">
            <v>2.8299999999999999E-2</v>
          </cell>
          <cell r="L230">
            <v>36892</v>
          </cell>
          <cell r="M230" t="str">
            <v>N/A</v>
          </cell>
          <cell r="N230" t="str">
            <v>N/A</v>
          </cell>
          <cell r="O230" t="str">
            <v>N/A</v>
          </cell>
          <cell r="P230" t="str">
            <v>N/A</v>
          </cell>
          <cell r="Q230">
            <v>-11570.557000000001</v>
          </cell>
          <cell r="R230">
            <v>0</v>
          </cell>
          <cell r="S230">
            <v>14225.939</v>
          </cell>
          <cell r="T230">
            <v>14225.939</v>
          </cell>
          <cell r="U230">
            <v>0</v>
          </cell>
          <cell r="V230">
            <v>-7219.8017905900006</v>
          </cell>
          <cell r="W230">
            <v>0</v>
          </cell>
          <cell r="X230">
            <v>0</v>
          </cell>
          <cell r="Y230">
            <v>9750.8476392600005</v>
          </cell>
          <cell r="Z230">
            <v>9750.8476392600005</v>
          </cell>
          <cell r="AA230">
            <v>0</v>
          </cell>
          <cell r="AB230">
            <v>0</v>
          </cell>
          <cell r="AC230">
            <v>-11570.557000000001</v>
          </cell>
          <cell r="AD230">
            <v>0</v>
          </cell>
          <cell r="AE230">
            <v>0</v>
          </cell>
          <cell r="AF230">
            <v>14225.939</v>
          </cell>
          <cell r="AG230">
            <v>14225.939</v>
          </cell>
          <cell r="AH230">
            <v>0</v>
          </cell>
          <cell r="AI230">
            <v>0</v>
          </cell>
          <cell r="AJ230">
            <v>0.20262310832737729</v>
          </cell>
          <cell r="AK230">
            <v>0.13515391109662755</v>
          </cell>
          <cell r="AL230">
            <v>0.13515391109662755</v>
          </cell>
          <cell r="AM230">
            <v>2655.3820000000001</v>
          </cell>
          <cell r="AN230" t="str">
            <v>(e)</v>
          </cell>
        </row>
        <row r="231">
          <cell r="A231">
            <v>302</v>
          </cell>
          <cell r="B231" t="str">
            <v>Market Center</v>
          </cell>
          <cell r="D231" t="str">
            <v>HR Off</v>
          </cell>
          <cell r="E231" t="str">
            <v>Op</v>
          </cell>
          <cell r="F231" t="str">
            <v>San Francisco, CA</v>
          </cell>
          <cell r="G231" t="str">
            <v>Realized</v>
          </cell>
          <cell r="H231">
            <v>36504</v>
          </cell>
          <cell r="I231">
            <v>769958</v>
          </cell>
          <cell r="J231" t="str">
            <v>USD</v>
          </cell>
          <cell r="K231">
            <v>1</v>
          </cell>
          <cell r="L231">
            <v>37894</v>
          </cell>
          <cell r="M231" t="str">
            <v>N/A</v>
          </cell>
          <cell r="N231" t="str">
            <v>N/A</v>
          </cell>
          <cell r="O231" t="str">
            <v>N/A</v>
          </cell>
          <cell r="P231" t="str">
            <v>N/A</v>
          </cell>
          <cell r="Q231">
            <v>-56036.123399999989</v>
          </cell>
          <cell r="R231">
            <v>13870.212969999999</v>
          </cell>
          <cell r="S231">
            <v>0</v>
          </cell>
          <cell r="T231">
            <v>13870.212969999999</v>
          </cell>
          <cell r="U231">
            <v>0</v>
          </cell>
          <cell r="V231">
            <v>-56036.123399999989</v>
          </cell>
          <cell r="W231">
            <v>0</v>
          </cell>
          <cell r="X231">
            <v>13870.212969999999</v>
          </cell>
          <cell r="Y231">
            <v>0</v>
          </cell>
          <cell r="Z231">
            <v>13870.212969999999</v>
          </cell>
          <cell r="AA231">
            <v>0</v>
          </cell>
          <cell r="AB231">
            <v>0</v>
          </cell>
          <cell r="AC231">
            <v>-56036.123399999989</v>
          </cell>
          <cell r="AD231">
            <v>0</v>
          </cell>
          <cell r="AE231">
            <v>13870.212969999999</v>
          </cell>
          <cell r="AF231">
            <v>0</v>
          </cell>
          <cell r="AG231">
            <v>13870.212969999999</v>
          </cell>
          <cell r="AH231">
            <v>0</v>
          </cell>
          <cell r="AI231">
            <v>0</v>
          </cell>
          <cell r="AJ231" t="str">
            <v>N/A</v>
          </cell>
          <cell r="AK231" t="str">
            <v>N/A</v>
          </cell>
          <cell r="AL231" t="str">
            <v>N/A</v>
          </cell>
          <cell r="AM231">
            <v>-42165.910429999989</v>
          </cell>
          <cell r="AN231" t="str">
            <v>X</v>
          </cell>
        </row>
        <row r="232">
          <cell r="B232" t="str">
            <v>Total Realized</v>
          </cell>
          <cell r="I232">
            <v>2611452</v>
          </cell>
          <cell r="Q232">
            <v>-117394.54939999999</v>
          </cell>
          <cell r="R232">
            <v>20286.225759935998</v>
          </cell>
          <cell r="S232">
            <v>153142.05837448401</v>
          </cell>
          <cell r="T232">
            <v>173428.28413441998</v>
          </cell>
          <cell r="U232">
            <v>0</v>
          </cell>
          <cell r="V232">
            <v>-134239.73615489001</v>
          </cell>
          <cell r="W232">
            <v>0</v>
          </cell>
          <cell r="X232">
            <v>23053.189576719997</v>
          </cell>
          <cell r="Y232">
            <v>182499.17524295839</v>
          </cell>
          <cell r="Z232">
            <v>205552.36481967839</v>
          </cell>
          <cell r="AA232">
            <v>0</v>
          </cell>
          <cell r="AB232">
            <v>0</v>
          </cell>
          <cell r="AC232">
            <v>-146697.79240000001</v>
          </cell>
          <cell r="AD232">
            <v>0</v>
          </cell>
          <cell r="AE232">
            <v>0</v>
          </cell>
          <cell r="AF232">
            <v>0</v>
          </cell>
          <cell r="AG232">
            <v>0</v>
          </cell>
          <cell r="AH232">
            <v>0</v>
          </cell>
          <cell r="AI232">
            <v>0</v>
          </cell>
          <cell r="AK232">
            <v>0.20834917237548423</v>
          </cell>
          <cell r="AL232">
            <v>0.19799554079538551</v>
          </cell>
          <cell r="AM232">
            <v>56033.734734420002</v>
          </cell>
        </row>
        <row r="234">
          <cell r="B234" t="str">
            <v>UNREALIZED</v>
          </cell>
        </row>
        <row r="235">
          <cell r="B235" t="str">
            <v>US Assets</v>
          </cell>
        </row>
        <row r="236">
          <cell r="A236">
            <v>304</v>
          </cell>
          <cell r="B236" t="str">
            <v>300 Park Avenue</v>
          </cell>
          <cell r="D236" t="str">
            <v>HR Off</v>
          </cell>
          <cell r="E236" t="str">
            <v>Op</v>
          </cell>
          <cell r="F236" t="str">
            <v>New York, NY</v>
          </cell>
          <cell r="G236" t="str">
            <v xml:space="preserve">Forecasted Sale Price </v>
          </cell>
          <cell r="H236">
            <v>36326</v>
          </cell>
          <cell r="I236">
            <v>718920</v>
          </cell>
          <cell r="J236" t="str">
            <v>USD</v>
          </cell>
          <cell r="K236">
            <v>0.35</v>
          </cell>
          <cell r="L236">
            <v>39081</v>
          </cell>
          <cell r="M236" t="str">
            <v>N/A</v>
          </cell>
          <cell r="N236" t="str">
            <v>N/A</v>
          </cell>
          <cell r="O236">
            <v>0</v>
          </cell>
          <cell r="P236">
            <v>538.30746119178764</v>
          </cell>
          <cell r="Q236">
            <v>-26658.813999999998</v>
          </cell>
          <cell r="R236">
            <v>8519.2389999999996</v>
          </cell>
          <cell r="S236">
            <v>11982.25</v>
          </cell>
          <cell r="T236">
            <v>20501.489000000001</v>
          </cell>
          <cell r="U236">
            <v>105526.72349079944</v>
          </cell>
          <cell r="V236">
            <v>-74532.324999999997</v>
          </cell>
          <cell r="W236">
            <v>200000</v>
          </cell>
          <cell r="X236">
            <v>23025.187999999998</v>
          </cell>
          <cell r="Y236">
            <v>34235</v>
          </cell>
          <cell r="Z236">
            <v>57260.187999999995</v>
          </cell>
          <cell r="AA236">
            <v>178389.399</v>
          </cell>
          <cell r="AB236">
            <v>387000</v>
          </cell>
          <cell r="AC236">
            <v>-74532.324999999997</v>
          </cell>
          <cell r="AD236">
            <v>200000</v>
          </cell>
          <cell r="AE236">
            <v>23025.187999999998</v>
          </cell>
          <cell r="AF236">
            <v>34235</v>
          </cell>
          <cell r="AG236">
            <v>57260.187999999995</v>
          </cell>
          <cell r="AH236">
            <v>178389.399</v>
          </cell>
          <cell r="AI236">
            <v>387000</v>
          </cell>
          <cell r="AJ236">
            <v>0.33895033893551751</v>
          </cell>
          <cell r="AK236">
            <v>0.33895033893551751</v>
          </cell>
          <cell r="AL236">
            <v>0.33673533277927525</v>
          </cell>
          <cell r="AM236">
            <v>99369.398490799445</v>
          </cell>
        </row>
        <row r="237">
          <cell r="A237">
            <v>308</v>
          </cell>
          <cell r="B237" t="str">
            <v>555 Mission Street</v>
          </cell>
          <cell r="D237" t="str">
            <v>HR Off</v>
          </cell>
          <cell r="E237" t="str">
            <v>Dev</v>
          </cell>
          <cell r="F237" t="str">
            <v>San Francisco, CA</v>
          </cell>
          <cell r="G237" t="str">
            <v>Estimated Land Value</v>
          </cell>
          <cell r="H237">
            <v>36349</v>
          </cell>
          <cell r="I237">
            <v>499000</v>
          </cell>
          <cell r="J237" t="str">
            <v>USD</v>
          </cell>
          <cell r="K237">
            <v>1</v>
          </cell>
          <cell r="L237">
            <v>39081</v>
          </cell>
          <cell r="M237" t="str">
            <v>N/A</v>
          </cell>
          <cell r="N237" t="str">
            <v>N/A</v>
          </cell>
          <cell r="O237" t="e">
            <v>#N/A</v>
          </cell>
          <cell r="P237">
            <v>44.08817635270541</v>
          </cell>
          <cell r="Q237">
            <v>-41033.205310000005</v>
          </cell>
          <cell r="R237">
            <v>0</v>
          </cell>
          <cell r="S237">
            <v>0</v>
          </cell>
          <cell r="T237">
            <v>0</v>
          </cell>
          <cell r="U237">
            <v>21549.275000000001</v>
          </cell>
          <cell r="V237">
            <v>-41033.205310000005</v>
          </cell>
          <cell r="W237">
            <v>0</v>
          </cell>
          <cell r="X237">
            <v>0</v>
          </cell>
          <cell r="Y237">
            <v>0</v>
          </cell>
          <cell r="Z237">
            <v>0</v>
          </cell>
          <cell r="AA237">
            <v>21549.275000000001</v>
          </cell>
          <cell r="AB237">
            <v>22000</v>
          </cell>
          <cell r="AC237">
            <v>-41033.205310000005</v>
          </cell>
          <cell r="AD237">
            <v>0</v>
          </cell>
          <cell r="AE237">
            <v>0</v>
          </cell>
          <cell r="AF237">
            <v>0</v>
          </cell>
          <cell r="AG237">
            <v>0</v>
          </cell>
          <cell r="AH237">
            <v>21549.275000000001</v>
          </cell>
          <cell r="AI237">
            <v>22000</v>
          </cell>
          <cell r="AJ237" t="str">
            <v>N/A</v>
          </cell>
          <cell r="AK237" t="str">
            <v>N/A</v>
          </cell>
          <cell r="AL237" t="str">
            <v>N/A</v>
          </cell>
          <cell r="AM237">
            <v>-19483.930310000003</v>
          </cell>
          <cell r="AN237" t="str">
            <v>X</v>
          </cell>
        </row>
        <row r="239">
          <cell r="B239" t="str">
            <v>European Assets</v>
          </cell>
        </row>
        <row r="240">
          <cell r="A240">
            <v>307</v>
          </cell>
          <cell r="B240" t="str">
            <v>CBX</v>
          </cell>
          <cell r="D240" t="str">
            <v>LR Office</v>
          </cell>
          <cell r="E240" t="str">
            <v>Dev</v>
          </cell>
          <cell r="F240" t="str">
            <v>Paris, France</v>
          </cell>
          <cell r="G240" t="str">
            <v>Valued at Cost</v>
          </cell>
          <cell r="H240">
            <v>36347</v>
          </cell>
          <cell r="I240">
            <v>471000</v>
          </cell>
          <cell r="J240" t="str">
            <v>FRF</v>
          </cell>
          <cell r="K240">
            <v>0.38139999999999996</v>
          </cell>
          <cell r="L240">
            <v>39081</v>
          </cell>
          <cell r="M240" t="str">
            <v>N/A</v>
          </cell>
          <cell r="N240" t="str">
            <v>N/A</v>
          </cell>
          <cell r="O240">
            <v>0</v>
          </cell>
          <cell r="P240">
            <v>268.3415373203477</v>
          </cell>
          <cell r="Q240">
            <v>-40196.98444</v>
          </cell>
          <cell r="R240">
            <v>0</v>
          </cell>
          <cell r="S240">
            <v>7182.7564400000001</v>
          </cell>
          <cell r="T240">
            <v>7182.7564400000001</v>
          </cell>
          <cell r="U240">
            <v>21283.821073704865</v>
          </cell>
          <cell r="V240">
            <v>-428889.13111641532</v>
          </cell>
          <cell r="W240">
            <v>396755.37427191483</v>
          </cell>
          <cell r="X240">
            <v>0</v>
          </cell>
          <cell r="Y240">
            <v>48839.165701879414</v>
          </cell>
          <cell r="Z240">
            <v>48839.165701879414</v>
          </cell>
          <cell r="AA240">
            <v>0</v>
          </cell>
          <cell r="AB240">
            <v>396755.37427191483</v>
          </cell>
          <cell r="AC240">
            <v>-62987.21651788376</v>
          </cell>
          <cell r="AD240">
            <v>70584.403999999995</v>
          </cell>
          <cell r="AE240">
            <v>0</v>
          </cell>
          <cell r="AF240">
            <v>7182.7564400000001</v>
          </cell>
          <cell r="AG240">
            <v>7182.7564400000001</v>
          </cell>
          <cell r="AH240">
            <v>55804.460077883763</v>
          </cell>
          <cell r="AI240">
            <v>126388.86407788376</v>
          </cell>
          <cell r="AJ240">
            <v>0</v>
          </cell>
          <cell r="AK240">
            <v>0</v>
          </cell>
          <cell r="AL240" t="str">
            <v>N/A</v>
          </cell>
          <cell r="AM240">
            <v>-11730.406926295134</v>
          </cell>
          <cell r="AN240" t="str">
            <v>(e)</v>
          </cell>
        </row>
        <row r="241">
          <cell r="A241">
            <v>306</v>
          </cell>
          <cell r="B241" t="str">
            <v>Parque Empresarial de Las Rozas</v>
          </cell>
          <cell r="D241" t="str">
            <v>LR Office</v>
          </cell>
          <cell r="E241" t="str">
            <v>Dev</v>
          </cell>
          <cell r="F241" t="str">
            <v>Madrid, Spain</v>
          </cell>
          <cell r="G241" t="str">
            <v>MBNA purchase option</v>
          </cell>
          <cell r="H241">
            <v>36277</v>
          </cell>
          <cell r="I241">
            <v>281080</v>
          </cell>
          <cell r="J241" t="str">
            <v>EUR</v>
          </cell>
          <cell r="K241">
            <v>1</v>
          </cell>
          <cell r="L241">
            <v>38352</v>
          </cell>
          <cell r="M241" t="str">
            <v>N/A</v>
          </cell>
          <cell r="N241" t="str">
            <v>N/A</v>
          </cell>
          <cell r="O241">
            <v>0</v>
          </cell>
          <cell r="P241">
            <v>320.38992123328234</v>
          </cell>
          <cell r="Q241">
            <v>-19400.575629999999</v>
          </cell>
          <cell r="R241">
            <v>0</v>
          </cell>
          <cell r="S241">
            <v>5791.0696600000001</v>
          </cell>
          <cell r="T241">
            <v>5791.0696600000001</v>
          </cell>
          <cell r="U241">
            <v>37958.677683280795</v>
          </cell>
          <cell r="V241">
            <v>-21110.368344968796</v>
          </cell>
          <cell r="W241">
            <v>42863.762999999999</v>
          </cell>
          <cell r="X241">
            <v>0</v>
          </cell>
          <cell r="Y241">
            <v>5102.5114774260001</v>
          </cell>
          <cell r="Z241">
            <v>5102.5114774260001</v>
          </cell>
          <cell r="AA241">
            <v>31909.962394450002</v>
          </cell>
          <cell r="AB241">
            <v>75704.903089999993</v>
          </cell>
          <cell r="AC241">
            <v>-19400.575629999999</v>
          </cell>
          <cell r="AD241">
            <v>50988.833640635225</v>
          </cell>
          <cell r="AE241">
            <v>0</v>
          </cell>
          <cell r="AF241">
            <v>5791.0696600000001</v>
          </cell>
          <cell r="AG241">
            <v>5791.0696600000001</v>
          </cell>
          <cell r="AH241">
            <v>37958.677683280795</v>
          </cell>
          <cell r="AI241">
            <v>90055.19906025099</v>
          </cell>
          <cell r="AJ241">
            <v>0.19134749328944922</v>
          </cell>
          <cell r="AK241">
            <v>0.28318666732092845</v>
          </cell>
          <cell r="AL241">
            <v>0.28318666732092845</v>
          </cell>
          <cell r="AM241">
            <v>24349.171713280797</v>
          </cell>
          <cell r="AN241" t="str">
            <v>(e)</v>
          </cell>
        </row>
        <row r="242">
          <cell r="AG242">
            <v>0</v>
          </cell>
        </row>
        <row r="243">
          <cell r="B243" t="str">
            <v>Latin American Assets</v>
          </cell>
        </row>
        <row r="244">
          <cell r="A244">
            <v>309</v>
          </cell>
          <cell r="B244" t="str">
            <v>Puerto Madero IV</v>
          </cell>
          <cell r="D244" t="str">
            <v>MR Off</v>
          </cell>
          <cell r="E244" t="str">
            <v>Dev</v>
          </cell>
          <cell r="F244" t="str">
            <v>Buenos Aires, Argentina</v>
          </cell>
          <cell r="G244" t="str">
            <v>Proportion of costs</v>
          </cell>
          <cell r="H244">
            <v>36355</v>
          </cell>
          <cell r="I244">
            <v>750000</v>
          </cell>
          <cell r="J244" t="str">
            <v>ARS</v>
          </cell>
          <cell r="K244">
            <v>0.5</v>
          </cell>
          <cell r="L244">
            <v>39081</v>
          </cell>
          <cell r="M244" t="str">
            <v>N/A</v>
          </cell>
          <cell r="N244" t="str">
            <v>N/A</v>
          </cell>
          <cell r="O244" t="e">
            <v>#N/A</v>
          </cell>
          <cell r="P244">
            <v>7.8561781133333319</v>
          </cell>
          <cell r="Q244">
            <v>-16352.801509999999</v>
          </cell>
          <cell r="R244">
            <v>0</v>
          </cell>
          <cell r="S244">
            <v>0</v>
          </cell>
          <cell r="T244">
            <v>0</v>
          </cell>
          <cell r="U244">
            <v>2909.24095759375</v>
          </cell>
          <cell r="V244">
            <v>-37372.320401858502</v>
          </cell>
          <cell r="W244">
            <v>0</v>
          </cell>
          <cell r="X244">
            <v>0</v>
          </cell>
          <cell r="Y244">
            <v>0</v>
          </cell>
          <cell r="Z244">
            <v>0</v>
          </cell>
          <cell r="AA244">
            <v>17104.12580752348</v>
          </cell>
          <cell r="AB244">
            <v>17320.633729137699</v>
          </cell>
          <cell r="AC244">
            <v>-35352.801509999998</v>
          </cell>
          <cell r="AD244">
            <v>0</v>
          </cell>
          <cell r="AE244">
            <v>0</v>
          </cell>
          <cell r="AF244">
            <v>0</v>
          </cell>
          <cell r="AG244">
            <v>0</v>
          </cell>
          <cell r="AH244">
            <v>5818.4819151874999</v>
          </cell>
          <cell r="AI244">
            <v>5892.1335849999987</v>
          </cell>
          <cell r="AJ244" t="str">
            <v>N/A</v>
          </cell>
          <cell r="AK244" t="str">
            <v>N/A</v>
          </cell>
          <cell r="AL244" t="str">
            <v>N/A</v>
          </cell>
          <cell r="AM244">
            <v>-13443.56055240625</v>
          </cell>
          <cell r="AN244" t="str">
            <v>(e)</v>
          </cell>
        </row>
        <row r="245">
          <cell r="B245" t="str">
            <v>Total Unrealized</v>
          </cell>
          <cell r="I245">
            <v>2720000</v>
          </cell>
          <cell r="Q245">
            <v>-143642.38088999997</v>
          </cell>
          <cell r="R245">
            <v>8519.2390000000014</v>
          </cell>
          <cell r="S245">
            <v>24956.076100000006</v>
          </cell>
          <cell r="T245">
            <v>33475.315100000007</v>
          </cell>
          <cell r="U245">
            <v>189227.73820537885</v>
          </cell>
          <cell r="AC245">
            <v>-233306.1239678837</v>
          </cell>
          <cell r="AD245">
            <v>321573.23764063523</v>
          </cell>
          <cell r="AE245">
            <v>47177.650970000002</v>
          </cell>
          <cell r="AF245">
            <v>247816.82451000001</v>
          </cell>
          <cell r="AG245">
            <v>294994.47547999996</v>
          </cell>
          <cell r="AH245">
            <v>299520.29367635207</v>
          </cell>
          <cell r="AI245">
            <v>631336.19672313472</v>
          </cell>
          <cell r="AK245">
            <v>0.15986018282359216</v>
          </cell>
          <cell r="AL245">
            <v>0.15590796587597033</v>
          </cell>
          <cell r="AM245">
            <v>79060.672415378867</v>
          </cell>
        </row>
        <row r="247">
          <cell r="B247" t="str">
            <v>Total Aggregate Property &amp; Fund</v>
          </cell>
          <cell r="I247">
            <v>5331452</v>
          </cell>
          <cell r="Q247">
            <v>-261036.93028999996</v>
          </cell>
          <cell r="R247">
            <v>28805.464759936</v>
          </cell>
          <cell r="S247">
            <v>178098.13447448402</v>
          </cell>
          <cell r="T247">
            <v>206903.59923441999</v>
          </cell>
          <cell r="U247">
            <v>189227.73820537885</v>
          </cell>
          <cell r="AC247">
            <v>-380003.91636788368</v>
          </cell>
          <cell r="AD247">
            <v>321573.23764063523</v>
          </cell>
          <cell r="AE247">
            <v>47177.650970000002</v>
          </cell>
          <cell r="AF247">
            <v>247816.82451000001</v>
          </cell>
          <cell r="AG247">
            <v>294994.47547999996</v>
          </cell>
          <cell r="AH247">
            <v>299520.29367635207</v>
          </cell>
          <cell r="AI247">
            <v>631336.19672313472</v>
          </cell>
          <cell r="AK247">
            <v>0.17586288395829586</v>
          </cell>
          <cell r="AL247">
            <v>0.17242410083731108</v>
          </cell>
          <cell r="AM247">
            <v>135094.40714979891</v>
          </cell>
        </row>
        <row r="249">
          <cell r="B249" t="str">
            <v>Asset Management Fee</v>
          </cell>
          <cell r="AM249">
            <v>-9594.6613499999985</v>
          </cell>
        </row>
        <row r="250">
          <cell r="B250" t="str">
            <v>Non-Allocated Acquisition Expense</v>
          </cell>
          <cell r="AM250">
            <v>-4646.5800200000003</v>
          </cell>
        </row>
        <row r="251">
          <cell r="B251" t="str">
            <v>Dead Deal Costs</v>
          </cell>
          <cell r="AM251">
            <v>-5274.5230279999987</v>
          </cell>
        </row>
        <row r="252">
          <cell r="B252" t="str">
            <v>Interest Income</v>
          </cell>
          <cell r="AJ252" t="str">
            <v>[Cash on Hand as of 12/31/03:  $19,704]</v>
          </cell>
          <cell r="AM252">
            <v>5687.1858099999999</v>
          </cell>
        </row>
        <row r="253">
          <cell r="B253" t="str">
            <v>Foreign Exchange Adjustments</v>
          </cell>
          <cell r="AM253">
            <v>3636.3092300000008</v>
          </cell>
        </row>
        <row r="254">
          <cell r="B254" t="str">
            <v>Miscellaneous</v>
          </cell>
          <cell r="AM254">
            <v>-948.25400000000002</v>
          </cell>
        </row>
        <row r="255">
          <cell r="B255" t="str">
            <v>Working Capital</v>
          </cell>
          <cell r="AM255">
            <v>345.80722999998181</v>
          </cell>
        </row>
        <row r="256">
          <cell r="B256" t="str">
            <v>Net Fund Level Expenses / Working Capital</v>
          </cell>
          <cell r="AM256">
            <v>-10794.716128000018</v>
          </cell>
        </row>
        <row r="258">
          <cell r="B258" t="str">
            <v>Total Fund Return</v>
          </cell>
          <cell r="AL258">
            <v>0.12691134576066032</v>
          </cell>
          <cell r="AM258">
            <v>123837.23744518281</v>
          </cell>
        </row>
        <row r="260">
          <cell r="B260" t="str">
            <v>Carried Interest</v>
          </cell>
          <cell r="AM260">
            <v>-8020.7183977605691</v>
          </cell>
          <cell r="AN260" t="str">
            <v>(f)</v>
          </cell>
        </row>
        <row r="262">
          <cell r="B262" t="str">
            <v>Net LP Return</v>
          </cell>
          <cell r="AL262">
            <v>0.12014833171793593</v>
          </cell>
          <cell r="AM262">
            <v>115816.51904742223</v>
          </cell>
        </row>
        <row r="264">
          <cell r="B264" t="str">
            <v>Notes:</v>
          </cell>
        </row>
        <row r="265">
          <cell r="B265" t="str">
            <v>(a)</v>
          </cell>
          <cell r="C265" t="str">
            <v>Comprised of cash flow from operations and capital events.</v>
          </cell>
        </row>
        <row r="266">
          <cell r="B266" t="str">
            <v>(b)</v>
          </cell>
          <cell r="C266" t="str">
            <v xml:space="preserve">Value of unrealized investments is derived by capitalizing stabilized operating income (typically year 2004 net operating income) at market rates and subtracting debt, selling costs and transfer taxes, if any ("Residual Equity"). </v>
          </cell>
        </row>
        <row r="267">
          <cell r="C267" t="str">
            <v>If stabilization occurs in later years (post 2003), the Residual Equity and projected future Distributions are discounted at market rates to calculate the value as of June 30, 2003.</v>
          </cell>
        </row>
        <row r="268">
          <cell r="C268" t="str">
            <v>Certain investments are held at cost including, but not limited to, unrealized investments held less than one year, unless a major event has occurred, which has significantly altered their value.</v>
          </cell>
        </row>
        <row r="269">
          <cell r="B269" t="str">
            <v>(c)</v>
          </cell>
          <cell r="C269" t="str">
            <v>IRRs are derived by annualizing quarterly IRRs using the following formula:   IRRannual = (1+IRRquarter)4-1</v>
          </cell>
        </row>
        <row r="270">
          <cell r="C270" t="str">
            <v xml:space="preserve">IRRs of individual investments, which are projected to stabilize post 2003, are computed by extending the quarterly cash flow projections including Residual Equity until the investment's stabilization date. </v>
          </cell>
        </row>
        <row r="271">
          <cell r="C271" t="str">
            <v>Aggregate IRRs, e.g. IRR of all unrealized domestic Fund I investments, are based on the sum of each investment's contributions and distributions plus the capitalized and, if necessary,</v>
          </cell>
        </row>
        <row r="272">
          <cell r="C272" t="str">
            <v>discounted equity values of the individual investments as of June 30, 2003.  Although the IRR computation of an individual investment may have resulted in an IRR of equal to or less than zero ("N/A"),</v>
          </cell>
        </row>
        <row r="273">
          <cell r="C273" t="str">
            <v>all cash flows of these individual investments are included in aggregate IRRs.  There can be no assurance that assumptions will be consistent with actual sale conditions or that IRR will be achieved even if assumptions are accurate.</v>
          </cell>
        </row>
        <row r="274">
          <cell r="B274" t="str">
            <v>(d)</v>
          </cell>
          <cell r="C274" t="str">
            <v>Investment stabilizes after 2003. The IRR is computed by extending the quarterly cash flow projections including Residual Value until the stabilization date and discounting at market rates to calculate the value as of June 30, 2003.</v>
          </cell>
        </row>
        <row r="275">
          <cell r="B275" t="str">
            <v>(e)</v>
          </cell>
          <cell r="C275" t="str">
            <v>IRR is calculated based on cash flows in US $.  The IRR does reflect the effect of foreign exchange rate losses or gains over time.</v>
          </cell>
        </row>
        <row r="276">
          <cell r="B276" t="str">
            <v>(f)</v>
          </cell>
          <cell r="C276" t="str">
            <v>Promote Structure:</v>
          </cell>
        </row>
        <row r="277">
          <cell r="C277" t="str">
            <v>I. 100% of all cash available for distributions will be distributed to all investors, until all investors have received a 9% return on their capital and a return of their capital.</v>
          </cell>
        </row>
        <row r="278">
          <cell r="C278" t="str">
            <v>II. Thereafter, 80% of the cash available for distributions will be distributed to all investors and 20% to the managing member.</v>
          </cell>
        </row>
        <row r="280">
          <cell r="B280" t="str">
            <v>FUND IV ASSET PASTE</v>
          </cell>
        </row>
        <row r="281">
          <cell r="B281" t="str">
            <v>Tishman Speyer / Travelers Real Estate Venture IV, L.L.C.</v>
          </cell>
        </row>
        <row r="282">
          <cell r="B282" t="str">
            <v>Cash Flows, Values &amp; Returns as of December 31, 2003</v>
          </cell>
        </row>
        <row r="283">
          <cell r="B283" t="str">
            <v>(in US Dollars / $'000's Omitted)</v>
          </cell>
        </row>
        <row r="285">
          <cell r="A285" t="str">
            <v>#</v>
          </cell>
          <cell r="B285" t="str">
            <v>ASSET SUMMARY</v>
          </cell>
          <cell r="Q285" t="str">
            <v>HISTORICAL &amp; PROJECTED CASH FLOWS &amp; RETURNS</v>
          </cell>
        </row>
        <row r="286">
          <cell r="L286" t="str">
            <v>Sale Assumptions</v>
          </cell>
          <cell r="Q286" t="str">
            <v>Fund Level</v>
          </cell>
          <cell r="V286" t="str">
            <v>Local CurrencyDenominated Property Level</v>
          </cell>
          <cell r="AC286" t="str">
            <v>US Dollar Denominated Property Level</v>
          </cell>
          <cell r="AJ286" t="str">
            <v xml:space="preserve">Returns (c) </v>
          </cell>
        </row>
        <row r="287">
          <cell r="B287" t="str">
            <v>Property</v>
          </cell>
          <cell r="D287" t="str">
            <v>Property Type</v>
          </cell>
          <cell r="E287" t="str">
            <v>Oper. Stage</v>
          </cell>
          <cell r="F287" t="str">
            <v>Location</v>
          </cell>
          <cell r="G287" t="str">
            <v>Realized/ Unrealized</v>
          </cell>
          <cell r="H287" t="str">
            <v>Inv. Date</v>
          </cell>
          <cell r="I287" t="str">
            <v>SF/FAR</v>
          </cell>
          <cell r="J287" t="str">
            <v>Local Currency</v>
          </cell>
          <cell r="K287" t="str">
            <v>Fund Share</v>
          </cell>
          <cell r="L287" t="str">
            <v>Actual/ Proj. Disp. Date</v>
          </cell>
          <cell r="M287" t="str">
            <v>Cap Rate/        $ per Share</v>
          </cell>
          <cell r="N287" t="str">
            <v>NOI/ Shares</v>
          </cell>
          <cell r="O287" t="str">
            <v>Discount Rate</v>
          </cell>
          <cell r="P287" t="str">
            <v>$/SF</v>
          </cell>
          <cell r="Q287" t="str">
            <v>Contributions</v>
          </cell>
          <cell r="R287" t="str">
            <v>Distributed Income</v>
          </cell>
          <cell r="S287" t="str">
            <v>Distributed Capital</v>
          </cell>
          <cell r="T287" t="str">
            <v>Distributions (a)</v>
          </cell>
          <cell r="U287" t="str">
            <v>Residual Equity (b)</v>
          </cell>
          <cell r="V287" t="str">
            <v>Equity Invested</v>
          </cell>
          <cell r="W287" t="str">
            <v>Current Debt</v>
          </cell>
          <cell r="X287" t="str">
            <v>Distributed Income</v>
          </cell>
          <cell r="Y287" t="str">
            <v>Distributed Capital</v>
          </cell>
          <cell r="Z287" t="str">
            <v xml:space="preserve">Distributions </v>
          </cell>
          <cell r="AA287" t="str">
            <v>Net Asset Value</v>
          </cell>
          <cell r="AB287" t="str">
            <v>Gross Asset Value</v>
          </cell>
          <cell r="AC287" t="str">
            <v>Equity Invested</v>
          </cell>
          <cell r="AD287" t="str">
            <v>Current Debt</v>
          </cell>
          <cell r="AE287" t="str">
            <v>Distributed Income</v>
          </cell>
          <cell r="AF287" t="str">
            <v>Distributed Capital</v>
          </cell>
          <cell r="AG287" t="str">
            <v xml:space="preserve">Distributions </v>
          </cell>
          <cell r="AH287" t="str">
            <v>Net Asset Value</v>
          </cell>
          <cell r="AI287" t="str">
            <v>Gross Asset Value</v>
          </cell>
          <cell r="AJ287" t="str">
            <v>Local Currency Denominated Property
IRR</v>
          </cell>
          <cell r="AK287" t="str">
            <v>US Dollar Denominated Property
IRR</v>
          </cell>
          <cell r="AL287" t="str">
            <v>US Dollar Denominated TST
IRR</v>
          </cell>
          <cell r="AM287" t="str">
            <v>TST Profit</v>
          </cell>
          <cell r="AN287" t="str">
            <v>FN</v>
          </cell>
        </row>
        <row r="288">
          <cell r="B288" t="str">
            <v>REALIZED</v>
          </cell>
        </row>
        <row r="289">
          <cell r="A289">
            <v>405</v>
          </cell>
          <cell r="B289" t="str">
            <v>Tower Place</v>
          </cell>
          <cell r="D289" t="str">
            <v>MR Off</v>
          </cell>
          <cell r="E289" t="str">
            <v>Dev</v>
          </cell>
          <cell r="F289" t="str">
            <v>London, U.K.</v>
          </cell>
          <cell r="G289" t="str">
            <v>Realized</v>
          </cell>
          <cell r="H289">
            <v>36678</v>
          </cell>
          <cell r="I289">
            <v>390000</v>
          </cell>
          <cell r="J289" t="str">
            <v>GBP</v>
          </cell>
          <cell r="K289">
            <v>1</v>
          </cell>
          <cell r="L289">
            <v>37924</v>
          </cell>
          <cell r="M289" t="str">
            <v>N/A</v>
          </cell>
          <cell r="N289" t="str">
            <v>N/A</v>
          </cell>
          <cell r="O289" t="str">
            <v>N/A</v>
          </cell>
          <cell r="P289">
            <v>173.90528406788818</v>
          </cell>
          <cell r="Q289">
            <v>-46656.315569999992</v>
          </cell>
          <cell r="R289">
            <v>0</v>
          </cell>
          <cell r="S289">
            <v>138150.76249000002</v>
          </cell>
          <cell r="T289">
            <v>138150.76249000002</v>
          </cell>
          <cell r="U289">
            <v>0</v>
          </cell>
          <cell r="V289">
            <v>-34036.556960226095</v>
          </cell>
          <cell r="W289">
            <v>0</v>
          </cell>
          <cell r="X289">
            <v>0</v>
          </cell>
          <cell r="Y289">
            <v>93736.555986262101</v>
          </cell>
          <cell r="Z289">
            <v>93736.555986262101</v>
          </cell>
          <cell r="AA289">
            <v>0</v>
          </cell>
          <cell r="AB289">
            <v>0</v>
          </cell>
          <cell r="AC289">
            <v>-46656.315569999992</v>
          </cell>
          <cell r="AD289">
            <v>0</v>
          </cell>
          <cell r="AE289">
            <v>0</v>
          </cell>
          <cell r="AF289">
            <v>138150.76249000002</v>
          </cell>
          <cell r="AG289">
            <v>138150.76249000002</v>
          </cell>
          <cell r="AH289">
            <v>0</v>
          </cell>
          <cell r="AI289">
            <v>0</v>
          </cell>
          <cell r="AJ289">
            <v>0.58132746141876468</v>
          </cell>
          <cell r="AK289">
            <v>0.60292673148197573</v>
          </cell>
          <cell r="AL289">
            <v>0.60292673148197573</v>
          </cell>
          <cell r="AM289">
            <v>104683</v>
          </cell>
          <cell r="AN289" t="str">
            <v>(e),(d)</v>
          </cell>
        </row>
        <row r="291">
          <cell r="B291" t="str">
            <v>UNREALIZED</v>
          </cell>
        </row>
        <row r="292">
          <cell r="B292" t="str">
            <v>US Assets</v>
          </cell>
        </row>
        <row r="293">
          <cell r="A293">
            <v>401</v>
          </cell>
          <cell r="B293" t="str">
            <v>666 Fifth Avenue</v>
          </cell>
          <cell r="D293" t="str">
            <v>HR Off</v>
          </cell>
          <cell r="E293" t="str">
            <v>Op</v>
          </cell>
          <cell r="F293" t="str">
            <v>New York, NY</v>
          </cell>
          <cell r="G293" t="str">
            <v>Partially Realized</v>
          </cell>
          <cell r="H293">
            <v>36600</v>
          </cell>
          <cell r="I293">
            <v>1415771</v>
          </cell>
          <cell r="J293" t="str">
            <v>USD</v>
          </cell>
          <cell r="K293">
            <v>0.24550749999999999</v>
          </cell>
          <cell r="L293">
            <v>37986</v>
          </cell>
          <cell r="M293" t="str">
            <v>N/A</v>
          </cell>
          <cell r="N293" t="str">
            <v>N/A</v>
          </cell>
          <cell r="O293" t="str">
            <v>N/A</v>
          </cell>
          <cell r="P293">
            <v>506.43783493234429</v>
          </cell>
          <cell r="Q293">
            <v>-55364.400999999998</v>
          </cell>
          <cell r="R293">
            <v>31963.336897296002</v>
          </cell>
          <cell r="S293">
            <v>89001.167072703989</v>
          </cell>
          <cell r="T293">
            <v>120964.50396999999</v>
          </cell>
          <cell r="U293">
            <v>28762.051514540246</v>
          </cell>
          <cell r="V293">
            <v>-232880.00099999999</v>
          </cell>
          <cell r="W293">
            <v>420000</v>
          </cell>
          <cell r="X293">
            <v>107738.428997296</v>
          </cell>
          <cell r="Y293">
            <v>128880.41305270401</v>
          </cell>
          <cell r="Z293">
            <v>236618.84205000001</v>
          </cell>
          <cell r="AA293">
            <v>271770.25699999998</v>
          </cell>
          <cell r="AB293">
            <v>717000</v>
          </cell>
          <cell r="AC293">
            <v>-232880.00099999999</v>
          </cell>
          <cell r="AD293">
            <v>420000</v>
          </cell>
          <cell r="AE293">
            <v>119203.90899729599</v>
          </cell>
          <cell r="AF293">
            <v>140345.89305270399</v>
          </cell>
          <cell r="AG293">
            <v>259549.80205</v>
          </cell>
          <cell r="AH293">
            <v>271770.25699999998</v>
          </cell>
          <cell r="AI293">
            <v>717000</v>
          </cell>
          <cell r="AJ293">
            <v>0.27248133702756294</v>
          </cell>
          <cell r="AK293">
            <v>0.27248133702756294</v>
          </cell>
          <cell r="AL293">
            <v>0.34190439578634901</v>
          </cell>
          <cell r="AM293">
            <v>94362</v>
          </cell>
          <cell r="AN293" t="str">
            <v>(d)</v>
          </cell>
        </row>
        <row r="294">
          <cell r="A294">
            <v>404</v>
          </cell>
          <cell r="B294" t="str">
            <v>Metro Center</v>
          </cell>
          <cell r="D294" t="str">
            <v>MR Off</v>
          </cell>
          <cell r="E294" t="str">
            <v>Dev</v>
          </cell>
          <cell r="F294" t="str">
            <v>Washington, D.C.</v>
          </cell>
          <cell r="G294" t="str">
            <v>Valued at cost</v>
          </cell>
          <cell r="H294">
            <v>36923</v>
          </cell>
          <cell r="I294">
            <v>421000</v>
          </cell>
          <cell r="J294" t="str">
            <v>USD</v>
          </cell>
          <cell r="K294">
            <v>0.25</v>
          </cell>
          <cell r="L294">
            <v>37894</v>
          </cell>
          <cell r="M294" t="str">
            <v>N/A</v>
          </cell>
          <cell r="N294" t="str">
            <v>N/A</v>
          </cell>
          <cell r="O294" t="str">
            <v>N/A</v>
          </cell>
          <cell r="P294">
            <v>297.12179026128268</v>
          </cell>
          <cell r="Q294">
            <v>-17013.066509999997</v>
          </cell>
          <cell r="R294">
            <v>0</v>
          </cell>
          <cell r="S294">
            <v>0</v>
          </cell>
          <cell r="T294">
            <v>0</v>
          </cell>
          <cell r="U294">
            <v>17013.066509999997</v>
          </cell>
          <cell r="V294">
            <v>-92511.601699999999</v>
          </cell>
          <cell r="W294">
            <v>32576.671999999999</v>
          </cell>
          <cell r="X294">
            <v>0</v>
          </cell>
          <cell r="Y294">
            <v>0</v>
          </cell>
          <cell r="Z294">
            <v>0</v>
          </cell>
          <cell r="AA294">
            <v>92511.601699999999</v>
          </cell>
          <cell r="AB294">
            <v>125088.27370000001</v>
          </cell>
          <cell r="AC294">
            <v>-92511.601699999999</v>
          </cell>
          <cell r="AD294">
            <v>32576.671999999999</v>
          </cell>
          <cell r="AE294">
            <v>0</v>
          </cell>
          <cell r="AF294">
            <v>0</v>
          </cell>
          <cell r="AG294">
            <v>0</v>
          </cell>
          <cell r="AH294">
            <v>92511.601699999999</v>
          </cell>
          <cell r="AI294">
            <v>125088.27370000001</v>
          </cell>
          <cell r="AJ294">
            <v>0</v>
          </cell>
          <cell r="AK294">
            <v>0</v>
          </cell>
          <cell r="AL294">
            <v>0</v>
          </cell>
          <cell r="AM294">
            <v>0</v>
          </cell>
          <cell r="AN294" t="str">
            <v>"(c)"</v>
          </cell>
        </row>
        <row r="295">
          <cell r="A295">
            <v>407</v>
          </cell>
          <cell r="B295" t="str">
            <v>Madison Plaza</v>
          </cell>
          <cell r="D295" t="str">
            <v>HR Off</v>
          </cell>
          <cell r="E295" t="str">
            <v>Op</v>
          </cell>
          <cell r="F295" t="str">
            <v>Chicago, IL</v>
          </cell>
          <cell r="G295" t="str">
            <v>Appraised Value</v>
          </cell>
          <cell r="H295">
            <v>36935</v>
          </cell>
          <cell r="I295">
            <v>929134</v>
          </cell>
          <cell r="J295" t="str">
            <v>USD</v>
          </cell>
          <cell r="K295">
            <v>0.5</v>
          </cell>
          <cell r="L295">
            <v>37894</v>
          </cell>
          <cell r="M295" t="str">
            <v>N/A</v>
          </cell>
          <cell r="N295" t="str">
            <v>N/A</v>
          </cell>
          <cell r="O295" t="str">
            <v>N/A</v>
          </cell>
          <cell r="P295">
            <v>100.09320507052804</v>
          </cell>
          <cell r="Q295">
            <v>-21000.001769999999</v>
          </cell>
          <cell r="R295">
            <v>0</v>
          </cell>
          <cell r="S295">
            <v>0</v>
          </cell>
          <cell r="T295">
            <v>0</v>
          </cell>
          <cell r="U295">
            <v>0</v>
          </cell>
          <cell r="V295">
            <v>-42212.281770000001</v>
          </cell>
          <cell r="W295">
            <v>117684.36900000001</v>
          </cell>
          <cell r="X295">
            <v>0</v>
          </cell>
          <cell r="Y295">
            <v>0</v>
          </cell>
          <cell r="Z295">
            <v>0</v>
          </cell>
          <cell r="AA295">
            <v>0</v>
          </cell>
          <cell r="AB295">
            <v>93000</v>
          </cell>
          <cell r="AC295">
            <v>-42212.281770000001</v>
          </cell>
          <cell r="AD295">
            <v>117684.36900000001</v>
          </cell>
          <cell r="AE295">
            <v>0</v>
          </cell>
          <cell r="AF295">
            <v>0</v>
          </cell>
          <cell r="AG295">
            <v>0</v>
          </cell>
          <cell r="AH295">
            <v>0</v>
          </cell>
          <cell r="AI295">
            <v>93000</v>
          </cell>
          <cell r="AJ295" t="str">
            <v>N/A</v>
          </cell>
          <cell r="AK295" t="str">
            <v>N/A</v>
          </cell>
          <cell r="AL295" t="str">
            <v>N/A</v>
          </cell>
          <cell r="AM295">
            <v>-21000</v>
          </cell>
        </row>
        <row r="296">
          <cell r="A296">
            <v>403</v>
          </cell>
          <cell r="B296" t="str">
            <v>201 Folsom</v>
          </cell>
          <cell r="D296" t="str">
            <v>MF Res</v>
          </cell>
          <cell r="E296" t="str">
            <v>Dev</v>
          </cell>
          <cell r="F296" t="str">
            <v>San Fransisco, CA</v>
          </cell>
          <cell r="G296" t="str">
            <v>Valued at cost</v>
          </cell>
          <cell r="H296">
            <v>36600</v>
          </cell>
          <cell r="I296">
            <v>759354</v>
          </cell>
          <cell r="J296" t="str">
            <v>USD</v>
          </cell>
          <cell r="K296">
            <v>1</v>
          </cell>
          <cell r="L296">
            <v>37986</v>
          </cell>
          <cell r="M296" t="str">
            <v>N/A</v>
          </cell>
          <cell r="N296" t="str">
            <v>N/A</v>
          </cell>
          <cell r="O296" t="str">
            <v>N/A</v>
          </cell>
          <cell r="P296">
            <v>11.097540080120735</v>
          </cell>
          <cell r="Q296">
            <v>-8426.9614500000007</v>
          </cell>
          <cell r="R296">
            <v>0</v>
          </cell>
          <cell r="S296">
            <v>0</v>
          </cell>
          <cell r="T296">
            <v>0</v>
          </cell>
          <cell r="U296">
            <v>8426.9614500000007</v>
          </cell>
          <cell r="V296">
            <v>-8426.9614500000007</v>
          </cell>
          <cell r="W296">
            <v>0</v>
          </cell>
          <cell r="X296">
            <v>0</v>
          </cell>
          <cell r="Y296">
            <v>0</v>
          </cell>
          <cell r="Z296">
            <v>0</v>
          </cell>
          <cell r="AA296">
            <v>8426.9614500000007</v>
          </cell>
          <cell r="AB296">
            <v>8426.9614500000007</v>
          </cell>
          <cell r="AC296">
            <v>-8426.9614500000007</v>
          </cell>
          <cell r="AD296">
            <v>0</v>
          </cell>
          <cell r="AE296">
            <v>0</v>
          </cell>
          <cell r="AF296">
            <v>0</v>
          </cell>
          <cell r="AG296">
            <v>0</v>
          </cell>
          <cell r="AH296">
            <v>8426.9614500000007</v>
          </cell>
          <cell r="AI296">
            <v>8426.9614500000007</v>
          </cell>
          <cell r="AJ296">
            <v>0</v>
          </cell>
          <cell r="AK296">
            <v>0</v>
          </cell>
          <cell r="AL296" t="str">
            <v>N/A</v>
          </cell>
          <cell r="AM296">
            <v>0</v>
          </cell>
          <cell r="AN296" t="str">
            <v>"(c)"</v>
          </cell>
        </row>
        <row r="297">
          <cell r="A297">
            <v>402</v>
          </cell>
          <cell r="B297" t="str">
            <v>Colorado Center</v>
          </cell>
          <cell r="D297" t="str">
            <v>MR Off</v>
          </cell>
          <cell r="E297" t="str">
            <v>Op</v>
          </cell>
          <cell r="F297" t="str">
            <v>Los Angeles, CA</v>
          </cell>
          <cell r="G297" t="str">
            <v>Appraisal</v>
          </cell>
          <cell r="H297">
            <v>36654</v>
          </cell>
          <cell r="I297">
            <v>1150269</v>
          </cell>
          <cell r="J297" t="str">
            <v>USD</v>
          </cell>
          <cell r="K297">
            <v>0.25004999999999999</v>
          </cell>
          <cell r="L297">
            <v>38351</v>
          </cell>
          <cell r="M297" t="str">
            <v>N/A</v>
          </cell>
          <cell r="N297" t="str">
            <v>N/A</v>
          </cell>
          <cell r="O297" t="str">
            <v>N/A</v>
          </cell>
          <cell r="P297">
            <v>344.87148446921219</v>
          </cell>
          <cell r="Q297">
            <v>-32275.730010000007</v>
          </cell>
          <cell r="R297">
            <v>500.1</v>
          </cell>
          <cell r="S297">
            <v>1066.6724999999999</v>
          </cell>
          <cell r="T297">
            <v>1566.7725</v>
          </cell>
          <cell r="U297">
            <v>31932.276070407508</v>
          </cell>
          <cell r="V297">
            <v>-129585.30451000002</v>
          </cell>
          <cell r="W297">
            <v>260000</v>
          </cell>
          <cell r="X297">
            <v>2000</v>
          </cell>
          <cell r="Y297">
            <v>2509.442</v>
          </cell>
          <cell r="Z297">
            <v>4509.442</v>
          </cell>
          <cell r="AA297">
            <v>127703.56356891626</v>
          </cell>
          <cell r="AB297">
            <v>396694.97756891628</v>
          </cell>
          <cell r="AC297">
            <v>-129585.30451000002</v>
          </cell>
          <cell r="AD297">
            <v>260000</v>
          </cell>
          <cell r="AE297">
            <v>2000</v>
          </cell>
          <cell r="AF297">
            <v>2509.442</v>
          </cell>
          <cell r="AG297">
            <v>4509.442</v>
          </cell>
          <cell r="AH297">
            <v>127703.56356891626</v>
          </cell>
          <cell r="AI297">
            <v>396694.97756891628</v>
          </cell>
          <cell r="AJ297">
            <v>6.3186212525161434E-3</v>
          </cell>
          <cell r="AK297">
            <v>6.3186212525161434E-3</v>
          </cell>
          <cell r="AL297">
            <v>1.1262124511635552E-2</v>
          </cell>
          <cell r="AM297">
            <v>1223</v>
          </cell>
        </row>
        <row r="298">
          <cell r="AD298" t="str">
            <v xml:space="preserve"> </v>
          </cell>
        </row>
        <row r="299">
          <cell r="B299" t="str">
            <v>International Assets</v>
          </cell>
          <cell r="AD299" t="str">
            <v xml:space="preserve"> </v>
          </cell>
        </row>
        <row r="300">
          <cell r="B300" t="str">
            <v>European Assets</v>
          </cell>
        </row>
        <row r="301">
          <cell r="A301">
            <v>408</v>
          </cell>
          <cell r="B301" t="str">
            <v>Aldgate Union</v>
          </cell>
          <cell r="D301" t="str">
            <v>MR Off</v>
          </cell>
          <cell r="E301" t="str">
            <v>Dev</v>
          </cell>
          <cell r="F301" t="str">
            <v>London, U.K.</v>
          </cell>
          <cell r="G301" t="str">
            <v>Bank Appraisal</v>
          </cell>
          <cell r="H301">
            <v>36982</v>
          </cell>
          <cell r="I301">
            <v>264100</v>
          </cell>
          <cell r="J301" t="str">
            <v>GBP</v>
          </cell>
          <cell r="K301">
            <v>1</v>
          </cell>
          <cell r="L301">
            <v>37986</v>
          </cell>
          <cell r="M301" t="str">
            <v>N/A</v>
          </cell>
          <cell r="N301" t="str">
            <v>N/A</v>
          </cell>
          <cell r="O301" t="str">
            <v>N/A</v>
          </cell>
          <cell r="P301">
            <v>585.93362720373921</v>
          </cell>
          <cell r="Q301">
            <v>-58881.161039999999</v>
          </cell>
          <cell r="R301">
            <v>0</v>
          </cell>
          <cell r="S301">
            <v>0</v>
          </cell>
          <cell r="T301">
            <v>0</v>
          </cell>
          <cell r="U301">
            <v>25263.293897724103</v>
          </cell>
          <cell r="V301">
            <v>-40659.344208969189</v>
          </cell>
          <cell r="W301">
            <v>75000</v>
          </cell>
          <cell r="X301">
            <v>0</v>
          </cell>
          <cell r="Y301">
            <v>0</v>
          </cell>
          <cell r="Z301">
            <v>0</v>
          </cell>
          <cell r="AA301">
            <v>14811.616579296664</v>
          </cell>
          <cell r="AB301">
            <v>90725.48764405532</v>
          </cell>
          <cell r="AC301">
            <v>-58881.161039999999</v>
          </cell>
          <cell r="AD301">
            <v>127923.04149823466</v>
          </cell>
          <cell r="AE301">
            <v>0</v>
          </cell>
          <cell r="AF301">
            <v>0</v>
          </cell>
          <cell r="AG301">
            <v>0</v>
          </cell>
          <cell r="AH301">
            <v>25263.293897724103</v>
          </cell>
          <cell r="AI301">
            <v>154745.07094450755</v>
          </cell>
          <cell r="AJ301" t="str">
            <v>N/A</v>
          </cell>
          <cell r="AK301" t="str">
            <v>N/A</v>
          </cell>
          <cell r="AL301" t="str">
            <v>N/A</v>
          </cell>
          <cell r="AM301">
            <v>-33618</v>
          </cell>
          <cell r="AN301" t="str">
            <v>"(c)"</v>
          </cell>
        </row>
        <row r="302">
          <cell r="A302">
            <v>409</v>
          </cell>
          <cell r="B302" t="str">
            <v>Bacca</v>
          </cell>
          <cell r="D302" t="str">
            <v>HR Off</v>
          </cell>
          <cell r="E302" t="str">
            <v>Dev</v>
          </cell>
          <cell r="F302" t="str">
            <v>Frankfurt, Germany</v>
          </cell>
          <cell r="G302" t="str">
            <v>Valued at cost</v>
          </cell>
          <cell r="H302">
            <v>36708</v>
          </cell>
          <cell r="I302">
            <v>582000</v>
          </cell>
          <cell r="J302" t="str">
            <v>EUR</v>
          </cell>
          <cell r="K302">
            <v>0.5</v>
          </cell>
          <cell r="L302">
            <v>37894</v>
          </cell>
          <cell r="M302" t="str">
            <v>N/A</v>
          </cell>
          <cell r="N302" t="str">
            <v>N/A</v>
          </cell>
          <cell r="O302" t="str">
            <v>N/A</v>
          </cell>
          <cell r="P302">
            <v>199.14550481887588</v>
          </cell>
          <cell r="Q302">
            <v>-12186.159596400001</v>
          </cell>
          <cell r="R302">
            <v>0</v>
          </cell>
          <cell r="S302">
            <v>0</v>
          </cell>
          <cell r="T302">
            <v>0</v>
          </cell>
          <cell r="U302">
            <v>12186.159596400001</v>
          </cell>
          <cell r="V302">
            <v>-12322.671663850313</v>
          </cell>
          <cell r="W302">
            <v>85859.098417000001</v>
          </cell>
          <cell r="X302">
            <v>0</v>
          </cell>
          <cell r="Y302">
            <v>0</v>
          </cell>
          <cell r="Z302">
            <v>0</v>
          </cell>
          <cell r="AA302">
            <v>12322.671663850313</v>
          </cell>
          <cell r="AB302">
            <v>97433.591140325021</v>
          </cell>
          <cell r="AC302">
            <v>-13768.503804585747</v>
          </cell>
          <cell r="AD302">
            <v>102134.18</v>
          </cell>
          <cell r="AE302">
            <v>0</v>
          </cell>
          <cell r="AF302">
            <v>0</v>
          </cell>
          <cell r="AG302">
            <v>0</v>
          </cell>
          <cell r="AH302">
            <v>13768.503804585755</v>
          </cell>
          <cell r="AI302">
            <v>115902.68380458576</v>
          </cell>
          <cell r="AJ302" t="str">
            <v>N/A</v>
          </cell>
          <cell r="AK302" t="str">
            <v>N/A</v>
          </cell>
          <cell r="AL302" t="str">
            <v>N/A</v>
          </cell>
          <cell r="AM302">
            <v>0</v>
          </cell>
          <cell r="AN302" t="str">
            <v>"(c)"</v>
          </cell>
        </row>
        <row r="303">
          <cell r="A303">
            <v>410</v>
          </cell>
          <cell r="B303" t="str">
            <v>Lyoner Strasse</v>
          </cell>
          <cell r="D303" t="str">
            <v>HR Off</v>
          </cell>
          <cell r="E303" t="str">
            <v>Dev</v>
          </cell>
          <cell r="F303" t="str">
            <v>Frankfurt, Germany</v>
          </cell>
          <cell r="G303" t="str">
            <v>Appraisal</v>
          </cell>
          <cell r="H303">
            <v>36951</v>
          </cell>
          <cell r="I303">
            <v>219500</v>
          </cell>
          <cell r="J303" t="str">
            <v>DEM</v>
          </cell>
          <cell r="K303">
            <v>1</v>
          </cell>
          <cell r="L303">
            <v>38352</v>
          </cell>
          <cell r="M303" t="str">
            <v>N/A</v>
          </cell>
          <cell r="N303" t="str">
            <v>N/A</v>
          </cell>
          <cell r="O303">
            <v>0.12</v>
          </cell>
          <cell r="P303">
            <v>331.66655534340157</v>
          </cell>
          <cell r="Q303">
            <v>-20885.533339999998</v>
          </cell>
          <cell r="R303">
            <v>0</v>
          </cell>
          <cell r="S303">
            <v>0</v>
          </cell>
          <cell r="T303">
            <v>0</v>
          </cell>
          <cell r="U303">
            <v>6926.4048088978825</v>
          </cell>
          <cell r="V303">
            <v>-40397.35783174797</v>
          </cell>
          <cell r="W303">
            <v>107111.65150768883</v>
          </cell>
          <cell r="X303">
            <v>0</v>
          </cell>
          <cell r="Y303">
            <v>0</v>
          </cell>
          <cell r="Z303">
            <v>0</v>
          </cell>
          <cell r="AA303">
            <v>11388.176532311167</v>
          </cell>
          <cell r="AB303">
            <v>119696.796</v>
          </cell>
          <cell r="AC303">
            <v>-19185.533339999998</v>
          </cell>
          <cell r="AD303">
            <v>65146.396000000001</v>
          </cell>
          <cell r="AE303">
            <v>0</v>
          </cell>
          <cell r="AF303">
            <v>0</v>
          </cell>
          <cell r="AG303">
            <v>0</v>
          </cell>
          <cell r="AH303">
            <v>6926.4048088978825</v>
          </cell>
          <cell r="AI303">
            <v>72800.808897876646</v>
          </cell>
          <cell r="AJ303" t="str">
            <v>N/A</v>
          </cell>
          <cell r="AK303" t="str">
            <v>N/A</v>
          </cell>
          <cell r="AL303" t="str">
            <v>N/A</v>
          </cell>
          <cell r="AM303">
            <v>-12259</v>
          </cell>
          <cell r="AN303" t="str">
            <v>"(c)"</v>
          </cell>
        </row>
        <row r="305">
          <cell r="B305" t="str">
            <v>Latin American Assets</v>
          </cell>
        </row>
        <row r="306">
          <cell r="A306" t="str">
            <v>406A</v>
          </cell>
          <cell r="B306" t="str">
            <v>Rochavera</v>
          </cell>
          <cell r="D306" t="str">
            <v>HR Off</v>
          </cell>
          <cell r="E306" t="str">
            <v>Dev</v>
          </cell>
          <cell r="F306" t="str">
            <v>Sao Paolo, Brazil</v>
          </cell>
          <cell r="G306" t="str">
            <v>Market Estimate</v>
          </cell>
          <cell r="H306">
            <v>36723</v>
          </cell>
          <cell r="I306">
            <v>1291669</v>
          </cell>
          <cell r="J306" t="str">
            <v>BRL</v>
          </cell>
          <cell r="K306">
            <v>0.5</v>
          </cell>
          <cell r="L306">
            <v>37894</v>
          </cell>
          <cell r="M306" t="str">
            <v>N/A</v>
          </cell>
          <cell r="N306" t="str">
            <v>N/A</v>
          </cell>
          <cell r="O306" t="str">
            <v>N/A</v>
          </cell>
          <cell r="P306">
            <v>16.891162700310325</v>
          </cell>
          <cell r="Q306">
            <v>-15264.034319999999</v>
          </cell>
          <cell r="R306">
            <v>0</v>
          </cell>
          <cell r="S306">
            <v>0</v>
          </cell>
          <cell r="T306">
            <v>0</v>
          </cell>
          <cell r="U306">
            <v>7019.8743295224922</v>
          </cell>
          <cell r="V306">
            <v>-98021.434624972375</v>
          </cell>
          <cell r="W306">
            <v>0</v>
          </cell>
          <cell r="X306">
            <v>0</v>
          </cell>
          <cell r="Y306">
            <v>0</v>
          </cell>
          <cell r="Z306">
            <v>0</v>
          </cell>
          <cell r="AA306">
            <v>61673.425007216654</v>
          </cell>
          <cell r="AB306">
            <v>63254.794879196575</v>
          </cell>
          <cell r="AC306">
            <v>-43170.446842915837</v>
          </cell>
          <cell r="AD306">
            <v>0</v>
          </cell>
          <cell r="AE306">
            <v>0</v>
          </cell>
          <cell r="AF306">
            <v>0</v>
          </cell>
          <cell r="AG306">
            <v>0</v>
          </cell>
          <cell r="AH306">
            <v>21272.34645309846</v>
          </cell>
          <cell r="AI306">
            <v>21817.79123394714</v>
          </cell>
          <cell r="AJ306" t="str">
            <v>N/A</v>
          </cell>
          <cell r="AK306" t="str">
            <v>N/A</v>
          </cell>
          <cell r="AL306" t="str">
            <v>N/A</v>
          </cell>
          <cell r="AM306">
            <v>-8244</v>
          </cell>
          <cell r="AN306" t="str">
            <v>"(c)"</v>
          </cell>
        </row>
        <row r="307">
          <cell r="A307">
            <v>411</v>
          </cell>
          <cell r="B307" t="str">
            <v>Rio Towers</v>
          </cell>
          <cell r="D307" t="str">
            <v>HR Off</v>
          </cell>
          <cell r="E307" t="str">
            <v>Dev</v>
          </cell>
          <cell r="F307" t="str">
            <v>Rio de Janerio, Brazil</v>
          </cell>
          <cell r="G307" t="str">
            <v>Held at cost</v>
          </cell>
          <cell r="H307">
            <v>36951</v>
          </cell>
          <cell r="I307">
            <v>1000000</v>
          </cell>
          <cell r="J307" t="str">
            <v>BRL</v>
          </cell>
          <cell r="K307">
            <v>1</v>
          </cell>
          <cell r="L307">
            <v>37894</v>
          </cell>
          <cell r="M307" t="str">
            <v>N/A</v>
          </cell>
          <cell r="N307" t="str">
            <v>N/A</v>
          </cell>
          <cell r="O307" t="str">
            <v>N/A</v>
          </cell>
          <cell r="P307">
            <v>2.0267763799999998</v>
          </cell>
          <cell r="Q307">
            <v>-2026.7763799999998</v>
          </cell>
          <cell r="R307">
            <v>0</v>
          </cell>
          <cell r="S307">
            <v>0</v>
          </cell>
          <cell r="T307">
            <v>0</v>
          </cell>
          <cell r="U307">
            <v>1425.6223799999998</v>
          </cell>
          <cell r="V307">
            <v>-5723.9830628215004</v>
          </cell>
          <cell r="W307">
            <v>0</v>
          </cell>
          <cell r="X307">
            <v>0</v>
          </cell>
          <cell r="Y307">
            <v>0</v>
          </cell>
          <cell r="Z307">
            <v>0</v>
          </cell>
          <cell r="AA307">
            <v>5723.9830628215004</v>
          </cell>
          <cell r="AB307">
            <v>4133.2071727673992</v>
          </cell>
          <cell r="AC307">
            <v>-2026.7763799999998</v>
          </cell>
          <cell r="AD307">
            <v>0</v>
          </cell>
          <cell r="AE307">
            <v>0</v>
          </cell>
          <cell r="AF307">
            <v>0</v>
          </cell>
          <cell r="AG307">
            <v>0</v>
          </cell>
          <cell r="AH307">
            <v>1425.6223799999998</v>
          </cell>
          <cell r="AI307">
            <v>1425.6223799999998</v>
          </cell>
          <cell r="AJ307" t="str">
            <v>N/A</v>
          </cell>
          <cell r="AK307" t="str">
            <v>N/A</v>
          </cell>
          <cell r="AL307" t="str">
            <v>N/A</v>
          </cell>
          <cell r="AM307">
            <v>0</v>
          </cell>
          <cell r="AN307" t="str">
            <v>"(c)"</v>
          </cell>
        </row>
        <row r="310">
          <cell r="B310" t="str">
            <v>Aggregate Property &amp; Fund</v>
          </cell>
        </row>
        <row r="311">
          <cell r="C311" t="str">
            <v>Realized &amp; Partially Realized</v>
          </cell>
          <cell r="Q311">
            <v>-55364.400999999998</v>
          </cell>
          <cell r="R311">
            <v>31963.336897296002</v>
          </cell>
          <cell r="S311">
            <v>89001.167072703989</v>
          </cell>
          <cell r="T311">
            <v>120964.50396999999</v>
          </cell>
          <cell r="U311">
            <v>28762.051514540246</v>
          </cell>
          <cell r="AC311">
            <v>-232880.00099999999</v>
          </cell>
          <cell r="AD311">
            <v>420000</v>
          </cell>
          <cell r="AE311">
            <v>119203.90899729599</v>
          </cell>
          <cell r="AF311">
            <v>140345.89305270399</v>
          </cell>
          <cell r="AG311">
            <v>259549.80205</v>
          </cell>
          <cell r="AH311">
            <v>271770.25699999998</v>
          </cell>
          <cell r="AI311">
            <v>717000</v>
          </cell>
          <cell r="AK311" t="str">
            <v>N/A</v>
          </cell>
          <cell r="AL311">
            <v>0.4414524573804115</v>
          </cell>
          <cell r="AM311">
            <v>199045036.40454027</v>
          </cell>
        </row>
        <row r="312">
          <cell r="C312" t="str">
            <v>Unrealized</v>
          </cell>
          <cell r="Q312">
            <v>-187959.42441639997</v>
          </cell>
          <cell r="R312">
            <v>500.09999999999854</v>
          </cell>
          <cell r="S312">
            <v>1066.6724999999999</v>
          </cell>
          <cell r="T312">
            <v>1566.7725000000064</v>
          </cell>
          <cell r="U312">
            <v>110193.65904295197</v>
          </cell>
          <cell r="AC312">
            <v>-409768.57083750173</v>
          </cell>
          <cell r="AD312">
            <v>705464.65849823458</v>
          </cell>
          <cell r="AE312">
            <v>2000</v>
          </cell>
          <cell r="AF312">
            <v>2509.44200000001</v>
          </cell>
          <cell r="AG312">
            <v>4509.4419999999809</v>
          </cell>
          <cell r="AH312">
            <v>297298.29806322244</v>
          </cell>
          <cell r="AI312">
            <v>989902.18997983332</v>
          </cell>
          <cell r="AK312" t="str">
            <v>N/A</v>
          </cell>
          <cell r="AL312" t="str">
            <v>N/A</v>
          </cell>
          <cell r="AM312">
            <v>-73897.838873447981</v>
          </cell>
        </row>
        <row r="314">
          <cell r="B314" t="str">
            <v>Total Aggregate Property &amp; Fund</v>
          </cell>
          <cell r="I314">
            <v>8422797</v>
          </cell>
          <cell r="Q314">
            <v>-289980.14098640002</v>
          </cell>
          <cell r="R314">
            <v>32463.436897296</v>
          </cell>
          <cell r="S314">
            <v>228218.60206270398</v>
          </cell>
          <cell r="T314">
            <v>260682.03896000001</v>
          </cell>
          <cell r="U314">
            <v>138955.71055749222</v>
          </cell>
          <cell r="AC314">
            <v>-689304.88740750169</v>
          </cell>
          <cell r="AD314">
            <v>1125464.6584982346</v>
          </cell>
          <cell r="AE314">
            <v>121203.90899729599</v>
          </cell>
          <cell r="AF314">
            <v>281006.09754270402</v>
          </cell>
          <cell r="AG314">
            <v>402210.00654000003</v>
          </cell>
          <cell r="AH314">
            <v>569068.55506322242</v>
          </cell>
          <cell r="AI314">
            <v>1706902.1899798333</v>
          </cell>
          <cell r="AK314" t="str">
            <v>N/A</v>
          </cell>
          <cell r="AL314">
            <v>0.15958086218254008</v>
          </cell>
          <cell r="AM314">
            <v>125147.19753109223</v>
          </cell>
        </row>
        <row r="316">
          <cell r="B316" t="str">
            <v>Asset Management Fee</v>
          </cell>
          <cell r="AM316">
            <v>-11661.660100000001</v>
          </cell>
        </row>
        <row r="317">
          <cell r="B317" t="str">
            <v>Non-Allocated Acquisition Expense</v>
          </cell>
          <cell r="AM317">
            <v>-13420.279040000001</v>
          </cell>
        </row>
        <row r="318">
          <cell r="B318" t="str">
            <v>Dead Deal Costs</v>
          </cell>
          <cell r="AM318">
            <v>-4079.67299</v>
          </cell>
        </row>
        <row r="319">
          <cell r="B319" t="str">
            <v>Interest Income</v>
          </cell>
          <cell r="AJ319" t="str">
            <v>[Cash on Hand as of 12/31/03:  $31,787]</v>
          </cell>
          <cell r="AM319">
            <v>-1096.9955199999999</v>
          </cell>
        </row>
        <row r="320">
          <cell r="B320" t="str">
            <v>Foreign Exchange Adjustments</v>
          </cell>
          <cell r="AM320">
            <v>34.245470000000033</v>
          </cell>
        </row>
        <row r="321">
          <cell r="B321" t="str">
            <v>Working Capital</v>
          </cell>
          <cell r="AM321">
            <v>49314.204954234461</v>
          </cell>
        </row>
        <row r="322">
          <cell r="B322" t="str">
            <v>Net Fund Level Expenses / Working Capital</v>
          </cell>
          <cell r="AM322">
            <v>19089.842774234461</v>
          </cell>
        </row>
        <row r="324">
          <cell r="B324" t="str">
            <v>Total Fund Return</v>
          </cell>
          <cell r="AL324">
            <v>0.15656177211395406</v>
          </cell>
          <cell r="AM324">
            <v>144237.04030532669</v>
          </cell>
        </row>
        <row r="326">
          <cell r="B326" t="str">
            <v>Carried Interest</v>
          </cell>
          <cell r="AM326">
            <v>-17277.556122015401</v>
          </cell>
          <cell r="AN326" t="str">
            <v>(f)</v>
          </cell>
        </row>
        <row r="328">
          <cell r="B328" t="str">
            <v>Net LP Return</v>
          </cell>
          <cell r="AL328">
            <v>0.14038426236883339</v>
          </cell>
          <cell r="AM328">
            <v>126959.48418331132</v>
          </cell>
        </row>
        <row r="330">
          <cell r="B330" t="str">
            <v>Notes:</v>
          </cell>
        </row>
        <row r="331">
          <cell r="B331" t="str">
            <v>(a)</v>
          </cell>
          <cell r="C331" t="str">
            <v>Comprised of cash flow from operations and capital events.</v>
          </cell>
        </row>
        <row r="332">
          <cell r="B332" t="str">
            <v>(b)</v>
          </cell>
          <cell r="C332" t="str">
            <v xml:space="preserve">Value of unrealized investments is derived by capitalizing stabilized operating income (typically year 2004 net operating income) at market rates and subtracting debt, selling costs and transfer taxes, if any ("Residual Equity"). </v>
          </cell>
        </row>
        <row r="333">
          <cell r="C333" t="str">
            <v>If stabilization occurs in later years (post 2003), the Residual Equity and projected future Distributions are discounted at market rates to calculate the value as of June 30, 2003.</v>
          </cell>
        </row>
        <row r="334">
          <cell r="C334" t="str">
            <v>Certain investments are held at cost including, but not limited to, unrealized investments held less than one year, unless a major event has occurred, which has significantly altered their value.</v>
          </cell>
        </row>
        <row r="335">
          <cell r="B335" t="str">
            <v>(c)</v>
          </cell>
          <cell r="C335" t="str">
            <v>IRRs are derived by annualizing quarterly IRRs using the following formula:</v>
          </cell>
          <cell r="G335" t="str">
            <v>IRRannual = (1+IRRquarter)4-1</v>
          </cell>
        </row>
        <row r="336">
          <cell r="C336" t="str">
            <v xml:space="preserve">IRRs of individual investments, which are projected to stabilize post 2003, are computed by extending the quarterly cash flow projections including Residual Equity until the investment's stabilization date. </v>
          </cell>
        </row>
        <row r="337">
          <cell r="C337" t="str">
            <v>Aggregate IRRs, e.g. IRR of all unrealized domestic Fund I investments, are based on the sum of each investment's contributions and distributions plus the capitalized and, if necessary,</v>
          </cell>
        </row>
        <row r="338">
          <cell r="C338" t="str">
            <v>discounted equity values of the individual investments as of June 30, 2003.  Although the IRR computation of an individual investment may have resulted in an IRR of equal to or less than zero ("N/A"),</v>
          </cell>
        </row>
        <row r="339">
          <cell r="C339" t="str">
            <v>all cash flows of these individual investments are included in aggregate IRRs.  There can be no assurance that assumptions will be consistent with actual sale conditions or that IRR will be achieved even if assumptions are accurate.</v>
          </cell>
        </row>
        <row r="340">
          <cell r="B340" t="str">
            <v>(d)</v>
          </cell>
          <cell r="C340" t="str">
            <v>Investment stabilizes after 2003. The IRR is computed by extending the quarterly cash flow projections including Residual Value until the stabilization date and discounting at market rates to calculate the value as of June 30, 2003.</v>
          </cell>
        </row>
        <row r="341">
          <cell r="B341" t="str">
            <v>(e)</v>
          </cell>
          <cell r="C341" t="str">
            <v>IRR is calculated based on cash flows in US $.  The IRR does reflect the effect of foreign exchange rate losses or gains over time.</v>
          </cell>
        </row>
        <row r="342">
          <cell r="B342" t="str">
            <v>(f)</v>
          </cell>
          <cell r="C342" t="str">
            <v>Promote Structure:</v>
          </cell>
        </row>
        <row r="343">
          <cell r="C343" t="str">
            <v>I. 100% of all cash available for distributions will be distributed to all investors, until all investors have received a 9% return on their capital and a return of their capital.</v>
          </cell>
        </row>
        <row r="344">
          <cell r="C344" t="str">
            <v>II. Thereafter, 80% of the cash available for distributions will be distributed to all investors and 20% to the managing member.</v>
          </cell>
        </row>
        <row r="345">
          <cell r="B345" t="str">
            <v>(g)</v>
          </cell>
          <cell r="C345" t="str">
            <v>Properties that are not stabilized as of the mark to market date but have future stabile cash flows are valued as of the stabilization date and discounted to the mark to market date.</v>
          </cell>
        </row>
        <row r="354">
          <cell r="B354" t="str">
            <v>Tishman Speyer / Travelers U.S. Real Estate Venture V, LP</v>
          </cell>
        </row>
        <row r="355">
          <cell r="B355" t="str">
            <v>Cash Flows, Values &amp; Returns as of December 31, 2003</v>
          </cell>
        </row>
        <row r="356">
          <cell r="B356" t="str">
            <v>(in US Dollars / $'000's Omitted)</v>
          </cell>
        </row>
        <row r="358">
          <cell r="A358" t="str">
            <v>#</v>
          </cell>
          <cell r="B358" t="str">
            <v>ASSET SUMMARY</v>
          </cell>
          <cell r="Q358" t="str">
            <v>HISTORICAL &amp; PROJECTED CASH FLOWS &amp; RETURNS</v>
          </cell>
        </row>
        <row r="359">
          <cell r="L359" t="str">
            <v>Sale Record / Assumptions</v>
          </cell>
          <cell r="Q359" t="str">
            <v>Fund Level</v>
          </cell>
          <cell r="V359" t="str">
            <v>Local Currency Denominated Property Level</v>
          </cell>
          <cell r="AC359" t="str">
            <v>US Dollar Denominated Property Level</v>
          </cell>
          <cell r="AJ359" t="str">
            <v xml:space="preserve">Returns (c) </v>
          </cell>
        </row>
        <row r="360">
          <cell r="B360" t="str">
            <v>Property</v>
          </cell>
          <cell r="D360" t="str">
            <v>Property Type</v>
          </cell>
          <cell r="E360" t="str">
            <v>Oper. Stage</v>
          </cell>
          <cell r="F360" t="str">
            <v>Location</v>
          </cell>
          <cell r="G360" t="str">
            <v>Realized/ Unrealized</v>
          </cell>
          <cell r="H360" t="str">
            <v>Inv. Date</v>
          </cell>
          <cell r="I360" t="str">
            <v>SF/FAR</v>
          </cell>
          <cell r="J360" t="str">
            <v>Local Currency</v>
          </cell>
          <cell r="K360" t="str">
            <v>Fund Interest</v>
          </cell>
          <cell r="L360" t="str">
            <v>Actual/ Proj. Disp. Date</v>
          </cell>
          <cell r="M360" t="str">
            <v>Cap Rate/        $ per Share</v>
          </cell>
          <cell r="N360" t="str">
            <v>NOI/ Shares</v>
          </cell>
          <cell r="O360" t="str">
            <v>Discount Rate</v>
          </cell>
          <cell r="P360" t="str">
            <v>$/SF</v>
          </cell>
          <cell r="Q360" t="str">
            <v>Contribution</v>
          </cell>
          <cell r="R360" t="str">
            <v>Distributed Income</v>
          </cell>
          <cell r="S360" t="str">
            <v>Distributed Capital</v>
          </cell>
          <cell r="T360" t="str">
            <v>Distributions (a)</v>
          </cell>
          <cell r="U360" t="str">
            <v>Residual Equity (b)</v>
          </cell>
          <cell r="V360" t="str">
            <v>Equity Invested</v>
          </cell>
          <cell r="W360" t="str">
            <v>Current Debt</v>
          </cell>
          <cell r="X360" t="str">
            <v>Distributed Income</v>
          </cell>
          <cell r="Y360" t="str">
            <v>Distributed Capital</v>
          </cell>
          <cell r="Z360" t="str">
            <v xml:space="preserve">Distributions </v>
          </cell>
          <cell r="AA360" t="str">
            <v>Net Asset Value</v>
          </cell>
          <cell r="AB360" t="str">
            <v>Gross Asset Value</v>
          </cell>
          <cell r="AC360" t="str">
            <v>Equity Invested</v>
          </cell>
          <cell r="AD360" t="str">
            <v>Current Debt</v>
          </cell>
          <cell r="AE360" t="str">
            <v>Distributed Income</v>
          </cell>
          <cell r="AF360" t="str">
            <v>Distributed Capital</v>
          </cell>
          <cell r="AG360" t="str">
            <v xml:space="preserve">Distributions </v>
          </cell>
          <cell r="AH360" t="str">
            <v>Net Asset Value</v>
          </cell>
          <cell r="AI360" t="str">
            <v>Gross Asset Value</v>
          </cell>
          <cell r="AJ360" t="str">
            <v>Local Currency Denominated Property
IRR</v>
          </cell>
          <cell r="AK360" t="str">
            <v>US Dollar Denominated Property
IRR</v>
          </cell>
          <cell r="AL360" t="str">
            <v>US Dollar Denominated TST
IRR</v>
          </cell>
          <cell r="AM360" t="str">
            <v>TST Profit</v>
          </cell>
          <cell r="AN360" t="str">
            <v>FN</v>
          </cell>
        </row>
        <row r="362">
          <cell r="B362" t="str">
            <v>UNREALIZED</v>
          </cell>
        </row>
        <row r="363">
          <cell r="B363" t="str">
            <v>US Assets</v>
          </cell>
        </row>
        <row r="364">
          <cell r="A364">
            <v>501</v>
          </cell>
          <cell r="B364" t="str">
            <v>1325 G Street</v>
          </cell>
          <cell r="D364" t="str">
            <v>HR Off</v>
          </cell>
          <cell r="E364" t="str">
            <v>Op</v>
          </cell>
          <cell r="F364" t="str">
            <v>Washington DC</v>
          </cell>
          <cell r="G364" t="str">
            <v>Appraisal Value</v>
          </cell>
          <cell r="H364">
            <v>37490</v>
          </cell>
          <cell r="I364">
            <v>289324</v>
          </cell>
          <cell r="J364" t="str">
            <v>USD</v>
          </cell>
          <cell r="K364">
            <v>1</v>
          </cell>
          <cell r="L364">
            <v>37986</v>
          </cell>
          <cell r="M364" t="str">
            <v>N/A</v>
          </cell>
          <cell r="N364" t="str">
            <v>N/A</v>
          </cell>
          <cell r="O364" t="str">
            <v>N/A</v>
          </cell>
          <cell r="P364">
            <v>293.78827888457232</v>
          </cell>
          <cell r="Q364">
            <v>-12691.646000000001</v>
          </cell>
          <cell r="R364">
            <v>0</v>
          </cell>
          <cell r="S364">
            <v>0</v>
          </cell>
          <cell r="T364">
            <v>0</v>
          </cell>
          <cell r="U364">
            <v>14581.134269999999</v>
          </cell>
          <cell r="V364">
            <v>-23110.11</v>
          </cell>
          <cell r="W364">
            <v>53646</v>
          </cell>
          <cell r="X364">
            <v>0</v>
          </cell>
          <cell r="Y364">
            <v>0</v>
          </cell>
          <cell r="Z364">
            <v>0</v>
          </cell>
          <cell r="AA364">
            <v>29606.364000000001</v>
          </cell>
          <cell r="AB364">
            <v>85000</v>
          </cell>
          <cell r="AC364">
            <v>-23110.11</v>
          </cell>
          <cell r="AD364">
            <v>53646</v>
          </cell>
          <cell r="AE364">
            <v>0</v>
          </cell>
          <cell r="AF364">
            <v>0</v>
          </cell>
          <cell r="AG364">
            <v>0</v>
          </cell>
          <cell r="AH364">
            <v>29606.364000000001</v>
          </cell>
          <cell r="AI364">
            <v>85000</v>
          </cell>
          <cell r="AJ364">
            <v>0.21917612504380846</v>
          </cell>
          <cell r="AK364">
            <v>0.21917612504380846</v>
          </cell>
          <cell r="AL364">
            <v>0.11791781808262014</v>
          </cell>
          <cell r="AM364">
            <v>1889.4882699999996</v>
          </cell>
        </row>
        <row r="366">
          <cell r="A366">
            <v>502</v>
          </cell>
          <cell r="B366" t="str">
            <v>Tower Burbank</v>
          </cell>
          <cell r="D366" t="str">
            <v>HR Off</v>
          </cell>
          <cell r="E366" t="str">
            <v>Op</v>
          </cell>
          <cell r="F366" t="str">
            <v>Burbank, CA</v>
          </cell>
          <cell r="G366" t="str">
            <v>Appraisal Value</v>
          </cell>
          <cell r="H366">
            <v>37803</v>
          </cell>
          <cell r="I366">
            <v>473551</v>
          </cell>
          <cell r="J366" t="str">
            <v>USD</v>
          </cell>
          <cell r="K366">
            <v>0.49249999999999999</v>
          </cell>
          <cell r="L366">
            <v>37986</v>
          </cell>
          <cell r="M366" t="str">
            <v>N/A</v>
          </cell>
          <cell r="N366" t="str">
            <v>N/A</v>
          </cell>
          <cell r="O366" t="str">
            <v>N/A</v>
          </cell>
          <cell r="P366">
            <v>253.40459633703657</v>
          </cell>
          <cell r="Q366">
            <v>-15194.012597500001</v>
          </cell>
          <cell r="R366">
            <v>0</v>
          </cell>
          <cell r="S366">
            <v>0</v>
          </cell>
          <cell r="T366">
            <v>0</v>
          </cell>
          <cell r="U366">
            <v>15194.012597500001</v>
          </cell>
          <cell r="V366">
            <v>-30850.787</v>
          </cell>
          <cell r="W366">
            <v>86806.754000000001</v>
          </cell>
          <cell r="X366">
            <v>0</v>
          </cell>
          <cell r="Y366">
            <v>0</v>
          </cell>
          <cell r="Z366">
            <v>0</v>
          </cell>
          <cell r="AA366">
            <v>30850.787</v>
          </cell>
          <cell r="AB366">
            <v>117657.541</v>
          </cell>
          <cell r="AC366">
            <v>-30850.787</v>
          </cell>
          <cell r="AD366">
            <v>86806.754000000001</v>
          </cell>
          <cell r="AE366">
            <v>0</v>
          </cell>
          <cell r="AF366">
            <v>0</v>
          </cell>
          <cell r="AG366">
            <v>0</v>
          </cell>
          <cell r="AH366">
            <v>30850.787</v>
          </cell>
          <cell r="AI366">
            <v>117657.541</v>
          </cell>
          <cell r="AJ366">
            <v>6.0911358361331214E-2</v>
          </cell>
          <cell r="AK366">
            <v>6.0911358361331214E-2</v>
          </cell>
          <cell r="AL366">
            <v>6.0911358361331214E-2</v>
          </cell>
          <cell r="AM366">
            <v>226.26730499999971</v>
          </cell>
        </row>
        <row r="368">
          <cell r="B368" t="str">
            <v>Total Unrealized</v>
          </cell>
          <cell r="I368">
            <v>762875</v>
          </cell>
          <cell r="Q368">
            <v>-27885.658597500002</v>
          </cell>
          <cell r="R368">
            <v>0</v>
          </cell>
          <cell r="S368">
            <v>0</v>
          </cell>
          <cell r="T368">
            <v>0</v>
          </cell>
          <cell r="U368">
            <v>29775.1468675</v>
          </cell>
          <cell r="AC368">
            <v>-53960.896999999997</v>
          </cell>
          <cell r="AD368">
            <v>140452.75400000002</v>
          </cell>
          <cell r="AE368">
            <v>0</v>
          </cell>
          <cell r="AF368">
            <v>0</v>
          </cell>
          <cell r="AG368">
            <v>0</v>
          </cell>
          <cell r="AH368">
            <v>60457.150999999998</v>
          </cell>
          <cell r="AI368">
            <v>202657.541</v>
          </cell>
          <cell r="AK368">
            <v>0.18921898114137425</v>
          </cell>
          <cell r="AL368">
            <v>0.10762285355179158</v>
          </cell>
          <cell r="AM368">
            <v>2115.7555749999992</v>
          </cell>
        </row>
        <row r="370">
          <cell r="B370" t="str">
            <v>Total Aggregate Property &amp; Fund</v>
          </cell>
          <cell r="I370">
            <v>762875</v>
          </cell>
          <cell r="Q370">
            <v>-27885.658597500002</v>
          </cell>
          <cell r="R370">
            <v>0</v>
          </cell>
          <cell r="S370">
            <v>0</v>
          </cell>
          <cell r="T370">
            <v>0</v>
          </cell>
          <cell r="U370">
            <v>29775.1468675</v>
          </cell>
          <cell r="AC370">
            <v>-53960.896999999997</v>
          </cell>
          <cell r="AD370">
            <v>140452.75400000002</v>
          </cell>
          <cell r="AE370">
            <v>0</v>
          </cell>
          <cell r="AF370">
            <v>0</v>
          </cell>
          <cell r="AG370">
            <v>0</v>
          </cell>
          <cell r="AH370">
            <v>60457.150999999998</v>
          </cell>
          <cell r="AI370">
            <v>202657.541</v>
          </cell>
          <cell r="AK370">
            <v>0.18921898114137425</v>
          </cell>
          <cell r="AL370">
            <v>0.10762285355179335</v>
          </cell>
          <cell r="AM370">
            <v>2115.7555749999992</v>
          </cell>
        </row>
        <row r="372">
          <cell r="B372" t="str">
            <v>Asset Management Fee</v>
          </cell>
          <cell r="AM372">
            <v>-506.81496999999996</v>
          </cell>
        </row>
        <row r="373">
          <cell r="B373" t="str">
            <v>Non-Allocated Acquisition Expense</v>
          </cell>
          <cell r="AM373">
            <v>-12454.246259999998</v>
          </cell>
        </row>
        <row r="374">
          <cell r="B374" t="str">
            <v>Dead Deal Costs</v>
          </cell>
          <cell r="AM374">
            <v>-1643.069</v>
          </cell>
        </row>
        <row r="375">
          <cell r="B375" t="str">
            <v>Interest Income</v>
          </cell>
          <cell r="AJ375" t="str">
            <v>[Cash on Hand as of 12/31/03:  $8,178]</v>
          </cell>
          <cell r="AM375">
            <v>121.88133000000001</v>
          </cell>
        </row>
        <row r="376">
          <cell r="B376" t="str">
            <v>Miscellaneous</v>
          </cell>
          <cell r="AM376">
            <v>-465.56827999999933</v>
          </cell>
        </row>
        <row r="377">
          <cell r="B377" t="str">
            <v>Working Capital</v>
          </cell>
          <cell r="AM377">
            <v>8177.6107399999946</v>
          </cell>
        </row>
        <row r="378">
          <cell r="B378" t="str">
            <v>Net Fund Level Expenses / Working Capital</v>
          </cell>
          <cell r="AM378">
            <v>-6770.2064400000017</v>
          </cell>
        </row>
        <row r="380">
          <cell r="B380" t="str">
            <v>Total Fund Return</v>
          </cell>
          <cell r="AL380">
            <v>6.486697186481849E-2</v>
          </cell>
          <cell r="AM380">
            <v>0</v>
          </cell>
        </row>
        <row r="382">
          <cell r="B382" t="str">
            <v>Carried Interest</v>
          </cell>
          <cell r="AM382">
            <v>0</v>
          </cell>
          <cell r="AN382" t="str">
            <v>(f)</v>
          </cell>
        </row>
        <row r="384">
          <cell r="B384" t="str">
            <v>Net LP Return</v>
          </cell>
          <cell r="AL384">
            <v>6.486697186481849E-2</v>
          </cell>
          <cell r="AM384">
            <v>11975.597617900878</v>
          </cell>
        </row>
        <row r="386">
          <cell r="B386" t="str">
            <v>Notes:</v>
          </cell>
        </row>
        <row r="387">
          <cell r="B387" t="str">
            <v>(a)</v>
          </cell>
          <cell r="C387" t="str">
            <v>Comprised of cash flow from operations and capital events.</v>
          </cell>
        </row>
        <row r="388">
          <cell r="B388" t="str">
            <v>(b)</v>
          </cell>
          <cell r="C388" t="str">
            <v xml:space="preserve">Value of unrealized investments is derived by capitalizing stabilized operating income (typically year 2003 net operating income) at market rates and subtracting debt, selling costs and transfer taxes, if any ("Residual Equity"). </v>
          </cell>
        </row>
        <row r="389">
          <cell r="C389" t="str">
            <v>If stabilization occurs in later years (post 2003), the Residual Equity and projected future Distributions are discounted at market rates to calculate the value as of September 30, 2002.</v>
          </cell>
        </row>
        <row r="390">
          <cell r="C390" t="str">
            <v>Certain investments are held at cost including, but not limited to, unrealized investments held less than one year, unless a major event has occurred, which has significantly altered their value.</v>
          </cell>
        </row>
        <row r="391">
          <cell r="B391" t="str">
            <v>(c)</v>
          </cell>
          <cell r="C391" t="str">
            <v>IRRs are derived by annualizing quarterly IRRs using the following formula:   IRRannual = (1+IRRquarter)4-1</v>
          </cell>
        </row>
        <row r="392">
          <cell r="C392" t="str">
            <v xml:space="preserve">IRRs of individual investments, which are projected to stabilize post 2002, are computed by extending the quarterly cash flow projections including Residual Equity until the investment's stabilization date. </v>
          </cell>
        </row>
        <row r="393">
          <cell r="C393" t="str">
            <v>Aggregate IRRs, e.g. IRR of all unrealized domestic Fund I investments, are based on the sum of each investment's contributions and distributions plus the capitalized and, if necessary,</v>
          </cell>
        </row>
        <row r="394">
          <cell r="C394" t="str">
            <v>discounted equity values of the individual investments as of June 30, 2001.  Although the IRR computation of an individual investment may have resulted in an IRR of equal to or less than zero ("N/A"),</v>
          </cell>
        </row>
        <row r="395">
          <cell r="C395" t="str">
            <v>all cash flows of these individual investments are included in aggregate IRRs.  There can be no assurance that assumptions will be consistent with actual sale conditions or that IRR will be achieved even if assumptions are accurate.</v>
          </cell>
        </row>
        <row r="396">
          <cell r="B396" t="str">
            <v>(d)</v>
          </cell>
          <cell r="C396" t="str">
            <v>Investment stabilizes after 2002. The IRR is computed by extending the quarterly cash flow projections including Residual Value until the stabilization date and discounting at market rates to calculate the value as of June 30, 2002.</v>
          </cell>
        </row>
        <row r="397">
          <cell r="B397" t="str">
            <v>(e)</v>
          </cell>
          <cell r="C397" t="str">
            <v>IRR is calculated based on cash flows in US $.  The IRR does reflect the effect of foreign exchange rate losses or gains over time.</v>
          </cell>
        </row>
        <row r="398">
          <cell r="B398" t="str">
            <v>(f)</v>
          </cell>
          <cell r="C398" t="str">
            <v>Promote Structure:</v>
          </cell>
        </row>
        <row r="399">
          <cell r="C399" t="str">
            <v>I. 100% of all cash available for distributions will be distributed to all investors, until all investors have received a 9% return on their capital and a return of their capital.</v>
          </cell>
        </row>
        <row r="400">
          <cell r="C400" t="str">
            <v>II. Thereafter, 80% of the cash available for distributions will be distributed to all investors and 20% to the managing member.</v>
          </cell>
        </row>
        <row r="403">
          <cell r="B403" t="str">
            <v>Tishman Speyer / Travelers International Real Estate Venture V, LP</v>
          </cell>
        </row>
        <row r="404">
          <cell r="B404" t="str">
            <v>Cash Flows, Values &amp; Returns as of December 31, 2003</v>
          </cell>
        </row>
        <row r="405">
          <cell r="B405" t="str">
            <v>(in US Dollars / $'000's Omitted)</v>
          </cell>
        </row>
        <row r="407">
          <cell r="A407" t="str">
            <v>#</v>
          </cell>
          <cell r="B407" t="str">
            <v>ASSET SUMMARY</v>
          </cell>
          <cell r="Q407" t="str">
            <v>HISTORICAL &amp; PROJECTED CASH FLOWS &amp; RETURNS</v>
          </cell>
        </row>
        <row r="408">
          <cell r="L408" t="str">
            <v>Sale Record / Assumptions</v>
          </cell>
          <cell r="Q408" t="str">
            <v>Fund Level</v>
          </cell>
          <cell r="V408" t="str">
            <v>Local Currency Denominated Property Level</v>
          </cell>
          <cell r="AC408" t="str">
            <v>US Dollar Denominated Property Level</v>
          </cell>
          <cell r="AJ408" t="str">
            <v xml:space="preserve">Returns (c) </v>
          </cell>
        </row>
        <row r="409">
          <cell r="B409" t="str">
            <v>Property</v>
          </cell>
          <cell r="D409" t="str">
            <v>Property Type</v>
          </cell>
          <cell r="E409" t="str">
            <v>Oper. Stage</v>
          </cell>
          <cell r="F409" t="str">
            <v>Location</v>
          </cell>
          <cell r="G409" t="str">
            <v>Realized/ Unrealized</v>
          </cell>
          <cell r="H409" t="str">
            <v>Inv. Date</v>
          </cell>
          <cell r="I409" t="str">
            <v>SF/FAR</v>
          </cell>
          <cell r="J409" t="str">
            <v>Local Currency</v>
          </cell>
          <cell r="K409" t="str">
            <v>Fund Interest</v>
          </cell>
          <cell r="L409" t="str">
            <v>Actual/ Proj. Disp. Date</v>
          </cell>
          <cell r="M409" t="str">
            <v>Cap Rate/        $ per Share</v>
          </cell>
          <cell r="N409" t="str">
            <v>NOI/ Shares</v>
          </cell>
          <cell r="O409" t="str">
            <v>Discount Rate</v>
          </cell>
          <cell r="P409" t="str">
            <v>$/SF</v>
          </cell>
          <cell r="Q409" t="str">
            <v>Contribution</v>
          </cell>
          <cell r="R409" t="str">
            <v>Distributed Income</v>
          </cell>
          <cell r="S409" t="str">
            <v>Distributed Capital</v>
          </cell>
          <cell r="T409" t="str">
            <v>Distributions (a)</v>
          </cell>
          <cell r="U409" t="str">
            <v>Residual Equity (b)</v>
          </cell>
          <cell r="V409" t="str">
            <v>Equity Invested</v>
          </cell>
          <cell r="W409" t="str">
            <v>Current Debt</v>
          </cell>
          <cell r="X409" t="str">
            <v>Distributed Income</v>
          </cell>
          <cell r="Y409" t="str">
            <v>Distributed Capital</v>
          </cell>
          <cell r="Z409" t="str">
            <v xml:space="preserve">Distributions </v>
          </cell>
          <cell r="AA409" t="str">
            <v>Net Asset Value</v>
          </cell>
          <cell r="AB409" t="str">
            <v>Gross Asset Value</v>
          </cell>
          <cell r="AC409" t="str">
            <v>Equity Invested</v>
          </cell>
          <cell r="AD409" t="str">
            <v>Current Debt</v>
          </cell>
          <cell r="AE409" t="str">
            <v>Distributed Income</v>
          </cell>
          <cell r="AF409" t="str">
            <v>Distributed Capital</v>
          </cell>
          <cell r="AG409" t="str">
            <v xml:space="preserve">Distributions </v>
          </cell>
          <cell r="AH409" t="str">
            <v>Net Asset Value</v>
          </cell>
          <cell r="AI409" t="str">
            <v>Gross Asset Value</v>
          </cell>
          <cell r="AJ409" t="str">
            <v>Local Currency Denominated Property
IRR</v>
          </cell>
          <cell r="AK409" t="str">
            <v>US Dollar Denominated Property
IRR</v>
          </cell>
          <cell r="AL409" t="str">
            <v>US Dollar Denominated TST
IRR</v>
          </cell>
          <cell r="AM409" t="str">
            <v>TST Profit</v>
          </cell>
          <cell r="AN409" t="str">
            <v>FN</v>
          </cell>
        </row>
        <row r="411">
          <cell r="B411" t="str">
            <v>UNREALIZED</v>
          </cell>
        </row>
        <row r="412">
          <cell r="B412" t="str">
            <v>Assets</v>
          </cell>
        </row>
        <row r="413">
          <cell r="A413">
            <v>5501</v>
          </cell>
          <cell r="B413" t="str">
            <v>Verbo</v>
          </cell>
          <cell r="D413" t="str">
            <v>Residential</v>
          </cell>
          <cell r="E413" t="str">
            <v>Development</v>
          </cell>
          <cell r="F413" t="str">
            <v xml:space="preserve">São Paulo </v>
          </cell>
          <cell r="G413" t="str">
            <v>Purchase Price</v>
          </cell>
          <cell r="H413">
            <v>37963</v>
          </cell>
          <cell r="I413">
            <v>566939.88</v>
          </cell>
          <cell r="J413" t="str">
            <v>BRL</v>
          </cell>
          <cell r="K413">
            <v>1</v>
          </cell>
          <cell r="L413">
            <v>37986</v>
          </cell>
          <cell r="M413" t="str">
            <v>N/A</v>
          </cell>
          <cell r="N413" t="str">
            <v>N/A</v>
          </cell>
          <cell r="O413" t="str">
            <v>N/A</v>
          </cell>
          <cell r="P413">
            <v>11.288674912055932</v>
          </cell>
          <cell r="Q413">
            <v>-6400</v>
          </cell>
          <cell r="R413">
            <v>0</v>
          </cell>
          <cell r="S413">
            <v>0</v>
          </cell>
          <cell r="T413">
            <v>0</v>
          </cell>
          <cell r="U413">
            <v>6400</v>
          </cell>
          <cell r="V413">
            <v>-18557.184000000001</v>
          </cell>
          <cell r="W413">
            <v>0</v>
          </cell>
          <cell r="X413">
            <v>0</v>
          </cell>
          <cell r="Y413">
            <v>0</v>
          </cell>
          <cell r="Z413">
            <v>0</v>
          </cell>
          <cell r="AA413">
            <v>18557.184000000001</v>
          </cell>
          <cell r="AB413">
            <v>18557.184000000001</v>
          </cell>
          <cell r="AC413">
            <v>-6400</v>
          </cell>
          <cell r="AD413">
            <v>0</v>
          </cell>
          <cell r="AE413">
            <v>0</v>
          </cell>
          <cell r="AF413">
            <v>0</v>
          </cell>
          <cell r="AG413">
            <v>0</v>
          </cell>
          <cell r="AH413">
            <v>6400</v>
          </cell>
          <cell r="AI413">
            <v>6400</v>
          </cell>
          <cell r="AJ413" t="str">
            <v>N/A</v>
          </cell>
          <cell r="AK413" t="str">
            <v>N/A</v>
          </cell>
          <cell r="AL413" t="str">
            <v>N/A</v>
          </cell>
          <cell r="AM413">
            <v>0</v>
          </cell>
        </row>
        <row r="415">
          <cell r="B415" t="str">
            <v>Total Unrealized</v>
          </cell>
          <cell r="I415">
            <v>566939.88</v>
          </cell>
          <cell r="Q415">
            <v>-6400</v>
          </cell>
          <cell r="R415">
            <v>0</v>
          </cell>
          <cell r="S415">
            <v>0</v>
          </cell>
          <cell r="T415">
            <v>0</v>
          </cell>
          <cell r="U415">
            <v>6400</v>
          </cell>
          <cell r="AC415">
            <v>-6400</v>
          </cell>
          <cell r="AD415">
            <v>0</v>
          </cell>
          <cell r="AE415">
            <v>0</v>
          </cell>
          <cell r="AF415">
            <v>0</v>
          </cell>
          <cell r="AG415">
            <v>0</v>
          </cell>
          <cell r="AH415">
            <v>6400</v>
          </cell>
          <cell r="AI415">
            <v>6400</v>
          </cell>
          <cell r="AJ415" t="str">
            <v>N/A</v>
          </cell>
          <cell r="AK415" t="str">
            <v>N/A</v>
          </cell>
          <cell r="AL415" t="str">
            <v>N/A</v>
          </cell>
          <cell r="AM415">
            <v>0</v>
          </cell>
        </row>
        <row r="417">
          <cell r="B417" t="str">
            <v>Total Aggregate Property &amp; Fund</v>
          </cell>
          <cell r="I417">
            <v>566939.88</v>
          </cell>
          <cell r="Q417">
            <v>-6400</v>
          </cell>
          <cell r="R417">
            <v>0</v>
          </cell>
          <cell r="S417">
            <v>0</v>
          </cell>
          <cell r="T417">
            <v>0</v>
          </cell>
          <cell r="U417">
            <v>6400</v>
          </cell>
          <cell r="AC417">
            <v>-6400</v>
          </cell>
          <cell r="AD417">
            <v>0</v>
          </cell>
          <cell r="AE417">
            <v>0</v>
          </cell>
          <cell r="AF417">
            <v>0</v>
          </cell>
          <cell r="AG417">
            <v>0</v>
          </cell>
          <cell r="AH417">
            <v>6400</v>
          </cell>
          <cell r="AI417">
            <v>6400</v>
          </cell>
          <cell r="AK417" t="str">
            <v>N/A</v>
          </cell>
          <cell r="AL417" t="e">
            <v>#NUM!</v>
          </cell>
          <cell r="AM417">
            <v>-6400</v>
          </cell>
        </row>
        <row r="419">
          <cell r="B419" t="str">
            <v>Asset Management Fee</v>
          </cell>
          <cell r="AM419">
            <v>0</v>
          </cell>
        </row>
        <row r="420">
          <cell r="B420" t="str">
            <v>Non-Allocated Acquisition Expense</v>
          </cell>
          <cell r="AM420">
            <v>0</v>
          </cell>
        </row>
        <row r="421">
          <cell r="B421" t="str">
            <v>Dead Deal Costs</v>
          </cell>
          <cell r="AM421">
            <v>0</v>
          </cell>
        </row>
        <row r="422">
          <cell r="B422" t="str">
            <v>Interest Income</v>
          </cell>
          <cell r="AJ422" t="str">
            <v>[Cash on Hand as of 12/31/03:  $0]</v>
          </cell>
          <cell r="AM422">
            <v>0</v>
          </cell>
        </row>
        <row r="423">
          <cell r="B423" t="str">
            <v>Miscellaneous</v>
          </cell>
          <cell r="AM423">
            <v>0</v>
          </cell>
        </row>
        <row r="424">
          <cell r="B424" t="str">
            <v>Working Capital</v>
          </cell>
          <cell r="AM424">
            <v>0</v>
          </cell>
        </row>
        <row r="425">
          <cell r="B425" t="str">
            <v>Net Fund Level Expenses / Working Capital</v>
          </cell>
          <cell r="AM425">
            <v>0</v>
          </cell>
        </row>
        <row r="427">
          <cell r="B427" t="str">
            <v>Total Fund Return</v>
          </cell>
          <cell r="AL427" t="str">
            <v>N/A</v>
          </cell>
          <cell r="AM427">
            <v>0</v>
          </cell>
        </row>
        <row r="429">
          <cell r="B429" t="str">
            <v>Carried Interest</v>
          </cell>
          <cell r="AM429">
            <v>0</v>
          </cell>
          <cell r="AN429" t="str">
            <v>(f)</v>
          </cell>
        </row>
        <row r="431">
          <cell r="B431" t="str">
            <v>Net LP Return</v>
          </cell>
          <cell r="AL431" t="str">
            <v>N/A</v>
          </cell>
          <cell r="AM431">
            <v>0</v>
          </cell>
        </row>
        <row r="434">
          <cell r="B434" t="str">
            <v>Tishman Speyer European Strategic Office Fund L.P.</v>
          </cell>
        </row>
        <row r="435">
          <cell r="B435" t="str">
            <v>Cash Flows, Values &amp; Returns as of December 31, 2003</v>
          </cell>
        </row>
        <row r="436">
          <cell r="B436" t="str">
            <v>(in US Dollars / $'000's Omitted)</v>
          </cell>
        </row>
        <row r="438">
          <cell r="A438" t="str">
            <v>#</v>
          </cell>
          <cell r="B438" t="str">
            <v>ASSET SUMMARY</v>
          </cell>
          <cell r="Q438" t="str">
            <v>HISTORICAL &amp; PROJECTED CASH FLOWS &amp; RETURNS</v>
          </cell>
        </row>
        <row r="439">
          <cell r="L439" t="str">
            <v>Sale Record / Assumptions</v>
          </cell>
          <cell r="Q439" t="str">
            <v>Fund Level</v>
          </cell>
          <cell r="V439" t="str">
            <v>Local Currency Denominated Property Level</v>
          </cell>
          <cell r="AC439" t="str">
            <v>US Dollar Denominated Property Level</v>
          </cell>
          <cell r="AJ439" t="str">
            <v xml:space="preserve">Returns (c) </v>
          </cell>
        </row>
        <row r="440">
          <cell r="B440" t="str">
            <v>Property</v>
          </cell>
          <cell r="D440" t="str">
            <v>Property Type</v>
          </cell>
          <cell r="E440" t="str">
            <v>Oper. Stage</v>
          </cell>
          <cell r="F440" t="str">
            <v>Location</v>
          </cell>
          <cell r="G440" t="str">
            <v>Realized/ Unrealized</v>
          </cell>
          <cell r="H440" t="str">
            <v>Inv. Date</v>
          </cell>
          <cell r="I440" t="str">
            <v>SF/FAR</v>
          </cell>
          <cell r="J440" t="str">
            <v>Local Currency</v>
          </cell>
          <cell r="K440" t="str">
            <v>Fund Interest</v>
          </cell>
          <cell r="L440" t="str">
            <v>Actual/ Proj. Disp. Date</v>
          </cell>
          <cell r="M440" t="str">
            <v>Cap Rate/        $ per Share</v>
          </cell>
          <cell r="N440" t="str">
            <v>NOI/ Shares</v>
          </cell>
          <cell r="O440" t="str">
            <v>Discount Rate</v>
          </cell>
          <cell r="P440" t="str">
            <v>$/SF</v>
          </cell>
          <cell r="Q440" t="str">
            <v>Contribution</v>
          </cell>
          <cell r="R440" t="str">
            <v>Distributed Income</v>
          </cell>
          <cell r="S440" t="str">
            <v>Distributed Capital</v>
          </cell>
          <cell r="T440" t="str">
            <v>Distributions (a)</v>
          </cell>
          <cell r="U440" t="str">
            <v>Residual Equity (b)</v>
          </cell>
          <cell r="V440" t="str">
            <v>Equity Invested</v>
          </cell>
          <cell r="W440" t="str">
            <v>Current Debt</v>
          </cell>
          <cell r="X440" t="str">
            <v>Distributed Income</v>
          </cell>
          <cell r="Y440" t="str">
            <v>Distributed Capital</v>
          </cell>
          <cell r="Z440" t="str">
            <v xml:space="preserve">Distributions </v>
          </cell>
          <cell r="AA440" t="str">
            <v>Net Asset Value</v>
          </cell>
          <cell r="AB440" t="str">
            <v>Gross Asset Value</v>
          </cell>
          <cell r="AC440" t="str">
            <v>Equity Invested</v>
          </cell>
          <cell r="AD440" t="str">
            <v>Current Debt</v>
          </cell>
          <cell r="AE440" t="str">
            <v>Distributed Income</v>
          </cell>
          <cell r="AF440" t="str">
            <v>Distributed Capital</v>
          </cell>
          <cell r="AG440" t="str">
            <v xml:space="preserve">Distributions </v>
          </cell>
          <cell r="AH440" t="str">
            <v>Net Asset Value</v>
          </cell>
          <cell r="AI440" t="str">
            <v>Gross Asset Value</v>
          </cell>
          <cell r="AJ440" t="str">
            <v>Local Currency Denominated Property
IRR</v>
          </cell>
          <cell r="AK440" t="str">
            <v>US Dollar Denominated Property
IRR</v>
          </cell>
          <cell r="AL440" t="str">
            <v>US Dollar Denominated TST
IRR</v>
          </cell>
          <cell r="AM440" t="str">
            <v>TST Profit</v>
          </cell>
          <cell r="AN440" t="str">
            <v>FN</v>
          </cell>
        </row>
        <row r="442">
          <cell r="B442" t="str">
            <v>UNREALIZED</v>
          </cell>
        </row>
        <row r="443">
          <cell r="B443" t="str">
            <v>Assets</v>
          </cell>
        </row>
        <row r="444">
          <cell r="A444" t="str">
            <v>E101</v>
          </cell>
          <cell r="B444" t="str">
            <v>Santa Margherita</v>
          </cell>
          <cell r="D444" t="str">
            <v>Office</v>
          </cell>
          <cell r="E444" t="str">
            <v>op</v>
          </cell>
          <cell r="F444" t="str">
            <v>Milan</v>
          </cell>
          <cell r="G444" t="str">
            <v>Appraisal Value</v>
          </cell>
          <cell r="H444">
            <v>37894</v>
          </cell>
          <cell r="I444">
            <v>125615.879999999</v>
          </cell>
          <cell r="J444" t="str">
            <v>EUR</v>
          </cell>
          <cell r="K444">
            <v>1</v>
          </cell>
          <cell r="L444">
            <v>37986</v>
          </cell>
          <cell r="M444" t="str">
            <v>N/A</v>
          </cell>
          <cell r="N444" t="str">
            <v>N/A</v>
          </cell>
          <cell r="O444" t="str">
            <v>N/A</v>
          </cell>
          <cell r="P444">
            <v>770.84070944677126</v>
          </cell>
          <cell r="Q444">
            <v>-45203.11663593648</v>
          </cell>
          <cell r="R444">
            <v>0</v>
          </cell>
          <cell r="S444">
            <v>0</v>
          </cell>
          <cell r="T444">
            <v>0</v>
          </cell>
          <cell r="U444">
            <v>38541.604710640575</v>
          </cell>
          <cell r="V444">
            <v>-38000</v>
          </cell>
          <cell r="W444">
            <v>49000</v>
          </cell>
          <cell r="X444">
            <v>0</v>
          </cell>
          <cell r="Y444">
            <v>0</v>
          </cell>
          <cell r="Z444">
            <v>0</v>
          </cell>
          <cell r="AA444">
            <v>32400</v>
          </cell>
          <cell r="AB444">
            <v>81400</v>
          </cell>
          <cell r="AC444">
            <v>-31944.7</v>
          </cell>
          <cell r="AD444">
            <v>58288.229346339147</v>
          </cell>
          <cell r="AE444">
            <v>0</v>
          </cell>
          <cell r="AF444">
            <v>0</v>
          </cell>
          <cell r="AG444">
            <v>0</v>
          </cell>
          <cell r="AH444">
            <v>38541.604710640575</v>
          </cell>
          <cell r="AI444">
            <v>96829.834056979715</v>
          </cell>
          <cell r="AJ444" t="str">
            <v>N/A</v>
          </cell>
          <cell r="AK444" t="str">
            <v>N/A</v>
          </cell>
          <cell r="AL444" t="str">
            <v>N/A</v>
          </cell>
          <cell r="AM444">
            <v>-6661.5119252959039</v>
          </cell>
        </row>
        <row r="446">
          <cell r="B446" t="str">
            <v>Total Unrealized</v>
          </cell>
          <cell r="I446">
            <v>125615.879999999</v>
          </cell>
          <cell r="Q446">
            <v>-45203.11663593648</v>
          </cell>
          <cell r="R446">
            <v>0</v>
          </cell>
          <cell r="S446">
            <v>0</v>
          </cell>
          <cell r="T446">
            <v>0</v>
          </cell>
          <cell r="U446">
            <v>38541.604710640575</v>
          </cell>
          <cell r="AC446">
            <v>-31944.7</v>
          </cell>
          <cell r="AD446">
            <v>58288.229346339147</v>
          </cell>
          <cell r="AE446">
            <v>0</v>
          </cell>
          <cell r="AF446">
            <v>0</v>
          </cell>
          <cell r="AG446">
            <v>0</v>
          </cell>
          <cell r="AH446">
            <v>38541.604710640575</v>
          </cell>
          <cell r="AI446">
            <v>96829.834056979715</v>
          </cell>
          <cell r="AJ446" t="str">
            <v>N/A</v>
          </cell>
          <cell r="AK446" t="str">
            <v>N/A</v>
          </cell>
          <cell r="AL446" t="str">
            <v>N/A</v>
          </cell>
          <cell r="AM446">
            <v>-6661.5119252959039</v>
          </cell>
        </row>
        <row r="448">
          <cell r="B448" t="str">
            <v>Total Aggregate Property &amp; Fund</v>
          </cell>
          <cell r="I448">
            <v>125615.879999999</v>
          </cell>
          <cell r="Q448">
            <v>-45203.11663593648</v>
          </cell>
          <cell r="R448">
            <v>0</v>
          </cell>
          <cell r="S448">
            <v>0</v>
          </cell>
          <cell r="T448">
            <v>0</v>
          </cell>
          <cell r="U448">
            <v>38541.604710640575</v>
          </cell>
          <cell r="AC448">
            <v>-31944.7</v>
          </cell>
          <cell r="AD448">
            <v>58288.229346339147</v>
          </cell>
          <cell r="AE448">
            <v>0</v>
          </cell>
          <cell r="AF448">
            <v>0</v>
          </cell>
          <cell r="AG448">
            <v>0</v>
          </cell>
          <cell r="AH448">
            <v>38541.604710640575</v>
          </cell>
          <cell r="AI448">
            <v>96829.834056979715</v>
          </cell>
          <cell r="AK448" t="str">
            <v>N/A</v>
          </cell>
          <cell r="AL448" t="e">
            <v>#NUM!</v>
          </cell>
          <cell r="AM448">
            <v>-45203.11663593648</v>
          </cell>
        </row>
        <row r="450">
          <cell r="B450" t="str">
            <v>Asset Management Fee</v>
          </cell>
          <cell r="AM450">
            <v>0</v>
          </cell>
        </row>
        <row r="451">
          <cell r="B451" t="str">
            <v>Non-Allocated Acquisition Expense</v>
          </cell>
          <cell r="AM451">
            <v>0</v>
          </cell>
        </row>
        <row r="452">
          <cell r="B452" t="str">
            <v>Dead Deal Costs</v>
          </cell>
          <cell r="AM452">
            <v>0</v>
          </cell>
        </row>
        <row r="453">
          <cell r="B453" t="str">
            <v>Interest Income</v>
          </cell>
          <cell r="AJ453" t="str">
            <v>[Cash on Hand as of 12/31/03:  $0]</v>
          </cell>
          <cell r="AM453">
            <v>0</v>
          </cell>
        </row>
        <row r="454">
          <cell r="B454" t="str">
            <v>Miscellaneous</v>
          </cell>
          <cell r="AM454">
            <v>0</v>
          </cell>
        </row>
        <row r="455">
          <cell r="B455" t="str">
            <v>Working Capital</v>
          </cell>
          <cell r="AM455">
            <v>0</v>
          </cell>
        </row>
        <row r="456">
          <cell r="B456" t="str">
            <v>Net Fund Level Expenses / Working Capital</v>
          </cell>
          <cell r="AM456">
            <v>0</v>
          </cell>
        </row>
        <row r="458">
          <cell r="B458" t="str">
            <v>Total Fund Return</v>
          </cell>
          <cell r="AL458" t="str">
            <v>N/A</v>
          </cell>
          <cell r="AM458">
            <v>0</v>
          </cell>
        </row>
        <row r="460">
          <cell r="B460" t="str">
            <v>Carried Interest</v>
          </cell>
          <cell r="AM460">
            <v>0</v>
          </cell>
          <cell r="AN460" t="str">
            <v>(f)</v>
          </cell>
        </row>
        <row r="462">
          <cell r="B462" t="str">
            <v>Net LP Return</v>
          </cell>
          <cell r="AL462" t="str">
            <v>N/A</v>
          </cell>
          <cell r="AM462">
            <v>0</v>
          </cell>
        </row>
        <row r="468">
          <cell r="A468">
            <v>406</v>
          </cell>
          <cell r="B468" t="str">
            <v>Rochavera</v>
          </cell>
          <cell r="D468" t="str">
            <v>HR Off</v>
          </cell>
          <cell r="E468" t="str">
            <v>Dev</v>
          </cell>
          <cell r="F468" t="str">
            <v>Sao Paolo, Brazil</v>
          </cell>
          <cell r="G468" t="str">
            <v>Market Estimate</v>
          </cell>
          <cell r="H468">
            <v>36723</v>
          </cell>
          <cell r="I468">
            <v>1291669</v>
          </cell>
          <cell r="J468" t="str">
            <v>BRL</v>
          </cell>
          <cell r="K468">
            <v>0.5</v>
          </cell>
          <cell r="L468">
            <v>37529</v>
          </cell>
          <cell r="M468" t="str">
            <v>N/A</v>
          </cell>
          <cell r="N468" t="str">
            <v>N/A</v>
          </cell>
          <cell r="O468" t="str">
            <v>N/A</v>
          </cell>
          <cell r="P468">
            <v>16.891162700310325</v>
          </cell>
          <cell r="Q468">
            <v>-15264.034319999999</v>
          </cell>
          <cell r="R468">
            <v>0</v>
          </cell>
          <cell r="S468">
            <v>0</v>
          </cell>
          <cell r="T468">
            <v>0</v>
          </cell>
          <cell r="U468">
            <v>7019.8743295224922</v>
          </cell>
          <cell r="V468">
            <v>-98021.434624972375</v>
          </cell>
          <cell r="W468">
            <v>0</v>
          </cell>
          <cell r="X468">
            <v>0</v>
          </cell>
          <cell r="Y468">
            <v>0</v>
          </cell>
          <cell r="Z468">
            <v>0</v>
          </cell>
          <cell r="AA468">
            <v>61673.425007216654</v>
          </cell>
          <cell r="AB468">
            <v>63254.794879196575</v>
          </cell>
          <cell r="AC468">
            <v>-43170.446842915837</v>
          </cell>
          <cell r="AD468">
            <v>0</v>
          </cell>
          <cell r="AE468">
            <v>0</v>
          </cell>
          <cell r="AF468">
            <v>0</v>
          </cell>
          <cell r="AG468">
            <v>0</v>
          </cell>
          <cell r="AH468">
            <v>21272.34645309846</v>
          </cell>
          <cell r="AI468">
            <v>21817.79123394714</v>
          </cell>
          <cell r="AJ468" t="str">
            <v>N/A</v>
          </cell>
          <cell r="AK468" t="str">
            <v>N/A</v>
          </cell>
          <cell r="AL468" t="str">
            <v>N/A</v>
          </cell>
          <cell r="AM468">
            <v>-8244</v>
          </cell>
        </row>
        <row r="469">
          <cell r="A469">
            <v>198</v>
          </cell>
          <cell r="B469" t="str">
            <v>Mountain Bay II -Castro Rollup</v>
          </cell>
          <cell r="D469" t="str">
            <v>MR Off</v>
          </cell>
          <cell r="E469" t="str">
            <v>Dev</v>
          </cell>
          <cell r="F469" t="str">
            <v>Mountain View, CA</v>
          </cell>
          <cell r="G469" t="str">
            <v>Market Estimate</v>
          </cell>
          <cell r="H469">
            <v>35734</v>
          </cell>
          <cell r="I469">
            <v>991000</v>
          </cell>
          <cell r="J469" t="str">
            <v>USD</v>
          </cell>
          <cell r="K469">
            <v>1</v>
          </cell>
          <cell r="L469">
            <v>37985</v>
          </cell>
          <cell r="M469">
            <v>0.08</v>
          </cell>
          <cell r="N469">
            <v>6106.2879999999996</v>
          </cell>
          <cell r="O469" t="str">
            <v>NA</v>
          </cell>
          <cell r="P469">
            <v>470.97814110894541</v>
          </cell>
          <cell r="Q469">
            <v>-12982.222580000001</v>
          </cell>
          <cell r="R469">
            <v>2640.357</v>
          </cell>
          <cell r="S469">
            <v>3481.9859999999999</v>
          </cell>
          <cell r="T469">
            <v>6122.3429999999998</v>
          </cell>
          <cell r="U469">
            <v>28740.014105635521</v>
          </cell>
          <cell r="V469">
            <v>-12982.222580000001</v>
          </cell>
          <cell r="W469">
            <v>30718.328000000001</v>
          </cell>
          <cell r="X469">
            <v>2640.357</v>
          </cell>
          <cell r="Y469">
            <v>3481.9859999999999</v>
          </cell>
          <cell r="Z469">
            <v>6122.3429999999998</v>
          </cell>
          <cell r="AA469">
            <v>28740.014105635521</v>
          </cell>
          <cell r="AB469">
            <v>60276.729680818753</v>
          </cell>
          <cell r="AC469">
            <v>-12982.222580000001</v>
          </cell>
          <cell r="AD469">
            <v>30718.328000000001</v>
          </cell>
          <cell r="AE469">
            <v>450.35700000000003</v>
          </cell>
          <cell r="AF469">
            <v>3481.9859999999999</v>
          </cell>
          <cell r="AG469">
            <v>3932.3429999999998</v>
          </cell>
          <cell r="AH469">
            <v>28740.014105635521</v>
          </cell>
          <cell r="AI469">
            <v>60276.729680818753</v>
          </cell>
          <cell r="AJ469">
            <v>0.40429813932933145</v>
          </cell>
          <cell r="AK469">
            <v>0.40429813932933145</v>
          </cell>
          <cell r="AL469">
            <v>0.40429813932933145</v>
          </cell>
          <cell r="AM469">
            <v>21027.33110563552</v>
          </cell>
        </row>
        <row r="470">
          <cell r="A470">
            <v>199</v>
          </cell>
          <cell r="B470" t="str">
            <v>Woodland Land Rollup</v>
          </cell>
          <cell r="D470" t="str">
            <v>Land</v>
          </cell>
          <cell r="E470" t="str">
            <v>Dev</v>
          </cell>
          <cell r="F470" t="str">
            <v>Fairfax, VA</v>
          </cell>
          <cell r="G470" t="str">
            <v>$ per FAR</v>
          </cell>
          <cell r="H470">
            <v>35734</v>
          </cell>
          <cell r="I470">
            <v>11302503.606617654</v>
          </cell>
          <cell r="J470" t="str">
            <v>USD</v>
          </cell>
          <cell r="K470">
            <v>1</v>
          </cell>
          <cell r="L470">
            <v>37529</v>
          </cell>
          <cell r="M470" t="str">
            <v>NA</v>
          </cell>
          <cell r="N470" t="str">
            <v>NA</v>
          </cell>
          <cell r="O470" t="str">
            <v>NA</v>
          </cell>
          <cell r="P470">
            <v>20</v>
          </cell>
          <cell r="Q470">
            <v>-116002.89452955811</v>
          </cell>
          <cell r="R470">
            <v>-11865.075487431524</v>
          </cell>
          <cell r="S470">
            <v>68234.757723054194</v>
          </cell>
          <cell r="T470">
            <v>56369.682235622669</v>
          </cell>
          <cell r="U470">
            <v>34467.889528410989</v>
          </cell>
          <cell r="V470">
            <v>-116002.89452955811</v>
          </cell>
          <cell r="W470">
            <v>0</v>
          </cell>
          <cell r="X470">
            <v>-11865.075487431524</v>
          </cell>
          <cell r="Y470">
            <v>83526.885723054205</v>
          </cell>
          <cell r="Z470">
            <v>71661.810235622674</v>
          </cell>
          <cell r="AA470">
            <v>34467.889528410989</v>
          </cell>
          <cell r="AB470">
            <v>35113.886596340315</v>
          </cell>
          <cell r="AC470">
            <v>-116002.89452955811</v>
          </cell>
          <cell r="AD470">
            <v>0</v>
          </cell>
          <cell r="AE470">
            <v>-11865.075487431524</v>
          </cell>
          <cell r="AF470">
            <v>83526.885723054205</v>
          </cell>
          <cell r="AG470">
            <v>71661.810235622674</v>
          </cell>
          <cell r="AH470">
            <v>34467.889528410989</v>
          </cell>
          <cell r="AI470">
            <v>35113.886596340315</v>
          </cell>
          <cell r="AJ470" t="str">
            <v>N/A</v>
          </cell>
          <cell r="AK470" t="str">
            <v>N/A</v>
          </cell>
          <cell r="AL470" t="str">
            <v>N/A</v>
          </cell>
          <cell r="AM470">
            <v>-9873.1947655244348</v>
          </cell>
        </row>
        <row r="471">
          <cell r="A471" t="str">
            <v>TS0210</v>
          </cell>
          <cell r="B471" t="str">
            <v>Messeturm (Combined)</v>
          </cell>
          <cell r="D471" t="str">
            <v>Of</v>
          </cell>
          <cell r="E471" t="str">
            <v>Of</v>
          </cell>
          <cell r="F471" t="str">
            <v>Frankfurt, Germany</v>
          </cell>
          <cell r="G471" t="str">
            <v>Realized</v>
          </cell>
          <cell r="H471">
            <v>32143</v>
          </cell>
          <cell r="I471">
            <v>664000</v>
          </cell>
          <cell r="J471" t="str">
            <v>DEM</v>
          </cell>
          <cell r="K471">
            <v>0.05</v>
          </cell>
          <cell r="Q471">
            <v>-6408.5380000000005</v>
          </cell>
          <cell r="R471">
            <v>0</v>
          </cell>
          <cell r="S471">
            <v>0</v>
          </cell>
          <cell r="T471">
            <v>0</v>
          </cell>
          <cell r="U471">
            <v>0</v>
          </cell>
          <cell r="V471">
            <v>-20074.1724889</v>
          </cell>
          <cell r="W471">
            <v>0</v>
          </cell>
          <cell r="X471">
            <v>58203.928993119996</v>
          </cell>
          <cell r="Y471">
            <v>578583.92389116215</v>
          </cell>
          <cell r="Z471">
            <v>636787.85288428213</v>
          </cell>
          <cell r="AA471">
            <v>0</v>
          </cell>
          <cell r="AB471">
            <v>0</v>
          </cell>
          <cell r="AC471">
            <v>-10680.9</v>
          </cell>
          <cell r="AD471">
            <v>0</v>
          </cell>
          <cell r="AE471">
            <v>34561.8822</v>
          </cell>
          <cell r="AF471">
            <v>365530.23781524634</v>
          </cell>
          <cell r="AG471">
            <v>400092.12001524633</v>
          </cell>
          <cell r="AH471">
            <v>0</v>
          </cell>
          <cell r="AI471">
            <v>0</v>
          </cell>
          <cell r="AJ471">
            <v>6.1453249400087788</v>
          </cell>
          <cell r="AK471">
            <v>7.1446438575613591</v>
          </cell>
          <cell r="AL471">
            <v>7.1446438575613591</v>
          </cell>
          <cell r="AM471">
            <v>389411.22001524636</v>
          </cell>
        </row>
      </sheetData>
      <sheetData sheetId="26" refreshError="1"/>
      <sheetData sheetId="27" refreshError="1"/>
      <sheetData sheetId="28" refreshError="1"/>
      <sheetData sheetId="29" refreshError="1"/>
      <sheetData sheetId="30" refreshError="1"/>
      <sheetData sheetId="31" refreshError="1"/>
      <sheetData sheetId="32">
        <row r="3">
          <cell r="E3" t="str">
            <v>AS</v>
          </cell>
          <cell r="F3" t="str">
            <v>Argentina</v>
          </cell>
          <cell r="G3" t="str">
            <v>East</v>
          </cell>
          <cell r="H3" t="str">
            <v>Atlanta</v>
          </cell>
          <cell r="I3" t="str">
            <v>CBD</v>
          </cell>
          <cell r="J3" t="str">
            <v>Farmland</v>
          </cell>
          <cell r="O3" t="str">
            <v>Pre-development</v>
          </cell>
          <cell r="P3" t="str">
            <v>Hotel</v>
          </cell>
          <cell r="Q3" t="str">
            <v>Unleveraged Equity</v>
          </cell>
          <cell r="R3" t="str">
            <v>Less than $10 MM</v>
          </cell>
          <cell r="T3" t="str">
            <v>Development</v>
          </cell>
        </row>
        <row r="4">
          <cell r="E4" t="str">
            <v>EU</v>
          </cell>
          <cell r="F4" t="str">
            <v>Brazil</v>
          </cell>
          <cell r="G4" t="str">
            <v>Midwest</v>
          </cell>
          <cell r="H4" t="str">
            <v>Beijing</v>
          </cell>
          <cell r="I4" t="str">
            <v>Suburb</v>
          </cell>
          <cell r="J4" t="str">
            <v>Hospitality</v>
          </cell>
          <cell r="O4" t="str">
            <v>Development</v>
          </cell>
          <cell r="P4" t="str">
            <v>Industrial</v>
          </cell>
          <cell r="Q4" t="str">
            <v>Leveraged Equity</v>
          </cell>
          <cell r="R4" t="str">
            <v>$10 to $24 MM</v>
          </cell>
          <cell r="T4" t="str">
            <v>Redevelopment</v>
          </cell>
        </row>
        <row r="5">
          <cell r="E5" t="str">
            <v>LA</v>
          </cell>
          <cell r="F5" t="str">
            <v>China</v>
          </cell>
          <cell r="G5" t="str">
            <v>South</v>
          </cell>
          <cell r="H5" t="str">
            <v>Berlin</v>
          </cell>
          <cell r="I5" t="str">
            <v>N/A</v>
          </cell>
          <cell r="J5" t="str">
            <v>Industrial</v>
          </cell>
          <cell r="O5" t="str">
            <v>Leasing</v>
          </cell>
          <cell r="P5" t="str">
            <v>Land</v>
          </cell>
          <cell r="Q5" t="str">
            <v>Participating Mortgage Note</v>
          </cell>
          <cell r="R5" t="str">
            <v>$25 to $49 MM</v>
          </cell>
          <cell r="T5" t="str">
            <v>Acquisition</v>
          </cell>
        </row>
        <row r="6">
          <cell r="E6" t="str">
            <v>NA</v>
          </cell>
          <cell r="F6" t="str">
            <v>France</v>
          </cell>
          <cell r="G6" t="str">
            <v>West</v>
          </cell>
          <cell r="H6" t="str">
            <v>Boca Raton</v>
          </cell>
          <cell r="J6" t="str">
            <v>Office</v>
          </cell>
          <cell r="O6" t="str">
            <v>Operating</v>
          </cell>
          <cell r="P6" t="str">
            <v>Mixed Use</v>
          </cell>
          <cell r="Q6" t="str">
            <v>Non-participating Mortgage Note</v>
          </cell>
          <cell r="R6" t="str">
            <v>$50 to $74 MM</v>
          </cell>
          <cell r="T6" t="str">
            <v>Undeveloped Land</v>
          </cell>
        </row>
        <row r="7">
          <cell r="F7" t="str">
            <v>Germany</v>
          </cell>
          <cell r="G7" t="str">
            <v>N/A</v>
          </cell>
          <cell r="H7" t="str">
            <v>Boston</v>
          </cell>
          <cell r="J7" t="str">
            <v>Retail</v>
          </cell>
          <cell r="O7" t="str">
            <v>Redevelopment</v>
          </cell>
          <cell r="P7" t="str">
            <v>Residential</v>
          </cell>
          <cell r="Q7" t="str">
            <v>Convertible Mortgage Note</v>
          </cell>
          <cell r="R7" t="str">
            <v>$75 to $99 MM</v>
          </cell>
        </row>
        <row r="8">
          <cell r="F8" t="str">
            <v>Great Britain (UK)</v>
          </cell>
          <cell r="H8" t="str">
            <v>Buenos Aires</v>
          </cell>
          <cell r="J8" t="str">
            <v>Residential</v>
          </cell>
          <cell r="O8" t="str">
            <v>Other (RE Securities)</v>
          </cell>
          <cell r="P8" t="str">
            <v>Office</v>
          </cell>
          <cell r="Q8" t="str">
            <v>Leveraged Partnership</v>
          </cell>
          <cell r="R8" t="str">
            <v>$100 MM ++</v>
          </cell>
        </row>
        <row r="9">
          <cell r="F9" t="str">
            <v>Poland</v>
          </cell>
          <cell r="H9" t="str">
            <v>Chicago</v>
          </cell>
          <cell r="J9" t="str">
            <v>Timberland</v>
          </cell>
          <cell r="O9" t="str">
            <v>N/A (Realized)</v>
          </cell>
          <cell r="P9" t="str">
            <v>Retail</v>
          </cell>
          <cell r="Q9" t="str">
            <v>Unleveraged Partnership</v>
          </cell>
        </row>
        <row r="10">
          <cell r="F10" t="str">
            <v>Spain</v>
          </cell>
          <cell r="H10" t="str">
            <v>Dusseldorf</v>
          </cell>
          <cell r="J10" t="str">
            <v>Vacant Land</v>
          </cell>
          <cell r="P10" t="str">
            <v>Other</v>
          </cell>
          <cell r="Q10" t="str">
            <v xml:space="preserve">Other </v>
          </cell>
        </row>
        <row r="11">
          <cell r="F11" t="str">
            <v>United States</v>
          </cell>
          <cell r="H11" t="str">
            <v>Frankfurt</v>
          </cell>
          <cell r="J11" t="str">
            <v>Other</v>
          </cell>
        </row>
        <row r="12">
          <cell r="F12" t="str">
            <v>Italy</v>
          </cell>
          <cell r="H12" t="str">
            <v>Houston</v>
          </cell>
          <cell r="J12" t="str">
            <v>Mixed Use</v>
          </cell>
        </row>
        <row r="13">
          <cell r="H13" t="str">
            <v>Indianapolis</v>
          </cell>
        </row>
        <row r="14">
          <cell r="H14" t="str">
            <v>Krakow</v>
          </cell>
        </row>
        <row r="15">
          <cell r="H15" t="str">
            <v>London</v>
          </cell>
        </row>
        <row r="16">
          <cell r="H16" t="str">
            <v>Los Angeles</v>
          </cell>
        </row>
        <row r="17">
          <cell r="H17" t="str">
            <v>Madrid</v>
          </cell>
        </row>
        <row r="18">
          <cell r="H18" t="str">
            <v>Miami</v>
          </cell>
        </row>
        <row r="19">
          <cell r="H19" t="str">
            <v>New York</v>
          </cell>
        </row>
        <row r="20">
          <cell r="H20" t="str">
            <v>Newark</v>
          </cell>
        </row>
        <row r="21">
          <cell r="H21" t="str">
            <v>Northern Virginia</v>
          </cell>
        </row>
        <row r="22">
          <cell r="H22" t="str">
            <v>Orlando</v>
          </cell>
        </row>
        <row r="23">
          <cell r="H23" t="str">
            <v>Paris</v>
          </cell>
        </row>
        <row r="24">
          <cell r="H24" t="str">
            <v>Rio de Janerio</v>
          </cell>
        </row>
        <row r="25">
          <cell r="H25" t="str">
            <v>San Diego</v>
          </cell>
        </row>
        <row r="26">
          <cell r="H26" t="str">
            <v>San Francisco</v>
          </cell>
        </row>
        <row r="27">
          <cell r="H27" t="str">
            <v>Sao Paulo</v>
          </cell>
        </row>
        <row r="28">
          <cell r="H28" t="str">
            <v>Silicon Valley</v>
          </cell>
        </row>
        <row r="29">
          <cell r="H29" t="str">
            <v>Stamford</v>
          </cell>
        </row>
        <row r="30">
          <cell r="H30" t="str">
            <v>Troy</v>
          </cell>
        </row>
        <row r="31">
          <cell r="H31" t="str">
            <v>Washington</v>
          </cell>
        </row>
        <row r="32">
          <cell r="H32" t="str">
            <v>White Plains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ind"/>
      <sheetName val="pivot"/>
      <sheetName val="hs"/>
      <sheetName val="Val"/>
      <sheetName val="shs"/>
      <sheetName val="data"/>
      <sheetName val="bgh"/>
      <sheetName val="shsum"/>
      <sheetName val="burl"/>
      <sheetName val="hdata"/>
      <sheetName val="ci"/>
      <sheetName val="burl2"/>
      <sheetName val="sbs"/>
      <sheetName val="camb"/>
      <sheetName val="amel"/>
      <sheetName val="l1"/>
      <sheetName val="l2"/>
      <sheetName val="l3"/>
      <sheetName val="burl3"/>
      <sheetName val="hs2"/>
      <sheetName val="stb1"/>
      <sheetName val="stb2"/>
      <sheetName val="stb3"/>
      <sheetName val="sum"/>
      <sheetName val="P"/>
      <sheetName val="bost"/>
      <sheetName val="R"/>
      <sheetName val="jc"/>
      <sheetName val="T"/>
      <sheetName val="ind2"/>
      <sheetName val="matrix"/>
      <sheetName val="AB"/>
      <sheetName val="AC"/>
      <sheetName val="AD"/>
      <sheetName val="AE"/>
      <sheetName val="AF"/>
      <sheetName val="AG"/>
      <sheetName val="AH"/>
      <sheetName val="AI"/>
    </sheetNames>
    <sheetDataSet>
      <sheetData sheetId="0"/>
      <sheetData sheetId="1"/>
      <sheetData sheetId="2"/>
      <sheetData sheetId="3"/>
      <sheetData sheetId="4"/>
      <sheetData sheetId="5"/>
      <sheetData sheetId="6"/>
      <sheetData sheetId="7"/>
      <sheetData sheetId="8"/>
      <sheetData sheetId="9"/>
      <sheetData sheetId="10">
        <row r="3">
          <cell r="B3" t="str">
            <v>Partner</v>
          </cell>
          <cell r="C3" t="str">
            <v>CI ROC Burl</v>
          </cell>
          <cell r="D3" t="str">
            <v>CI ROC Camb</v>
          </cell>
          <cell r="E3" t="str">
            <v>CI ROC Rest</v>
          </cell>
          <cell r="F3" t="str">
            <v>CI ROC 4SeasPhil</v>
          </cell>
          <cell r="G3" t="str">
            <v>CI ROC HyattAtl</v>
          </cell>
          <cell r="H3" t="str">
            <v>CI ROC 4SeasAtl</v>
          </cell>
          <cell r="I3" t="str">
            <v>CI ROC SwissAtl</v>
          </cell>
          <cell r="J3" t="str">
            <v>CI ROC Amel</v>
          </cell>
          <cell r="K3" t="str">
            <v>CI ROC Bost</v>
          </cell>
          <cell r="L3" t="str">
            <v>CI Gain Burl</v>
          </cell>
          <cell r="M3" t="str">
            <v>CI Gain Camb</v>
          </cell>
          <cell r="N3" t="str">
            <v>CI Gain Rest</v>
          </cell>
          <cell r="O3" t="str">
            <v>Ci Gain 4SeasPhil</v>
          </cell>
          <cell r="P3" t="str">
            <v>Ci Gain HyattAtl</v>
          </cell>
          <cell r="Q3" t="str">
            <v>Ci Gain 4SeasAtl</v>
          </cell>
          <cell r="R3" t="str">
            <v>Ci Gain SwissAtl</v>
          </cell>
          <cell r="S3" t="str">
            <v>Ci Gain Amel</v>
          </cell>
          <cell r="T3" t="str">
            <v>Ci Gain Bost</v>
          </cell>
          <cell r="U3" t="str">
            <v>CI promlp Burl</v>
          </cell>
          <cell r="V3" t="str">
            <v>CI promlp Camb</v>
          </cell>
          <cell r="W3" t="str">
            <v>CI promlp Rest</v>
          </cell>
          <cell r="X3" t="str">
            <v>Ci promlp 4SeasPhil</v>
          </cell>
          <cell r="Y3" t="str">
            <v>Ci promlp HyattAtl</v>
          </cell>
          <cell r="Z3" t="str">
            <v>Ci promlp 4SeasAtl</v>
          </cell>
          <cell r="AA3" t="str">
            <v>Ci promlp SwissAtl</v>
          </cell>
          <cell r="AB3" t="str">
            <v>Ci promlp Amel</v>
          </cell>
          <cell r="AC3" t="str">
            <v>Ci promlp Bost</v>
          </cell>
          <cell r="AD3" t="str">
            <v>SBS ROC Burl</v>
          </cell>
          <cell r="AE3" t="str">
            <v>SBS ROC Camb</v>
          </cell>
          <cell r="AF3" t="str">
            <v>SBS ROC Rest</v>
          </cell>
          <cell r="AG3" t="str">
            <v>SBS ROC 4SeasPhil</v>
          </cell>
          <cell r="AH3" t="str">
            <v>SBS ROC HyattAtl</v>
          </cell>
          <cell r="AI3" t="str">
            <v>SBS ROC 4SeasAtl</v>
          </cell>
          <cell r="AJ3" t="str">
            <v>SBS ROC SwissAtl</v>
          </cell>
          <cell r="AK3" t="str">
            <v>SBS ROC Amel</v>
          </cell>
          <cell r="AL3" t="str">
            <v>SBS ROC Bost</v>
          </cell>
          <cell r="AM3" t="str">
            <v>SBS Gain Burl</v>
          </cell>
          <cell r="AN3" t="str">
            <v>SBS Gain Camb</v>
          </cell>
          <cell r="AO3" t="str">
            <v>SBS Gain Rest</v>
          </cell>
          <cell r="AP3" t="str">
            <v>SBS Gain 4SeasPhil</v>
          </cell>
          <cell r="AQ3" t="str">
            <v>SBS Gain HyattAtl</v>
          </cell>
          <cell r="AR3" t="str">
            <v>SBS Gain 4SeasAtl</v>
          </cell>
          <cell r="AS3" t="str">
            <v>SBS Gain SwissAtl</v>
          </cell>
          <cell r="AT3" t="str">
            <v>SBS Gain Amel</v>
          </cell>
          <cell r="AU3" t="str">
            <v>SBS Gain Bost</v>
          </cell>
          <cell r="AV3" t="str">
            <v>SBS PromBGH Burl</v>
          </cell>
          <cell r="AW3" t="str">
            <v>SBS PromBGH Camb</v>
          </cell>
          <cell r="AX3" t="str">
            <v>SBS PromBGH Rest</v>
          </cell>
          <cell r="AY3" t="str">
            <v>SBS PromBGH 4SeasPhil</v>
          </cell>
          <cell r="AZ3" t="str">
            <v>SBS PromBGH HyattAtl</v>
          </cell>
          <cell r="BA3" t="str">
            <v>SBS PromBGH 4SeasAtl</v>
          </cell>
          <cell r="BB3" t="str">
            <v>SBS PromBGH SwissAtl</v>
          </cell>
          <cell r="BC3" t="str">
            <v>SBS PromBGH Amel</v>
          </cell>
          <cell r="BD3" t="str">
            <v>SBS PromBGH Bost</v>
          </cell>
        </row>
        <row r="4">
          <cell r="B4" t="str">
            <v>John Schreiber</v>
          </cell>
          <cell r="C4">
            <v>11051.539647713165</v>
          </cell>
          <cell r="D4">
            <v>25077.42039053667</v>
          </cell>
          <cell r="E4">
            <v>27152.189484731076</v>
          </cell>
          <cell r="F4">
            <v>22561.68978565016</v>
          </cell>
          <cell r="G4">
            <v>33850.732683518392</v>
          </cell>
          <cell r="H4">
            <v>24432.040824485695</v>
          </cell>
          <cell r="I4">
            <v>130696.15644245299</v>
          </cell>
          <cell r="J4">
            <v>48301.845475892493</v>
          </cell>
          <cell r="K4">
            <v>27394.809137348635</v>
          </cell>
          <cell r="L4">
            <v>82951.682881863366</v>
          </cell>
          <cell r="M4">
            <v>24685.996318735448</v>
          </cell>
          <cell r="N4">
            <v>28379.915672081854</v>
          </cell>
          <cell r="O4">
            <v>23975.24834978774</v>
          </cell>
          <cell r="P4">
            <v>8974.4744765737796</v>
          </cell>
          <cell r="Q4">
            <v>-10172.678507689912</v>
          </cell>
          <cell r="R4">
            <v>90340.499757096346</v>
          </cell>
          <cell r="S4">
            <v>1136.4016801279913</v>
          </cell>
          <cell r="T4">
            <v>15989.347819541239</v>
          </cell>
          <cell r="U4">
            <v>1648464.7507119537</v>
          </cell>
          <cell r="V4">
            <v>473772.69767274533</v>
          </cell>
          <cell r="W4">
            <v>540330.23359799373</v>
          </cell>
          <cell r="X4">
            <v>447788.43009655573</v>
          </cell>
          <cell r="Y4">
            <v>166691.72713411704</v>
          </cell>
          <cell r="Z4">
            <v>-188947.15157726314</v>
          </cell>
          <cell r="AA4">
            <v>1637258.0251688419</v>
          </cell>
          <cell r="AB4">
            <v>20319.48137060467</v>
          </cell>
          <cell r="AC4">
            <v>285898.24538758211</v>
          </cell>
          <cell r="AD4">
            <v>316810.17146422982</v>
          </cell>
          <cell r="AE4">
            <v>664295.83087535971</v>
          </cell>
          <cell r="AF4">
            <v>492852.3144505138</v>
          </cell>
          <cell r="AG4">
            <v>219269.40300090887</v>
          </cell>
          <cell r="AH4">
            <v>291149</v>
          </cell>
          <cell r="AI4">
            <v>263091</v>
          </cell>
          <cell r="AJ4">
            <v>1335629.9710415411</v>
          </cell>
          <cell r="AK4">
            <v>254081.43539293276</v>
          </cell>
          <cell r="AL4">
            <v>439760.02527453523</v>
          </cell>
          <cell r="AM4">
            <v>2458401.7292598612</v>
          </cell>
          <cell r="AN4">
            <v>653927.08580699004</v>
          </cell>
          <cell r="AO4">
            <v>515137.3568146886</v>
          </cell>
          <cell r="AP4">
            <v>233007.29876181975</v>
          </cell>
          <cell r="AQ4">
            <v>77189.149605975312</v>
          </cell>
          <cell r="AR4">
            <v>-109542.22696715654</v>
          </cell>
          <cell r="AS4">
            <v>923221.32768745616</v>
          </cell>
          <cell r="AT4">
            <v>5977.7958217760061</v>
          </cell>
          <cell r="AU4">
            <v>256671.83757299653</v>
          </cell>
          <cell r="AV4">
            <v>297243.99728669209</v>
          </cell>
          <cell r="AW4">
            <v>83196.794626488583</v>
          </cell>
          <cell r="AX4">
            <v>10196.485687981825</v>
          </cell>
          <cell r="AY4">
            <v>8511.5828710697933</v>
          </cell>
          <cell r="AZ4">
            <v>3168.4799662625874</v>
          </cell>
          <cell r="BA4">
            <v>-3591.5272042989618</v>
          </cell>
          <cell r="BB4">
            <v>62196.241898266904</v>
          </cell>
          <cell r="BC4">
            <v>173.98395196846568</v>
          </cell>
          <cell r="BD4">
            <v>2485.3360176456499</v>
          </cell>
        </row>
        <row r="5">
          <cell r="B5" t="str">
            <v>Thomas Saylak</v>
          </cell>
          <cell r="C5">
            <v>6583.9642884820041</v>
          </cell>
          <cell r="D5">
            <v>16044.414837195567</v>
          </cell>
          <cell r="E5">
            <v>17239.485387130844</v>
          </cell>
          <cell r="F5">
            <v>17402.95630849048</v>
          </cell>
          <cell r="G5">
            <v>26110.757992796556</v>
          </cell>
          <cell r="H5">
            <v>18845.651324672159</v>
          </cell>
          <cell r="I5">
            <v>101552.10739017508</v>
          </cell>
          <cell r="J5">
            <v>37517.173314318206</v>
          </cell>
          <cell r="K5">
            <v>21278.189108354898</v>
          </cell>
          <cell r="L5">
            <v>49418.536708293352</v>
          </cell>
          <cell r="M5">
            <v>15793.983569248529</v>
          </cell>
          <cell r="N5">
            <v>18018.994077512289</v>
          </cell>
          <cell r="O5">
            <v>18493.304512232968</v>
          </cell>
          <cell r="P5">
            <v>6922.4596513516753</v>
          </cell>
          <cell r="Q5">
            <v>-7846.6941657112257</v>
          </cell>
          <cell r="R5">
            <v>70195.393519887235</v>
          </cell>
          <cell r="S5">
            <v>882.66976899098427</v>
          </cell>
          <cell r="T5">
            <v>12419.300492939612</v>
          </cell>
          <cell r="U5">
            <v>889913.03536195576</v>
          </cell>
          <cell r="V5">
            <v>312721.25258927088</v>
          </cell>
          <cell r="W5">
            <v>353850.51349802583</v>
          </cell>
          <cell r="X5">
            <v>357152.8387258763</v>
          </cell>
          <cell r="Y5">
            <v>132945.66316983799</v>
          </cell>
          <cell r="Z5">
            <v>-150695.56721480429</v>
          </cell>
          <cell r="AA5">
            <v>1317334.6601044526</v>
          </cell>
          <cell r="AB5">
            <v>16349.012292600397</v>
          </cell>
          <cell r="AC5">
            <v>230033.13140838151</v>
          </cell>
          <cell r="AD5">
            <v>57036.929363372728</v>
          </cell>
          <cell r="AE5">
            <v>82465.132083240373</v>
          </cell>
          <cell r="AF5">
            <v>168296.49346083941</v>
          </cell>
          <cell r="AG5">
            <v>12825.888051345912</v>
          </cell>
          <cell r="AH5">
            <v>23889</v>
          </cell>
          <cell r="AI5">
            <v>31154</v>
          </cell>
          <cell r="AJ5">
            <v>45080.675515139505</v>
          </cell>
          <cell r="AK5">
            <v>38078.324328777322</v>
          </cell>
          <cell r="AL5">
            <v>185114.41756971349</v>
          </cell>
          <cell r="AM5">
            <v>320767.52668393368</v>
          </cell>
          <cell r="AN5">
            <v>81177.964692058915</v>
          </cell>
          <cell r="AO5">
            <v>175906.26697016816</v>
          </cell>
          <cell r="AP5">
            <v>13629.468991864878</v>
          </cell>
          <cell r="AQ5">
            <v>6333.4292576555108</v>
          </cell>
          <cell r="AR5">
            <v>-12971.475797099843</v>
          </cell>
          <cell r="AS5">
            <v>31160.906841345532</v>
          </cell>
          <cell r="AT5">
            <v>895.87201725611817</v>
          </cell>
          <cell r="AU5">
            <v>108044.51288907246</v>
          </cell>
          <cell r="AV5">
            <v>162521.2466016995</v>
          </cell>
          <cell r="AW5">
            <v>54915.375991081579</v>
          </cell>
          <cell r="AX5">
            <v>6677.45662229965</v>
          </cell>
          <cell r="AY5">
            <v>6788.7774228503977</v>
          </cell>
          <cell r="AZ5">
            <v>2527.0340502033869</v>
          </cell>
          <cell r="BA5">
            <v>-2864.4370910133403</v>
          </cell>
          <cell r="BB5">
            <v>50042.976684984264</v>
          </cell>
          <cell r="BC5">
            <v>139.98712455144695</v>
          </cell>
          <cell r="BD5">
            <v>1999.6961715033224</v>
          </cell>
        </row>
        <row r="6">
          <cell r="B6" t="str">
            <v>John Kukral</v>
          </cell>
          <cell r="C6">
            <v>6583.9642884820041</v>
          </cell>
          <cell r="D6">
            <v>13236.642240686344</v>
          </cell>
          <cell r="E6">
            <v>14222.575444382945</v>
          </cell>
          <cell r="F6">
            <v>17402.95630849048</v>
          </cell>
          <cell r="G6">
            <v>26110.757992796556</v>
          </cell>
          <cell r="H6">
            <v>18845.651324672159</v>
          </cell>
          <cell r="I6">
            <v>101552.10739017508</v>
          </cell>
          <cell r="J6">
            <v>37517.173314318206</v>
          </cell>
          <cell r="K6">
            <v>21278.189108354898</v>
          </cell>
          <cell r="L6">
            <v>49418.536708293352</v>
          </cell>
          <cell r="M6">
            <v>13030.036444630037</v>
          </cell>
          <cell r="N6">
            <v>14865.670113947637</v>
          </cell>
          <cell r="O6">
            <v>18493.304512232968</v>
          </cell>
          <cell r="P6">
            <v>6922.4596513516753</v>
          </cell>
          <cell r="Q6">
            <v>-7846.6941657112257</v>
          </cell>
          <cell r="R6">
            <v>70195.393519887235</v>
          </cell>
          <cell r="S6">
            <v>882.66976899098427</v>
          </cell>
          <cell r="T6">
            <v>12419.300492939612</v>
          </cell>
          <cell r="U6">
            <v>889913.03536195576</v>
          </cell>
          <cell r="V6">
            <v>257995.03338614843</v>
          </cell>
          <cell r="W6">
            <v>291928.45751625794</v>
          </cell>
          <cell r="X6">
            <v>357152.8387258763</v>
          </cell>
          <cell r="Y6">
            <v>132945.66316983799</v>
          </cell>
          <cell r="Z6">
            <v>-150695.56721480429</v>
          </cell>
          <cell r="AA6">
            <v>1317334.6601044526</v>
          </cell>
          <cell r="AB6">
            <v>16349.012292600397</v>
          </cell>
          <cell r="AC6">
            <v>230033.13140838151</v>
          </cell>
          <cell r="AD6">
            <v>78724.728664409995</v>
          </cell>
          <cell r="AE6">
            <v>152698.35818918218</v>
          </cell>
          <cell r="AF6">
            <v>140051.14589753622</v>
          </cell>
          <cell r="AG6">
            <v>90364.795778488638</v>
          </cell>
          <cell r="AH6">
            <v>160000</v>
          </cell>
          <cell r="AI6">
            <v>160000</v>
          </cell>
          <cell r="AJ6">
            <v>146632.55609477503</v>
          </cell>
          <cell r="AK6">
            <v>326240.51953960885</v>
          </cell>
          <cell r="AL6">
            <v>185114.41756971349</v>
          </cell>
          <cell r="AM6">
            <v>544513.73580577003</v>
          </cell>
          <cell r="AN6">
            <v>150314.94665047678</v>
          </cell>
          <cell r="AO6">
            <v>146383.76446899917</v>
          </cell>
          <cell r="AP6">
            <v>96026.425389692216</v>
          </cell>
          <cell r="AQ6">
            <v>42419.049823135407</v>
          </cell>
          <cell r="AR6">
            <v>-66618.60844629824</v>
          </cell>
          <cell r="AS6">
            <v>101356.14358403251</v>
          </cell>
          <cell r="AT6">
            <v>7675.4888116164657</v>
          </cell>
          <cell r="AU6">
            <v>108044.51288907246</v>
          </cell>
          <cell r="AV6">
            <v>162521.2466016995</v>
          </cell>
          <cell r="AW6">
            <v>45305.185192642297</v>
          </cell>
          <cell r="AX6">
            <v>5508.9353767195653</v>
          </cell>
          <cell r="AY6">
            <v>6788.7774228503977</v>
          </cell>
          <cell r="AZ6">
            <v>2527.0340502033869</v>
          </cell>
          <cell r="BA6">
            <v>-2864.4370910133403</v>
          </cell>
          <cell r="BB6">
            <v>50042.976684984264</v>
          </cell>
          <cell r="BC6">
            <v>139.98712455144695</v>
          </cell>
          <cell r="BD6">
            <v>1999.6961715033224</v>
          </cell>
        </row>
        <row r="7">
          <cell r="B7" t="str">
            <v>Gary Sumers</v>
          </cell>
          <cell r="C7">
            <v>2375.7701390480752</v>
          </cell>
          <cell r="D7">
            <v>4813.3244511586699</v>
          </cell>
          <cell r="E7">
            <v>5171.8456161392523</v>
          </cell>
          <cell r="F7">
            <v>7769.1769234332514</v>
          </cell>
          <cell r="G7">
            <v>11656.58838964132</v>
          </cell>
          <cell r="H7">
            <v>8413.2371985143582</v>
          </cell>
          <cell r="I7">
            <v>45302.780033620547</v>
          </cell>
          <cell r="J7">
            <v>16732.037578872598</v>
          </cell>
          <cell r="K7">
            <v>9489.7197288441785</v>
          </cell>
          <cell r="L7">
            <v>17832.278348229593</v>
          </cell>
          <cell r="M7">
            <v>4738.1950707745582</v>
          </cell>
          <cell r="N7">
            <v>5405.6982232536848</v>
          </cell>
          <cell r="O7">
            <v>8255.9395143897182</v>
          </cell>
          <cell r="P7">
            <v>3090.3837729248553</v>
          </cell>
          <cell r="Q7">
            <v>-3502.9884668353698</v>
          </cell>
          <cell r="R7">
            <v>31314.431120437257</v>
          </cell>
          <cell r="S7">
            <v>393.65608972612802</v>
          </cell>
          <cell r="T7">
            <v>5538.8022122623743</v>
          </cell>
          <cell r="U7">
            <v>255611.34819190844</v>
          </cell>
          <cell r="V7">
            <v>93816.375776781249</v>
          </cell>
          <cell r="W7">
            <v>106155.15404940775</v>
          </cell>
          <cell r="X7">
            <v>162444.94623750934</v>
          </cell>
          <cell r="Y7">
            <v>60804.716630904324</v>
          </cell>
          <cell r="Z7">
            <v>-68922.904617985478</v>
          </cell>
          <cell r="AA7">
            <v>602503.25584248966</v>
          </cell>
          <cell r="AB7">
            <v>7477.4723555612336</v>
          </cell>
          <cell r="AC7">
            <v>105209.19246894587</v>
          </cell>
          <cell r="AD7">
            <v>29199.86766221272</v>
          </cell>
          <cell r="AE7">
            <v>55526.765259111606</v>
          </cell>
          <cell r="AF7">
            <v>51868.127564392722</v>
          </cell>
          <cell r="AG7">
            <v>0</v>
          </cell>
          <cell r="AH7">
            <v>0</v>
          </cell>
          <cell r="AI7">
            <v>0</v>
          </cell>
          <cell r="AJ7">
            <v>19550.608591151111</v>
          </cell>
          <cell r="AK7">
            <v>10079.194933888468</v>
          </cell>
          <cell r="AL7">
            <v>85116.314739648384</v>
          </cell>
          <cell r="AM7">
            <v>160828.65507734029</v>
          </cell>
          <cell r="AN7">
            <v>54660.068756313653</v>
          </cell>
          <cell r="AO7">
            <v>54213.421248184437</v>
          </cell>
          <cell r="AP7">
            <v>0</v>
          </cell>
          <cell r="AQ7">
            <v>0</v>
          </cell>
          <cell r="AR7">
            <v>0</v>
          </cell>
          <cell r="AS7">
            <v>13513.876756258363</v>
          </cell>
          <cell r="AT7">
            <v>237.13408761835203</v>
          </cell>
          <cell r="AU7">
            <v>49679.278824919034</v>
          </cell>
          <cell r="AV7">
            <v>47744.312815755373</v>
          </cell>
          <cell r="AW7">
            <v>16474.612797324469</v>
          </cell>
          <cell r="AX7">
            <v>2003.236986689895</v>
          </cell>
          <cell r="AY7">
            <v>3087.7609356474372</v>
          </cell>
          <cell r="AZ7">
            <v>1155.7773730683373</v>
          </cell>
          <cell r="BA7">
            <v>-1310.093774203182</v>
          </cell>
          <cell r="BB7">
            <v>22887.924608589678</v>
          </cell>
          <cell r="BC7">
            <v>64.02526557776909</v>
          </cell>
          <cell r="BD7">
            <v>914.59181596587007</v>
          </cell>
        </row>
        <row r="8">
          <cell r="B8" t="str">
            <v>Brian Sumers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19551.014704792946</v>
          </cell>
          <cell r="AK8">
            <v>0</v>
          </cell>
          <cell r="AL8">
            <v>0</v>
          </cell>
          <cell r="AM8">
            <v>0</v>
          </cell>
          <cell r="AN8">
            <v>0</v>
          </cell>
          <cell r="AO8">
            <v>0</v>
          </cell>
          <cell r="AP8">
            <v>0</v>
          </cell>
          <cell r="AQ8">
            <v>0</v>
          </cell>
          <cell r="AR8">
            <v>0</v>
          </cell>
          <cell r="AS8">
            <v>13514.157472312761</v>
          </cell>
          <cell r="AT8">
            <v>0</v>
          </cell>
          <cell r="AU8">
            <v>0</v>
          </cell>
          <cell r="AV8">
            <v>0</v>
          </cell>
          <cell r="AW8">
            <v>0</v>
          </cell>
          <cell r="AX8">
            <v>0</v>
          </cell>
          <cell r="AY8">
            <v>0</v>
          </cell>
          <cell r="AZ8">
            <v>0</v>
          </cell>
          <cell r="BA8">
            <v>0</v>
          </cell>
          <cell r="BB8">
            <v>0</v>
          </cell>
          <cell r="BC8">
            <v>0</v>
          </cell>
          <cell r="BD8">
            <v>0</v>
          </cell>
        </row>
        <row r="9">
          <cell r="B9" t="str">
            <v>James Sumers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19551.014704792946</v>
          </cell>
          <cell r="AK9">
            <v>0</v>
          </cell>
          <cell r="AL9">
            <v>0</v>
          </cell>
          <cell r="AM9">
            <v>0</v>
          </cell>
          <cell r="AN9">
            <v>0</v>
          </cell>
          <cell r="AO9">
            <v>0</v>
          </cell>
          <cell r="AP9">
            <v>0</v>
          </cell>
          <cell r="AQ9">
            <v>0</v>
          </cell>
          <cell r="AR9">
            <v>0</v>
          </cell>
          <cell r="AS9">
            <v>13514.157472312761</v>
          </cell>
          <cell r="AT9">
            <v>0</v>
          </cell>
          <cell r="AU9">
            <v>0</v>
          </cell>
          <cell r="AV9">
            <v>0</v>
          </cell>
          <cell r="AW9">
            <v>0</v>
          </cell>
          <cell r="AX9">
            <v>0</v>
          </cell>
          <cell r="AY9">
            <v>0</v>
          </cell>
          <cell r="AZ9">
            <v>0</v>
          </cell>
          <cell r="BA9">
            <v>0</v>
          </cell>
          <cell r="BB9">
            <v>0</v>
          </cell>
          <cell r="BC9">
            <v>0</v>
          </cell>
          <cell r="BD9">
            <v>0</v>
          </cell>
        </row>
        <row r="10">
          <cell r="B10" t="str">
            <v>George Carras</v>
          </cell>
          <cell r="C10">
            <v>1115.9918181818184</v>
          </cell>
          <cell r="D10">
            <v>0</v>
          </cell>
          <cell r="E10">
            <v>0</v>
          </cell>
          <cell r="F10">
            <v>0</v>
          </cell>
          <cell r="G10">
            <v>0</v>
          </cell>
          <cell r="H10">
            <v>0</v>
          </cell>
          <cell r="I10">
            <v>28008.940074204016</v>
          </cell>
          <cell r="J10">
            <v>13944.584800230521</v>
          </cell>
          <cell r="K10">
            <v>7908.7917933187309</v>
          </cell>
          <cell r="L10">
            <v>8376.5160648659512</v>
          </cell>
          <cell r="M10">
            <v>0</v>
          </cell>
          <cell r="N10">
            <v>0</v>
          </cell>
          <cell r="O10">
            <v>0</v>
          </cell>
          <cell r="P10">
            <v>0</v>
          </cell>
          <cell r="Q10">
            <v>0</v>
          </cell>
          <cell r="R10">
            <v>19360.490108095048</v>
          </cell>
          <cell r="S10">
            <v>328.07544804014361</v>
          </cell>
          <cell r="T10">
            <v>4616.0724165550946</v>
          </cell>
          <cell r="U10">
            <v>107836.61187586759</v>
          </cell>
          <cell r="V10">
            <v>0</v>
          </cell>
          <cell r="W10">
            <v>0</v>
          </cell>
          <cell r="X10">
            <v>0</v>
          </cell>
          <cell r="Y10">
            <v>0</v>
          </cell>
          <cell r="Z10">
            <v>0</v>
          </cell>
          <cell r="AA10">
            <v>383337.6316813255</v>
          </cell>
          <cell r="AB10">
            <v>6495.8940460045942</v>
          </cell>
          <cell r="AC10">
            <v>91398.233847790834</v>
          </cell>
          <cell r="AD10">
            <v>14114</v>
          </cell>
          <cell r="AE10">
            <v>0</v>
          </cell>
          <cell r="AF10">
            <v>0</v>
          </cell>
          <cell r="AG10">
            <v>0</v>
          </cell>
          <cell r="AH10">
            <v>0</v>
          </cell>
          <cell r="AI10">
            <v>0</v>
          </cell>
          <cell r="AJ10">
            <v>146632.25481295248</v>
          </cell>
          <cell r="AK10">
            <v>0</v>
          </cell>
          <cell r="AL10">
            <v>80387.573225961823</v>
          </cell>
          <cell r="AM10">
            <v>68879.541411506027</v>
          </cell>
          <cell r="AN10">
            <v>0</v>
          </cell>
          <cell r="AO10">
            <v>0</v>
          </cell>
          <cell r="AP10">
            <v>0</v>
          </cell>
          <cell r="AQ10">
            <v>0</v>
          </cell>
          <cell r="AR10">
            <v>0</v>
          </cell>
          <cell r="AS10">
            <v>101355.93533039169</v>
          </cell>
          <cell r="AT10">
            <v>0</v>
          </cell>
          <cell r="AU10">
            <v>46919.285410401819</v>
          </cell>
          <cell r="AV10">
            <v>20759.934596629289</v>
          </cell>
          <cell r="AW10">
            <v>0</v>
          </cell>
          <cell r="AX10">
            <v>0</v>
          </cell>
          <cell r="AY10">
            <v>0</v>
          </cell>
          <cell r="AZ10">
            <v>0</v>
          </cell>
          <cell r="BA10">
            <v>0</v>
          </cell>
          <cell r="BB10">
            <v>14562.249628491969</v>
          </cell>
          <cell r="BC10">
            <v>55.620578944858828</v>
          </cell>
          <cell r="BD10">
            <v>794.53206235375058</v>
          </cell>
        </row>
        <row r="11">
          <cell r="B11" t="str">
            <v>Marty Burger</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10025.282210021811</v>
          </cell>
          <cell r="V11">
            <v>0</v>
          </cell>
          <cell r="W11">
            <v>0</v>
          </cell>
          <cell r="X11">
            <v>0</v>
          </cell>
          <cell r="Y11">
            <v>0</v>
          </cell>
          <cell r="Z11">
            <v>0</v>
          </cell>
          <cell r="AA11">
            <v>0</v>
          </cell>
          <cell r="AB11">
            <v>0</v>
          </cell>
          <cell r="AC11">
            <v>0</v>
          </cell>
          <cell r="AD11">
            <v>2018.861193330958</v>
          </cell>
          <cell r="AE11">
            <v>11104.959014422715</v>
          </cell>
          <cell r="AF11">
            <v>10718.517711625604</v>
          </cell>
          <cell r="AG11">
            <v>9660.9322940850871</v>
          </cell>
          <cell r="AH11">
            <v>14495</v>
          </cell>
          <cell r="AI11">
            <v>10462</v>
          </cell>
          <cell r="AJ11">
            <v>0</v>
          </cell>
          <cell r="AK11">
            <v>0</v>
          </cell>
          <cell r="AL11">
            <v>0</v>
          </cell>
          <cell r="AM11">
            <v>20908.703666805184</v>
          </cell>
          <cell r="AN11">
            <v>10931.625864245461</v>
          </cell>
          <cell r="AO11">
            <v>11203.171256473102</v>
          </cell>
          <cell r="AP11">
            <v>10266.219119300771</v>
          </cell>
          <cell r="AQ11">
            <v>3842.9007949146735</v>
          </cell>
          <cell r="AR11">
            <v>-4356.0242597823262</v>
          </cell>
          <cell r="AS11">
            <v>0</v>
          </cell>
          <cell r="AT11">
            <v>0</v>
          </cell>
          <cell r="AU11">
            <v>0</v>
          </cell>
          <cell r="AV11">
            <v>1760.4876388853274</v>
          </cell>
          <cell r="AW11">
            <v>0</v>
          </cell>
          <cell r="AX11">
            <v>0</v>
          </cell>
          <cell r="AY11">
            <v>0</v>
          </cell>
          <cell r="AZ11">
            <v>0</v>
          </cell>
          <cell r="BA11">
            <v>0</v>
          </cell>
          <cell r="BB11">
            <v>0</v>
          </cell>
          <cell r="BC11">
            <v>0</v>
          </cell>
          <cell r="BD11">
            <v>0</v>
          </cell>
        </row>
        <row r="12">
          <cell r="B12" t="str">
            <v>Jon Gray</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107836.81548889203</v>
          </cell>
          <cell r="V12">
            <v>18763.275155356252</v>
          </cell>
          <cell r="W12">
            <v>21406.564639928969</v>
          </cell>
          <cell r="X12">
            <v>32693.519908046608</v>
          </cell>
          <cell r="Y12">
            <v>12237.919841986963</v>
          </cell>
          <cell r="Z12">
            <v>-13871.83476426432</v>
          </cell>
          <cell r="AA12">
            <v>255558.42112088366</v>
          </cell>
          <cell r="AB12">
            <v>3247.9470230022971</v>
          </cell>
          <cell r="AC12">
            <v>45699.116923895417</v>
          </cell>
          <cell r="AD12">
            <v>6940.8819402874278</v>
          </cell>
          <cell r="AE12">
            <v>11104.959014422715</v>
          </cell>
          <cell r="AF12">
            <v>10718.517711625604</v>
          </cell>
          <cell r="AG12">
            <v>16101.553823475146</v>
          </cell>
          <cell r="AH12">
            <v>24158</v>
          </cell>
          <cell r="AI12">
            <v>17436</v>
          </cell>
          <cell r="AJ12">
            <v>95970.599090909091</v>
          </cell>
          <cell r="AK12">
            <v>70851.518181818188</v>
          </cell>
          <cell r="AL12">
            <v>40193.786612980912</v>
          </cell>
          <cell r="AM12">
            <v>43902.055265967967</v>
          </cell>
          <cell r="AN12">
            <v>10931.625864245461</v>
          </cell>
          <cell r="AO12">
            <v>11203.171256473102</v>
          </cell>
          <cell r="AP12">
            <v>17110.365198834617</v>
          </cell>
          <cell r="AQ12">
            <v>6404.7462851706568</v>
          </cell>
          <cell r="AR12">
            <v>-7259.7628554353496</v>
          </cell>
          <cell r="AS12">
            <v>66337.313352272729</v>
          </cell>
          <cell r="AT12">
            <v>1666.9297727272683</v>
          </cell>
          <cell r="AU12">
            <v>23459.642705200909</v>
          </cell>
          <cell r="AV12">
            <v>20152.200817666038</v>
          </cell>
          <cell r="AW12">
            <v>3294.9225594648942</v>
          </cell>
          <cell r="AX12">
            <v>403.95986825769205</v>
          </cell>
          <cell r="AY12">
            <v>621.43991523922398</v>
          </cell>
          <cell r="AZ12">
            <v>232.61864589635553</v>
          </cell>
          <cell r="BA12">
            <v>-263.67728496305398</v>
          </cell>
          <cell r="BB12">
            <v>9708.1664189946441</v>
          </cell>
          <cell r="BC12">
            <v>27.810289472429414</v>
          </cell>
          <cell r="BD12">
            <v>397.26603117687529</v>
          </cell>
        </row>
        <row r="13">
          <cell r="B13" t="str">
            <v>Steven Orbuch</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73729.100282947562</v>
          </cell>
          <cell r="V13">
            <v>10945.24384062448</v>
          </cell>
          <cell r="W13">
            <v>12487.162706625231</v>
          </cell>
          <cell r="X13">
            <v>24520.139931034955</v>
          </cell>
          <cell r="Y13">
            <v>9178.4398814902215</v>
          </cell>
          <cell r="Z13">
            <v>-10403.876073198238</v>
          </cell>
          <cell r="AA13">
            <v>223613.61848077324</v>
          </cell>
          <cell r="AB13">
            <v>2841.9536451270101</v>
          </cell>
          <cell r="AC13">
            <v>39986.727308408488</v>
          </cell>
          <cell r="AD13">
            <v>4537.5110503691831</v>
          </cell>
          <cell r="AE13">
            <v>6477.9748495381682</v>
          </cell>
          <cell r="AF13">
            <v>6252.6308604679953</v>
          </cell>
          <cell r="AG13">
            <v>12076.165367606356</v>
          </cell>
          <cell r="AH13">
            <v>18119</v>
          </cell>
          <cell r="AI13">
            <v>13077</v>
          </cell>
          <cell r="AJ13">
            <v>71977.949318181811</v>
          </cell>
          <cell r="AK13">
            <v>30997.76828278858</v>
          </cell>
          <cell r="AL13">
            <v>35169.563286358309</v>
          </cell>
          <cell r="AM13">
            <v>27673.585681566408</v>
          </cell>
          <cell r="AN13">
            <v>6376.8625639384509</v>
          </cell>
          <cell r="AO13">
            <v>6535.3527621971734</v>
          </cell>
          <cell r="AP13">
            <v>12832.773899125959</v>
          </cell>
          <cell r="AQ13">
            <v>4803.6922734086902</v>
          </cell>
          <cell r="AR13">
            <v>-5444.8221415765129</v>
          </cell>
          <cell r="AS13">
            <v>49752.985014204547</v>
          </cell>
          <cell r="AT13">
            <v>729.28716511174287</v>
          </cell>
          <cell r="AU13">
            <v>20527.187367050803</v>
          </cell>
          <cell r="AV13">
            <v>14010.780113836021</v>
          </cell>
          <cell r="AW13">
            <v>1922.0381596878551</v>
          </cell>
          <cell r="AX13">
            <v>235.64325648365372</v>
          </cell>
          <cell r="AY13">
            <v>466.07993642941796</v>
          </cell>
          <cell r="AZ13">
            <v>174.46398442226666</v>
          </cell>
          <cell r="BA13">
            <v>-197.7579637222905</v>
          </cell>
          <cell r="BB13">
            <v>8494.6456166203152</v>
          </cell>
          <cell r="BC13">
            <v>24.33400328837574</v>
          </cell>
          <cell r="BD13">
            <v>347.60777727976597</v>
          </cell>
        </row>
        <row r="14">
          <cell r="B14" t="str">
            <v>Marshall Findley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17972.768645977936</v>
          </cell>
          <cell r="V14">
            <v>7818.0313147317711</v>
          </cell>
          <cell r="W14">
            <v>8919.4019333037359</v>
          </cell>
          <cell r="X14">
            <v>16346.759954023304</v>
          </cell>
          <cell r="Y14">
            <v>6118.9599209934813</v>
          </cell>
          <cell r="Z14">
            <v>-6935.9173821321601</v>
          </cell>
          <cell r="AA14">
            <v>63889.605280220916</v>
          </cell>
          <cell r="AB14">
            <v>1217.9801336258613</v>
          </cell>
          <cell r="AC14">
            <v>17137.16884646078</v>
          </cell>
          <cell r="AD14">
            <v>3174.8584577765901</v>
          </cell>
          <cell r="AE14">
            <v>4626.9841648845459</v>
          </cell>
          <cell r="AF14">
            <v>4465.8868511576084</v>
          </cell>
          <cell r="AG14">
            <v>8050.7769117375728</v>
          </cell>
          <cell r="AH14">
            <v>12079</v>
          </cell>
          <cell r="AI14">
            <v>8718</v>
          </cell>
          <cell r="AJ14">
            <v>47985.299545454545</v>
          </cell>
          <cell r="AK14">
            <v>26569.319318181821</v>
          </cell>
          <cell r="AL14">
            <v>15072.669979867838</v>
          </cell>
          <cell r="AM14">
            <v>17784.863441055393</v>
          </cell>
          <cell r="AN14">
            <v>4554.7633003070096</v>
          </cell>
          <cell r="AO14">
            <v>4667.8184942759272</v>
          </cell>
          <cell r="AP14">
            <v>8555.1825994173087</v>
          </cell>
          <cell r="AQ14">
            <v>3202.3731425853284</v>
          </cell>
          <cell r="AR14">
            <v>-3629.8814277176748</v>
          </cell>
          <cell r="AS14">
            <v>33168.656676136365</v>
          </cell>
          <cell r="AT14">
            <v>625.09866477272556</v>
          </cell>
          <cell r="AU14">
            <v>8797.3660144503392</v>
          </cell>
          <cell r="AV14">
            <v>3459.9890994382149</v>
          </cell>
          <cell r="AW14">
            <v>1372.8843997770393</v>
          </cell>
          <cell r="AX14">
            <v>168.31661177403836</v>
          </cell>
          <cell r="AY14">
            <v>310.71995761961199</v>
          </cell>
          <cell r="AZ14">
            <v>116.30932294817777</v>
          </cell>
          <cell r="BA14">
            <v>-131.83864248152699</v>
          </cell>
          <cell r="BB14">
            <v>2427.041604748661</v>
          </cell>
          <cell r="BC14">
            <v>10.428858552161032</v>
          </cell>
          <cell r="BD14">
            <v>148.97476169132821</v>
          </cell>
        </row>
        <row r="15">
          <cell r="B15" t="str">
            <v>Karen Sprogis</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48607.973013016453</v>
          </cell>
          <cell r="V15">
            <v>15636.062629463542</v>
          </cell>
          <cell r="W15">
            <v>17838.803866607472</v>
          </cell>
          <cell r="X15">
            <v>24520.139931034955</v>
          </cell>
          <cell r="Y15">
            <v>9178.4398814902215</v>
          </cell>
          <cell r="Z15">
            <v>-10403.876073198238</v>
          </cell>
          <cell r="AA15">
            <v>95834.407920331374</v>
          </cell>
          <cell r="AB15">
            <v>1217.9801336258613</v>
          </cell>
          <cell r="AC15">
            <v>17137.16884646078</v>
          </cell>
          <cell r="AD15">
            <v>5173.7169155531801</v>
          </cell>
          <cell r="AE15">
            <v>9254.9534232681108</v>
          </cell>
          <cell r="AF15">
            <v>8931.7737023152167</v>
          </cell>
          <cell r="AG15">
            <v>12076.165367606356</v>
          </cell>
          <cell r="AH15">
            <v>18119</v>
          </cell>
          <cell r="AI15">
            <v>13077</v>
          </cell>
          <cell r="AJ15">
            <v>71977.949318181811</v>
          </cell>
          <cell r="AK15">
            <v>26569.319318181821</v>
          </cell>
          <cell r="AL15">
            <v>15072.669979867838</v>
          </cell>
          <cell r="AM15">
            <v>29830.578469192333</v>
          </cell>
          <cell r="AN15">
            <v>9110.4963181572002</v>
          </cell>
          <cell r="AO15">
            <v>9335.6369885518543</v>
          </cell>
          <cell r="AP15">
            <v>12832.773899125959</v>
          </cell>
          <cell r="AQ15">
            <v>4803.6922734086902</v>
          </cell>
          <cell r="AR15">
            <v>-5444.8221415765129</v>
          </cell>
          <cell r="AS15">
            <v>49752.985014204547</v>
          </cell>
          <cell r="AT15">
            <v>625.09866477272556</v>
          </cell>
          <cell r="AU15">
            <v>8797.3660144503392</v>
          </cell>
          <cell r="AV15">
            <v>8991.62018076186</v>
          </cell>
          <cell r="AW15">
            <v>2745.7687995540787</v>
          </cell>
          <cell r="AX15">
            <v>336.63322354807673</v>
          </cell>
          <cell r="AY15">
            <v>466.07993642941796</v>
          </cell>
          <cell r="AZ15">
            <v>174.46398442226666</v>
          </cell>
          <cell r="BA15">
            <v>-197.7579637222905</v>
          </cell>
          <cell r="BB15">
            <v>3640.5624071229922</v>
          </cell>
          <cell r="BC15">
            <v>10.428858552161032</v>
          </cell>
          <cell r="BD15">
            <v>148.97476169132821</v>
          </cell>
        </row>
        <row r="16">
          <cell r="B16" t="str">
            <v>Steve Galliotos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17972.768645977936</v>
          </cell>
          <cell r="V16">
            <v>15636.062629463542</v>
          </cell>
          <cell r="W16">
            <v>17838.803866607472</v>
          </cell>
          <cell r="X16">
            <v>16346.759954023304</v>
          </cell>
          <cell r="Y16">
            <v>6118.9599209934813</v>
          </cell>
          <cell r="Z16">
            <v>-6935.9173821321601</v>
          </cell>
          <cell r="AA16">
            <v>63889.605280220916</v>
          </cell>
          <cell r="AB16">
            <v>1217.9801336258613</v>
          </cell>
          <cell r="AC16">
            <v>17137.16884646078</v>
          </cell>
          <cell r="AD16">
            <v>2352</v>
          </cell>
          <cell r="AE16">
            <v>9254.9534232681108</v>
          </cell>
          <cell r="AF16">
            <v>8931.7737023152167</v>
          </cell>
          <cell r="AG16">
            <v>8050.7769117375728</v>
          </cell>
          <cell r="AH16">
            <v>12079</v>
          </cell>
          <cell r="AI16">
            <v>8718</v>
          </cell>
          <cell r="AJ16">
            <v>47985.299545454545</v>
          </cell>
          <cell r="AK16">
            <v>2656.8494636506612</v>
          </cell>
          <cell r="AL16">
            <v>15072.669979867838</v>
          </cell>
          <cell r="AM16">
            <v>11478.296825836913</v>
          </cell>
          <cell r="AN16">
            <v>9110.4963181572002</v>
          </cell>
          <cell r="AO16">
            <v>9335.6369885518543</v>
          </cell>
          <cell r="AP16">
            <v>8555.1825994173087</v>
          </cell>
          <cell r="AQ16">
            <v>3202.3731425853284</v>
          </cell>
          <cell r="AR16">
            <v>-3629.8814277176748</v>
          </cell>
          <cell r="AS16">
            <v>33168.656676136365</v>
          </cell>
          <cell r="AT16">
            <v>62.507926241589963</v>
          </cell>
          <cell r="AU16">
            <v>8797.3660144503392</v>
          </cell>
          <cell r="AV16">
            <v>3459.9890994382149</v>
          </cell>
          <cell r="AW16">
            <v>2745.7687995540787</v>
          </cell>
          <cell r="AX16">
            <v>336.63322354807673</v>
          </cell>
          <cell r="AY16">
            <v>310.71995761961199</v>
          </cell>
          <cell r="AZ16">
            <v>116.30932294817777</v>
          </cell>
          <cell r="BA16">
            <v>-131.83864248152699</v>
          </cell>
          <cell r="BB16">
            <v>2427.041604748661</v>
          </cell>
          <cell r="BC16">
            <v>10.428858552161032</v>
          </cell>
          <cell r="BD16">
            <v>148.97476169132821</v>
          </cell>
        </row>
        <row r="17">
          <cell r="B17" t="str">
            <v>Bill Stein</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17972.768645977936</v>
          </cell>
          <cell r="V17">
            <v>0</v>
          </cell>
          <cell r="W17">
            <v>0</v>
          </cell>
          <cell r="X17">
            <v>0</v>
          </cell>
          <cell r="Y17">
            <v>6118.9599209934813</v>
          </cell>
          <cell r="Z17">
            <v>-6935.9173821321601</v>
          </cell>
          <cell r="AA17">
            <v>63889.605280220916</v>
          </cell>
          <cell r="AB17">
            <v>1055.5827824757464</v>
          </cell>
          <cell r="AC17">
            <v>14852.213000266007</v>
          </cell>
          <cell r="AD17">
            <v>2352</v>
          </cell>
          <cell r="AE17">
            <v>0</v>
          </cell>
          <cell r="AF17">
            <v>0</v>
          </cell>
          <cell r="AG17">
            <v>0</v>
          </cell>
          <cell r="AH17">
            <v>2416</v>
          </cell>
          <cell r="AI17">
            <v>1744</v>
          </cell>
          <cell r="AJ17">
            <v>23993.271850467881</v>
          </cell>
          <cell r="AK17">
            <v>11514.003960496455</v>
          </cell>
          <cell r="AL17">
            <v>13062.980649218793</v>
          </cell>
          <cell r="AM17">
            <v>11478.296825836913</v>
          </cell>
          <cell r="AN17">
            <v>0</v>
          </cell>
          <cell r="AO17">
            <v>0</v>
          </cell>
          <cell r="AP17">
            <v>0</v>
          </cell>
          <cell r="AQ17">
            <v>640.52765232934462</v>
          </cell>
          <cell r="AR17">
            <v>-726.14283206465063</v>
          </cell>
          <cell r="AS17">
            <v>16584.758333987756</v>
          </cell>
          <cell r="AT17">
            <v>270.89096320841452</v>
          </cell>
          <cell r="AU17">
            <v>7624.3838791902936</v>
          </cell>
          <cell r="AV17">
            <v>3459.9890994382149</v>
          </cell>
          <cell r="AW17">
            <v>0</v>
          </cell>
          <cell r="AX17">
            <v>0</v>
          </cell>
          <cell r="AY17">
            <v>0</v>
          </cell>
          <cell r="AZ17">
            <v>116.30932294817777</v>
          </cell>
          <cell r="BA17">
            <v>-131.83864248152699</v>
          </cell>
          <cell r="BB17">
            <v>2427.041604748661</v>
          </cell>
          <cell r="BC17">
            <v>9.0383440785395592</v>
          </cell>
          <cell r="BD17">
            <v>129.11146013248447</v>
          </cell>
        </row>
        <row r="18">
          <cell r="B18" t="str">
            <v>Chad Pike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14378.214916782346</v>
          </cell>
          <cell r="V18">
            <v>6254.4250517854171</v>
          </cell>
          <cell r="W18">
            <v>7135.5215466429891</v>
          </cell>
          <cell r="X18">
            <v>13077.407963218642</v>
          </cell>
          <cell r="Y18">
            <v>4895.1679367947845</v>
          </cell>
          <cell r="Z18">
            <v>-5548.7339057057279</v>
          </cell>
          <cell r="AA18">
            <v>51111.684224176737</v>
          </cell>
          <cell r="AB18">
            <v>649.58940460045937</v>
          </cell>
          <cell r="AC18">
            <v>9139.8233847790834</v>
          </cell>
          <cell r="AD18">
            <v>1882</v>
          </cell>
          <cell r="AE18">
            <v>3701.9813693072438</v>
          </cell>
          <cell r="AF18">
            <v>3572.5148465024145</v>
          </cell>
          <cell r="AG18">
            <v>6440.6215293900577</v>
          </cell>
          <cell r="AH18">
            <v>9663</v>
          </cell>
          <cell r="AI18">
            <v>6975</v>
          </cell>
          <cell r="AJ18">
            <v>38388.239636363636</v>
          </cell>
          <cell r="AK18">
            <v>14170.303636363638</v>
          </cell>
          <cell r="AL18">
            <v>8038.7573225961833</v>
          </cell>
          <cell r="AM18">
            <v>9184.5895519664409</v>
          </cell>
          <cell r="AN18">
            <v>3644.198527262879</v>
          </cell>
          <cell r="AO18">
            <v>3734.051360315304</v>
          </cell>
          <cell r="AP18">
            <v>6844.1460795338462</v>
          </cell>
          <cell r="AQ18">
            <v>2561.8454902559838</v>
          </cell>
          <cell r="AR18">
            <v>-2904.1549619558132</v>
          </cell>
          <cell r="AS18">
            <v>26534.925340909089</v>
          </cell>
          <cell r="AT18">
            <v>333.38595454545367</v>
          </cell>
          <cell r="AU18">
            <v>4691.9285410401826</v>
          </cell>
          <cell r="AV18">
            <v>2767.991279550572</v>
          </cell>
          <cell r="AW18">
            <v>1098.3075198216313</v>
          </cell>
          <cell r="AX18">
            <v>134.6532894192307</v>
          </cell>
          <cell r="AY18">
            <v>248.57596609568961</v>
          </cell>
          <cell r="AZ18">
            <v>93.047458358542215</v>
          </cell>
          <cell r="BA18">
            <v>-105.4709139852216</v>
          </cell>
          <cell r="BB18">
            <v>1941.6332837989289</v>
          </cell>
          <cell r="BC18">
            <v>5.5620578944858829</v>
          </cell>
          <cell r="BD18">
            <v>79.453206235375063</v>
          </cell>
        </row>
        <row r="19">
          <cell r="B19" t="str">
            <v>Rick McCracken</v>
          </cell>
          <cell r="C19">
            <v>148.79890909090912</v>
          </cell>
          <cell r="D19">
            <v>0</v>
          </cell>
          <cell r="E19">
            <v>0</v>
          </cell>
          <cell r="F19">
            <v>0</v>
          </cell>
          <cell r="G19">
            <v>0</v>
          </cell>
          <cell r="H19">
            <v>0</v>
          </cell>
          <cell r="I19">
            <v>3734.525343227202</v>
          </cell>
          <cell r="J19">
            <v>1394.4584800230521</v>
          </cell>
          <cell r="K19">
            <v>790.87917933187305</v>
          </cell>
          <cell r="L19">
            <v>1116.8688086487934</v>
          </cell>
          <cell r="M19">
            <v>0</v>
          </cell>
          <cell r="N19">
            <v>0</v>
          </cell>
          <cell r="O19">
            <v>0</v>
          </cell>
          <cell r="P19">
            <v>0</v>
          </cell>
          <cell r="Q19">
            <v>0</v>
          </cell>
          <cell r="R19">
            <v>2581.3986810793394</v>
          </cell>
          <cell r="S19">
            <v>32.807544804014363</v>
          </cell>
          <cell r="T19">
            <v>461.60724165550943</v>
          </cell>
          <cell r="U19">
            <v>14378.214916782346</v>
          </cell>
          <cell r="V19">
            <v>0</v>
          </cell>
          <cell r="W19">
            <v>0</v>
          </cell>
          <cell r="X19">
            <v>0</v>
          </cell>
          <cell r="Y19">
            <v>0</v>
          </cell>
          <cell r="Z19">
            <v>0</v>
          </cell>
          <cell r="AA19">
            <v>51111.684224176737</v>
          </cell>
          <cell r="AB19">
            <v>649.58940460045937</v>
          </cell>
          <cell r="AC19">
            <v>9139.8233847790834</v>
          </cell>
          <cell r="AD19">
            <v>1882</v>
          </cell>
          <cell r="AE19">
            <v>0</v>
          </cell>
          <cell r="AF19">
            <v>0</v>
          </cell>
          <cell r="AG19">
            <v>0</v>
          </cell>
          <cell r="AH19">
            <v>0</v>
          </cell>
          <cell r="AI19">
            <v>0</v>
          </cell>
          <cell r="AJ19">
            <v>38388.239636363636</v>
          </cell>
          <cell r="AK19">
            <v>7055.2250365012433</v>
          </cell>
          <cell r="AL19">
            <v>8038.7573225961833</v>
          </cell>
          <cell r="AM19">
            <v>9184.5895519664409</v>
          </cell>
          <cell r="AN19">
            <v>0</v>
          </cell>
          <cell r="AO19">
            <v>0</v>
          </cell>
          <cell r="AP19">
            <v>0</v>
          </cell>
          <cell r="AQ19">
            <v>0</v>
          </cell>
          <cell r="AR19">
            <v>0</v>
          </cell>
          <cell r="AS19">
            <v>26534.925340909089</v>
          </cell>
          <cell r="AT19">
            <v>165.98888730167999</v>
          </cell>
          <cell r="AU19">
            <v>4691.9285410401826</v>
          </cell>
          <cell r="AV19">
            <v>2767.991279550572</v>
          </cell>
          <cell r="AW19">
            <v>0</v>
          </cell>
          <cell r="AX19">
            <v>0</v>
          </cell>
          <cell r="AY19">
            <v>0</v>
          </cell>
          <cell r="AZ19">
            <v>0</v>
          </cell>
          <cell r="BA19">
            <v>0</v>
          </cell>
          <cell r="BB19">
            <v>1941.6332837989289</v>
          </cell>
          <cell r="BC19">
            <v>5.5620578944858829</v>
          </cell>
          <cell r="BD19">
            <v>79.453206235375063</v>
          </cell>
        </row>
        <row r="20">
          <cell r="B20" t="str">
            <v>Dennis McDonagh</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7189.1074583911732</v>
          </cell>
          <cell r="V20">
            <v>0</v>
          </cell>
          <cell r="W20">
            <v>0</v>
          </cell>
          <cell r="X20">
            <v>6538.7039816093211</v>
          </cell>
          <cell r="Y20">
            <v>2447.5839683973923</v>
          </cell>
          <cell r="Z20">
            <v>-2774.366952852864</v>
          </cell>
          <cell r="AA20">
            <v>25555.842112088369</v>
          </cell>
          <cell r="AB20">
            <v>649.58940460045937</v>
          </cell>
          <cell r="AC20">
            <v>9139.8233847790834</v>
          </cell>
          <cell r="AD20">
            <v>941</v>
          </cell>
          <cell r="AE20">
            <v>0</v>
          </cell>
          <cell r="AF20">
            <v>0</v>
          </cell>
          <cell r="AG20">
            <v>3220.3107646950289</v>
          </cell>
          <cell r="AH20">
            <v>4832</v>
          </cell>
          <cell r="AI20">
            <v>3487</v>
          </cell>
          <cell r="AJ20">
            <v>19194.119818181818</v>
          </cell>
          <cell r="AK20">
            <v>14170.303636363638</v>
          </cell>
          <cell r="AL20">
            <v>8038.7573225961833</v>
          </cell>
          <cell r="AM20">
            <v>4592.2947759832205</v>
          </cell>
          <cell r="AN20">
            <v>0</v>
          </cell>
          <cell r="AO20">
            <v>0</v>
          </cell>
          <cell r="AP20">
            <v>3422.0730397669231</v>
          </cell>
          <cell r="AQ20">
            <v>1281.0553046586892</v>
          </cell>
          <cell r="AR20">
            <v>-1451.8692978265119</v>
          </cell>
          <cell r="AS20">
            <v>13267.462670454544</v>
          </cell>
          <cell r="AT20">
            <v>333.38595454545367</v>
          </cell>
          <cell r="AU20">
            <v>4691.9285410401826</v>
          </cell>
          <cell r="AV20">
            <v>1383.995639775286</v>
          </cell>
          <cell r="AW20">
            <v>0</v>
          </cell>
          <cell r="AX20">
            <v>0</v>
          </cell>
          <cell r="AY20">
            <v>124.2879830478448</v>
          </cell>
          <cell r="AZ20">
            <v>46.523729179271108</v>
          </cell>
          <cell r="BA20">
            <v>-52.7354569926108</v>
          </cell>
          <cell r="BB20">
            <v>970.81664189946446</v>
          </cell>
          <cell r="BC20">
            <v>5.5620578944858829</v>
          </cell>
          <cell r="BD20">
            <v>79.453206235375063</v>
          </cell>
        </row>
        <row r="21">
          <cell r="B21" t="str">
            <v>Blitzer</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row>
        <row r="22">
          <cell r="B22" t="str">
            <v>BFREP ii</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30553.706698162496</v>
          </cell>
          <cell r="V22">
            <v>0</v>
          </cell>
          <cell r="W22">
            <v>28542.086186571956</v>
          </cell>
          <cell r="X22">
            <v>19616.111944827964</v>
          </cell>
          <cell r="Y22">
            <v>7342.7519051921772</v>
          </cell>
          <cell r="Z22">
            <v>-8323.1008585585914</v>
          </cell>
          <cell r="AA22">
            <v>76667.526336265102</v>
          </cell>
          <cell r="AB22">
            <v>1380.3774847759762</v>
          </cell>
          <cell r="AC22">
            <v>19422.12469265555</v>
          </cell>
          <cell r="AD22">
            <v>3999</v>
          </cell>
          <cell r="AE22">
            <v>0</v>
          </cell>
          <cell r="AF22">
            <v>0</v>
          </cell>
          <cell r="AG22">
            <v>0</v>
          </cell>
          <cell r="AH22">
            <v>0</v>
          </cell>
          <cell r="AI22">
            <v>0</v>
          </cell>
          <cell r="AJ22">
            <v>0</v>
          </cell>
          <cell r="AK22">
            <v>30111.895227272729</v>
          </cell>
          <cell r="AL22">
            <v>17082.359310516891</v>
          </cell>
          <cell r="AM22">
            <v>19516.032740868115</v>
          </cell>
          <cell r="AN22">
            <v>0</v>
          </cell>
          <cell r="AO22">
            <v>0</v>
          </cell>
          <cell r="AP22">
            <v>0</v>
          </cell>
          <cell r="AQ22">
            <v>0</v>
          </cell>
          <cell r="AR22">
            <v>0</v>
          </cell>
          <cell r="AS22">
            <v>0</v>
          </cell>
          <cell r="AT22">
            <v>708.44515340908913</v>
          </cell>
          <cell r="AU22">
            <v>9970.3481497103894</v>
          </cell>
          <cell r="AV22">
            <v>5881.9814690449657</v>
          </cell>
          <cell r="AW22">
            <v>0</v>
          </cell>
          <cell r="AX22">
            <v>538.61315767692281</v>
          </cell>
          <cell r="AY22">
            <v>372.86394914353446</v>
          </cell>
          <cell r="AZ22">
            <v>139.57118753781333</v>
          </cell>
          <cell r="BA22">
            <v>-158.20637097783242</v>
          </cell>
          <cell r="BB22">
            <v>2912.4499256983936</v>
          </cell>
          <cell r="BC22">
            <v>11.819373025782502</v>
          </cell>
          <cell r="BD22">
            <v>168.83806325017201</v>
          </cell>
        </row>
        <row r="23">
          <cell r="B23" t="str">
            <v>BRECA</v>
          </cell>
          <cell r="C23">
            <v>28.01139463636364</v>
          </cell>
          <cell r="D23">
            <v>0</v>
          </cell>
          <cell r="E23">
            <v>55.683537800432617</v>
          </cell>
          <cell r="F23">
            <v>73.760565711075273</v>
          </cell>
          <cell r="G23">
            <v>122.45246103318205</v>
          </cell>
          <cell r="H23">
            <v>88.389470007591839</v>
          </cell>
          <cell r="I23">
            <v>679.030070532286</v>
          </cell>
          <cell r="J23">
            <v>292.27849741283171</v>
          </cell>
          <cell r="K23">
            <v>165.76827598796061</v>
          </cell>
          <cell r="L23">
            <v>210.25055322813535</v>
          </cell>
          <cell r="M23">
            <v>0</v>
          </cell>
          <cell r="N23">
            <v>58.201350870364685</v>
          </cell>
          <cell r="O23">
            <v>78.381889749615979</v>
          </cell>
          <cell r="P23">
            <v>32.464481534575604</v>
          </cell>
          <cell r="Q23">
            <v>-36.802396832572384</v>
          </cell>
          <cell r="R23">
            <v>469.36281518725093</v>
          </cell>
          <cell r="S23">
            <v>6.8764613909214098</v>
          </cell>
          <cell r="T23">
            <v>96.752877850994778</v>
          </cell>
          <cell r="U23">
            <v>2706.6989580842774</v>
          </cell>
          <cell r="V23">
            <v>0</v>
          </cell>
          <cell r="W23">
            <v>1152.3867297828426</v>
          </cell>
          <cell r="X23">
            <v>1551.9613900349723</v>
          </cell>
          <cell r="Y23">
            <v>642.79673970036515</v>
          </cell>
          <cell r="Z23">
            <v>-728.68748016680468</v>
          </cell>
          <cell r="AA23">
            <v>9293.381984060934</v>
          </cell>
          <cell r="AB23">
            <v>136.15393920425629</v>
          </cell>
          <cell r="AC23">
            <v>1915.7069814496954</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row>
        <row r="24">
          <cell r="B24" t="str">
            <v>BREMA II</v>
          </cell>
          <cell r="C24">
            <v>44312.683979229987</v>
          </cell>
          <cell r="D24">
            <v>101272.34645237842</v>
          </cell>
          <cell r="E24">
            <v>108553.07440112387</v>
          </cell>
          <cell r="F24">
            <v>90172.998576889571</v>
          </cell>
          <cell r="G24">
            <v>135280.466616452</v>
          </cell>
          <cell r="H24">
            <v>97639.773827935191</v>
          </cell>
          <cell r="I24">
            <v>522105.68906241324</v>
          </cell>
          <cell r="J24">
            <v>192915.06854469512</v>
          </cell>
          <cell r="K24">
            <v>109413.4485014271</v>
          </cell>
          <cell r="L24">
            <v>332606.2997792284</v>
          </cell>
          <cell r="M24">
            <v>99691.624289096726</v>
          </cell>
          <cell r="N24">
            <v>113461.46133745705</v>
          </cell>
          <cell r="O24">
            <v>95822.611509401351</v>
          </cell>
          <cell r="P24">
            <v>35865.430334376768</v>
          </cell>
          <cell r="Q24">
            <v>-40653.911633927077</v>
          </cell>
          <cell r="R24">
            <v>360892.70074816508</v>
          </cell>
          <cell r="S24">
            <v>4538.7294389324234</v>
          </cell>
          <cell r="T24">
            <v>63860.626860132921</v>
          </cell>
          <cell r="U24">
            <v>6617014.791533445</v>
          </cell>
          <cell r="V24">
            <v>1913854.0658463375</v>
          </cell>
          <cell r="W24">
            <v>2160172.115422965</v>
          </cell>
          <cell r="X24">
            <v>1789601.7589961879</v>
          </cell>
          <cell r="Y24">
            <v>666124.17298636702</v>
          </cell>
          <cell r="Z24">
            <v>-755060.05754723342</v>
          </cell>
          <cell r="AA24">
            <v>6539738.7186913071</v>
          </cell>
          <cell r="AB24">
            <v>81141.769919240905</v>
          </cell>
          <cell r="AC24">
            <v>1141677.2517193202</v>
          </cell>
          <cell r="AD24">
            <v>21927.94737384445</v>
          </cell>
          <cell r="AE24">
            <v>46425.486421690206</v>
          </cell>
          <cell r="AF24">
            <v>24113.258748743345</v>
          </cell>
          <cell r="AG24">
            <v>21733.554339654209</v>
          </cell>
          <cell r="AH24">
            <v>32608</v>
          </cell>
          <cell r="AI24">
            <v>23535</v>
          </cell>
          <cell r="AJ24">
            <v>122027.65827996518</v>
          </cell>
          <cell r="AK24">
            <v>41068.689269215647</v>
          </cell>
          <cell r="AL24">
            <v>23345.980166012527</v>
          </cell>
          <cell r="AM24">
            <v>162477.11826783125</v>
          </cell>
          <cell r="AN24">
            <v>45700.848374892223</v>
          </cell>
          <cell r="AO24">
            <v>25203.575212719312</v>
          </cell>
          <cell r="AP24">
            <v>23095.227696474652</v>
          </cell>
          <cell r="AQ24">
            <v>8645.0023539549948</v>
          </cell>
          <cell r="AR24">
            <v>-9799.1809361476826</v>
          </cell>
          <cell r="AS24">
            <v>84348.613863440129</v>
          </cell>
          <cell r="AT24">
            <v>966.22659085529926</v>
          </cell>
          <cell r="AU24">
            <v>13626.194480529</v>
          </cell>
          <cell r="AV24">
            <v>0</v>
          </cell>
          <cell r="AW24">
            <v>0</v>
          </cell>
          <cell r="AX24">
            <v>0</v>
          </cell>
          <cell r="AY24">
            <v>0</v>
          </cell>
          <cell r="AZ24">
            <v>0</v>
          </cell>
          <cell r="BA24">
            <v>0</v>
          </cell>
          <cell r="BB24">
            <v>0</v>
          </cell>
          <cell r="BC24">
            <v>0</v>
          </cell>
          <cell r="BD24">
            <v>0</v>
          </cell>
        </row>
        <row r="25">
          <cell r="B25" t="str">
            <v>Total</v>
          </cell>
          <cell r="C25">
            <v>72200.724464864325</v>
          </cell>
          <cell r="D25">
            <v>160444.14837195567</v>
          </cell>
          <cell r="E25">
            <v>172394.85387130841</v>
          </cell>
          <cell r="F25">
            <v>155383.53846866504</v>
          </cell>
          <cell r="G25">
            <v>233131.75613623799</v>
          </cell>
          <cell r="H25">
            <v>168264.74397028715</v>
          </cell>
          <cell r="I25">
            <v>933631.3358068004</v>
          </cell>
          <cell r="J25">
            <v>348614.62000576302</v>
          </cell>
          <cell r="K25">
            <v>197719.79483296827</v>
          </cell>
          <cell r="L25">
            <v>541930.96985265089</v>
          </cell>
          <cell r="M25">
            <v>157939.8356924853</v>
          </cell>
          <cell r="N25">
            <v>180189.94077512287</v>
          </cell>
          <cell r="O25">
            <v>165118.79028779434</v>
          </cell>
          <cell r="P25">
            <v>61807.67236811333</v>
          </cell>
          <cell r="Q25">
            <v>-70059.769336707381</v>
          </cell>
          <cell r="R25">
            <v>645349.67026983481</v>
          </cell>
          <cell r="S25">
            <v>8201.8862010035919</v>
          </cell>
          <cell r="T25">
            <v>115401.81041387736</v>
          </cell>
          <cell r="U25">
            <v>10772076.992918102</v>
          </cell>
          <cell r="V25">
            <v>3127212.5258927085</v>
          </cell>
          <cell r="W25">
            <v>3567757.2055607205</v>
          </cell>
          <cell r="X25">
            <v>3269352.3177398602</v>
          </cell>
          <cell r="Y25">
            <v>1223791.9230090969</v>
          </cell>
          <cell r="Z25">
            <v>-1387183.4764264319</v>
          </cell>
          <cell r="AA25">
            <v>12777922.333836289</v>
          </cell>
          <cell r="AB25">
            <v>162397.36576587646</v>
          </cell>
          <cell r="AC25">
            <v>2284956.0518407971</v>
          </cell>
          <cell r="AD25">
            <v>553067.47408538708</v>
          </cell>
          <cell r="AE25">
            <v>1056938.3380876959</v>
          </cell>
          <cell r="AF25">
            <v>930772.95550803503</v>
          </cell>
          <cell r="AG25">
            <v>419870.94414073077</v>
          </cell>
          <cell r="AH25">
            <v>623606</v>
          </cell>
          <cell r="AI25">
            <v>561474</v>
          </cell>
          <cell r="AJ25">
            <v>2310516.7215046687</v>
          </cell>
          <cell r="AK25">
            <v>904214.66952604183</v>
          </cell>
          <cell r="AL25">
            <v>1173681.7003120517</v>
          </cell>
          <cell r="AM25">
            <v>3921402.193303288</v>
          </cell>
          <cell r="AN25">
            <v>1040440.9830370453</v>
          </cell>
          <cell r="AO25">
            <v>972859.22382159776</v>
          </cell>
          <cell r="AP25">
            <v>446177.1372743742</v>
          </cell>
          <cell r="AQ25">
            <v>165329.83740003864</v>
          </cell>
          <cell r="AR25">
            <v>-233778.85349235535</v>
          </cell>
          <cell r="AS25">
            <v>1597087.7874267651</v>
          </cell>
          <cell r="AT25">
            <v>21273.536435758382</v>
          </cell>
          <cell r="AU25">
            <v>685035.06783461524</v>
          </cell>
          <cell r="AV25">
            <v>758887.75361986097</v>
          </cell>
          <cell r="AW25">
            <v>213071.65884539654</v>
          </cell>
          <cell r="AX25">
            <v>26540.567304398624</v>
          </cell>
          <cell r="AY25">
            <v>28097.666254042382</v>
          </cell>
          <cell r="AZ25">
            <v>10587.942398398749</v>
          </cell>
          <cell r="BA25">
            <v>-12001.617042336704</v>
          </cell>
          <cell r="BB25">
            <v>236623.40189749672</v>
          </cell>
          <cell r="BC25">
            <v>694.57880479905543</v>
          </cell>
          <cell r="BD25">
            <v>9921.9594745913237</v>
          </cell>
        </row>
      </sheetData>
      <sheetData sheetId="11"/>
      <sheetData sheetId="12"/>
      <sheetData sheetId="13">
        <row r="4">
          <cell r="B4" t="str">
            <v>Partner</v>
          </cell>
          <cell r="C4" t="str">
            <v>Equity</v>
          </cell>
          <cell r="D4" t="str">
            <v>Equity</v>
          </cell>
          <cell r="E4" t="str">
            <v>BGH</v>
          </cell>
          <cell r="F4" t="str">
            <v>BFREP</v>
          </cell>
          <cell r="G4" t="str">
            <v>Schreiber</v>
          </cell>
          <cell r="H4" t="str">
            <v>Other</v>
          </cell>
          <cell r="I4" t="str">
            <v>Saylak</v>
          </cell>
          <cell r="J4" t="str">
            <v>Kukral</v>
          </cell>
          <cell r="K4" t="str">
            <v>G Sumers</v>
          </cell>
          <cell r="L4" t="str">
            <v>B Sumers</v>
          </cell>
          <cell r="M4" t="str">
            <v>J Sumers</v>
          </cell>
          <cell r="N4" t="str">
            <v>Carras</v>
          </cell>
          <cell r="O4" t="str">
            <v>Burger</v>
          </cell>
          <cell r="P4" t="str">
            <v>Gray</v>
          </cell>
          <cell r="Q4" t="str">
            <v>Orbuch</v>
          </cell>
          <cell r="R4" t="str">
            <v>Findley</v>
          </cell>
          <cell r="S4" t="str">
            <v>Sprogis</v>
          </cell>
          <cell r="T4" t="str">
            <v>Galliotos</v>
          </cell>
          <cell r="U4" t="str">
            <v>Stein</v>
          </cell>
          <cell r="V4" t="str">
            <v>Pike</v>
          </cell>
          <cell r="W4" t="str">
            <v>McCracken</v>
          </cell>
          <cell r="X4" t="str">
            <v>McDonagh</v>
          </cell>
          <cell r="Y4" t="str">
            <v>Blitzer</v>
          </cell>
          <cell r="Z4" t="str">
            <v>BFREP ii</v>
          </cell>
          <cell r="AA4" t="str">
            <v>BRECA</v>
          </cell>
          <cell r="AB4" t="str">
            <v>BREMA II</v>
          </cell>
        </row>
        <row r="7">
          <cell r="B7" t="str">
            <v>SBS - ROC - Burl</v>
          </cell>
          <cell r="C7">
            <v>9412918.9147169515</v>
          </cell>
          <cell r="E7">
            <v>1317475.9581326977</v>
          </cell>
          <cell r="F7">
            <v>322266.78307177778</v>
          </cell>
          <cell r="G7">
            <v>316810.17146422982</v>
          </cell>
          <cell r="I7">
            <v>57036.929363372728</v>
          </cell>
          <cell r="J7">
            <v>78724.728664409995</v>
          </cell>
          <cell r="K7">
            <v>29199.86766221272</v>
          </cell>
          <cell r="N7">
            <v>14114</v>
          </cell>
          <cell r="O7">
            <v>2018.861193330958</v>
          </cell>
          <cell r="P7">
            <v>6940.8819402874278</v>
          </cell>
          <cell r="Q7">
            <v>4537.5110503691831</v>
          </cell>
          <cell r="R7">
            <v>3174.8584577765901</v>
          </cell>
          <cell r="S7">
            <v>5173.7169155531801</v>
          </cell>
          <cell r="T7">
            <v>2352</v>
          </cell>
          <cell r="U7">
            <v>2352</v>
          </cell>
          <cell r="V7">
            <v>1882</v>
          </cell>
          <cell r="W7">
            <v>1882</v>
          </cell>
          <cell r="X7">
            <v>941</v>
          </cell>
          <cell r="Z7">
            <v>3999</v>
          </cell>
          <cell r="AB7">
            <v>21927.94737384445</v>
          </cell>
        </row>
        <row r="8">
          <cell r="B8" t="str">
            <v>SBS - ROC -Camb</v>
          </cell>
          <cell r="C8">
            <v>20686963.479364589</v>
          </cell>
          <cell r="D8">
            <v>21000000</v>
          </cell>
          <cell r="E8">
            <v>2789306.0337766451</v>
          </cell>
          <cell r="F8">
            <v>796285.55352819886</v>
          </cell>
          <cell r="G8">
            <v>664295.83087535971</v>
          </cell>
          <cell r="I8">
            <v>82465.132083240373</v>
          </cell>
          <cell r="J8">
            <v>152698.35818918218</v>
          </cell>
          <cell r="K8">
            <v>55526.765259111606</v>
          </cell>
          <cell r="O8">
            <v>11104.959014422715</v>
          </cell>
          <cell r="P8">
            <v>11104.959014422715</v>
          </cell>
          <cell r="Q8">
            <v>6477.9748495381682</v>
          </cell>
          <cell r="R8">
            <v>4626.9841648845459</v>
          </cell>
          <cell r="S8">
            <v>9254.9534232681108</v>
          </cell>
          <cell r="T8">
            <v>9254.9534232681108</v>
          </cell>
          <cell r="V8">
            <v>3701.9813693072438</v>
          </cell>
          <cell r="AB8">
            <v>46425.486421690206</v>
          </cell>
        </row>
        <row r="9">
          <cell r="B9" t="str">
            <v>SBS - ROC -Reston</v>
          </cell>
          <cell r="C9">
            <v>19650778</v>
          </cell>
          <cell r="D9">
            <v>20192500</v>
          </cell>
          <cell r="E9">
            <v>322070.33939938096</v>
          </cell>
          <cell r="F9">
            <v>1158448.5189427757</v>
          </cell>
          <cell r="G9">
            <v>492852.3144505138</v>
          </cell>
          <cell r="I9">
            <v>168296.49346083941</v>
          </cell>
          <cell r="J9">
            <v>140051.14589753622</v>
          </cell>
          <cell r="K9">
            <v>51868.127564392722</v>
          </cell>
          <cell r="O9">
            <v>10718.517711625604</v>
          </cell>
          <cell r="P9">
            <v>10718.517711625604</v>
          </cell>
          <cell r="Q9">
            <v>6252.6308604679953</v>
          </cell>
          <cell r="R9">
            <v>4465.8868511576084</v>
          </cell>
          <cell r="S9">
            <v>8931.7737023152167</v>
          </cell>
          <cell r="T9">
            <v>8931.7737023152167</v>
          </cell>
          <cell r="V9">
            <v>3572.5148465024145</v>
          </cell>
          <cell r="AB9">
            <v>24113.258748743345</v>
          </cell>
        </row>
        <row r="10">
          <cell r="B10" t="str">
            <v>SBS - ROC -Four Seas Phil</v>
          </cell>
          <cell r="C10">
            <v>17711709</v>
          </cell>
          <cell r="D10">
            <v>22943584</v>
          </cell>
          <cell r="E10">
            <v>292400.19505725428</v>
          </cell>
          <cell r="F10">
            <v>1461084.2947674356</v>
          </cell>
          <cell r="G10">
            <v>219269.40300090887</v>
          </cell>
          <cell r="I10">
            <v>12825.888051345912</v>
          </cell>
          <cell r="J10">
            <v>90364.795778488638</v>
          </cell>
          <cell r="K10">
            <v>0</v>
          </cell>
          <cell r="O10">
            <v>9660.9322940850871</v>
          </cell>
          <cell r="P10">
            <v>16101.553823475146</v>
          </cell>
          <cell r="Q10">
            <v>12076.165367606356</v>
          </cell>
          <cell r="R10">
            <v>8050.7769117375728</v>
          </cell>
          <cell r="S10">
            <v>12076.165367606356</v>
          </cell>
          <cell r="T10">
            <v>8050.7769117375728</v>
          </cell>
          <cell r="V10">
            <v>6440.6215293900577</v>
          </cell>
          <cell r="X10">
            <v>3220.3107646950289</v>
          </cell>
          <cell r="AB10">
            <v>21733.554339654209</v>
          </cell>
        </row>
        <row r="11">
          <cell r="B11" t="str">
            <v>SBS - ROC - Hyatt Atlanta</v>
          </cell>
          <cell r="C11">
            <v>26574000</v>
          </cell>
          <cell r="E11">
            <v>438706</v>
          </cell>
          <cell r="F11">
            <v>2198511</v>
          </cell>
          <cell r="G11">
            <v>291149</v>
          </cell>
          <cell r="I11">
            <v>23889</v>
          </cell>
          <cell r="J11">
            <v>160000</v>
          </cell>
          <cell r="K11">
            <v>0</v>
          </cell>
          <cell r="O11">
            <v>14495</v>
          </cell>
          <cell r="P11">
            <v>24158</v>
          </cell>
          <cell r="Q11">
            <v>18119</v>
          </cell>
          <cell r="R11">
            <v>12079</v>
          </cell>
          <cell r="S11">
            <v>18119</v>
          </cell>
          <cell r="T11">
            <v>12079</v>
          </cell>
          <cell r="U11">
            <v>2416</v>
          </cell>
          <cell r="V11">
            <v>9663</v>
          </cell>
          <cell r="X11">
            <v>4832</v>
          </cell>
          <cell r="AB11">
            <v>32608</v>
          </cell>
        </row>
        <row r="12">
          <cell r="B12" t="str">
            <v>SBS - ROC -Four Seas Atl</v>
          </cell>
          <cell r="C12">
            <v>19180000</v>
          </cell>
          <cell r="D12">
            <v>19180000</v>
          </cell>
          <cell r="E12">
            <v>316641</v>
          </cell>
          <cell r="F12">
            <v>1475409</v>
          </cell>
          <cell r="G12">
            <v>263091</v>
          </cell>
          <cell r="I12">
            <v>31154</v>
          </cell>
          <cell r="J12">
            <v>160000</v>
          </cell>
          <cell r="K12">
            <v>0</v>
          </cell>
          <cell r="O12">
            <v>10462</v>
          </cell>
          <cell r="P12">
            <v>17436</v>
          </cell>
          <cell r="Q12">
            <v>13077</v>
          </cell>
          <cell r="R12">
            <v>8718</v>
          </cell>
          <cell r="S12">
            <v>13077</v>
          </cell>
          <cell r="T12">
            <v>8718</v>
          </cell>
          <cell r="U12">
            <v>1744</v>
          </cell>
          <cell r="V12">
            <v>6975</v>
          </cell>
          <cell r="X12">
            <v>3487</v>
          </cell>
          <cell r="AB12">
            <v>23535</v>
          </cell>
        </row>
        <row r="13">
          <cell r="B13" t="str">
            <v>SBS - ROC - Swiss Atlanta</v>
          </cell>
          <cell r="C13">
            <v>105567659</v>
          </cell>
          <cell r="D13">
            <v>107992000</v>
          </cell>
          <cell r="E13">
            <v>3511216.0118602444</v>
          </cell>
          <cell r="F13">
            <v>5991789.982450163</v>
          </cell>
          <cell r="G13">
            <v>1335629.9710415411</v>
          </cell>
          <cell r="H13">
            <v>391020.29409585893</v>
          </cell>
          <cell r="I13">
            <v>45080.675515139505</v>
          </cell>
          <cell r="J13">
            <v>146632.55609477503</v>
          </cell>
          <cell r="K13">
            <v>19550.608591151111</v>
          </cell>
          <cell r="L13">
            <v>19551.014704792946</v>
          </cell>
          <cell r="M13">
            <v>19551.014704792946</v>
          </cell>
          <cell r="N13">
            <v>146632.25481295248</v>
          </cell>
          <cell r="P13">
            <v>95970.599090909091</v>
          </cell>
          <cell r="Q13">
            <v>71977.949318181811</v>
          </cell>
          <cell r="R13">
            <v>47985.299545454545</v>
          </cell>
          <cell r="S13">
            <v>71977.949318181811</v>
          </cell>
          <cell r="T13">
            <v>47985.299545454545</v>
          </cell>
          <cell r="U13">
            <v>23993.271850467881</v>
          </cell>
          <cell r="V13">
            <v>38388.239636363636</v>
          </cell>
          <cell r="W13">
            <v>38388.239636363636</v>
          </cell>
          <cell r="X13">
            <v>19194.119818181818</v>
          </cell>
          <cell r="AB13">
            <v>122027.65827996518</v>
          </cell>
        </row>
        <row r="14">
          <cell r="B14" t="str">
            <v>SBS - ROC - Amelia</v>
          </cell>
          <cell r="C14">
            <v>38968335</v>
          </cell>
          <cell r="D14">
            <v>38661200</v>
          </cell>
          <cell r="E14">
            <v>295513.53368859697</v>
          </cell>
          <cell r="F14">
            <v>2907143.832738732</v>
          </cell>
          <cell r="G14">
            <v>254081.43539293276</v>
          </cell>
          <cell r="I14">
            <v>38078.324328777322</v>
          </cell>
          <cell r="J14">
            <v>326240.51953960885</v>
          </cell>
          <cell r="K14">
            <v>10079.194933888468</v>
          </cell>
          <cell r="N14">
            <v>0</v>
          </cell>
          <cell r="P14">
            <v>70851.518181818188</v>
          </cell>
          <cell r="Q14">
            <v>30997.76828278858</v>
          </cell>
          <cell r="R14">
            <v>26569.319318181821</v>
          </cell>
          <cell r="S14">
            <v>26569.319318181821</v>
          </cell>
          <cell r="T14">
            <v>2656.8494636506612</v>
          </cell>
          <cell r="U14">
            <v>11514.003960496455</v>
          </cell>
          <cell r="V14">
            <v>14170.303636363638</v>
          </cell>
          <cell r="W14">
            <v>7055.2250365012433</v>
          </cell>
          <cell r="X14">
            <v>14170.303636363638</v>
          </cell>
          <cell r="Z14">
            <v>30111.895227272729</v>
          </cell>
          <cell r="AB14">
            <v>41068.689269215647</v>
          </cell>
        </row>
        <row r="15">
          <cell r="B15" t="str">
            <v>SBS - ROC - Boston</v>
          </cell>
          <cell r="C15">
            <v>22106582.637139499</v>
          </cell>
          <cell r="D15">
            <v>25372500</v>
          </cell>
          <cell r="E15">
            <v>170160.58477916618</v>
          </cell>
          <cell r="F15">
            <v>990760.86875145941</v>
          </cell>
          <cell r="G15">
            <v>439760.02527453523</v>
          </cell>
          <cell r="I15">
            <v>185114.41756971349</v>
          </cell>
          <cell r="J15">
            <v>185114.41756971349</v>
          </cell>
          <cell r="K15">
            <v>85116.314739648384</v>
          </cell>
          <cell r="N15">
            <v>80387.573225961823</v>
          </cell>
          <cell r="P15">
            <v>40193.786612980912</v>
          </cell>
          <cell r="Q15">
            <v>35169.563286358309</v>
          </cell>
          <cell r="R15">
            <v>15072.669979867838</v>
          </cell>
          <cell r="S15">
            <v>15072.669979867838</v>
          </cell>
          <cell r="T15">
            <v>15072.669979867838</v>
          </cell>
          <cell r="U15">
            <v>13062.980649218793</v>
          </cell>
          <cell r="V15">
            <v>8038.7573225961833</v>
          </cell>
          <cell r="W15">
            <v>8038.7573225961833</v>
          </cell>
          <cell r="X15">
            <v>8038.7573225961833</v>
          </cell>
          <cell r="Z15">
            <v>17082.359310516891</v>
          </cell>
          <cell r="AB15">
            <v>23345.980166012527</v>
          </cell>
        </row>
        <row r="16">
          <cell r="E16">
            <v>9453489.6566939857</v>
          </cell>
          <cell r="F16">
            <v>17301699.834250543</v>
          </cell>
          <cell r="G16">
            <v>4276939.151500022</v>
          </cell>
          <cell r="H16">
            <v>391020.29409585893</v>
          </cell>
          <cell r="I16">
            <v>643940.86037242878</v>
          </cell>
          <cell r="J16">
            <v>1439826.5217337143</v>
          </cell>
          <cell r="K16">
            <v>251340.87875040498</v>
          </cell>
          <cell r="L16">
            <v>19551.014704792946</v>
          </cell>
          <cell r="M16">
            <v>19551.014704792946</v>
          </cell>
          <cell r="N16">
            <v>241133.8280389143</v>
          </cell>
          <cell r="O16">
            <v>58460.270213464362</v>
          </cell>
          <cell r="P16">
            <v>293475.81637551909</v>
          </cell>
          <cell r="Q16">
            <v>198685.56301531038</v>
          </cell>
          <cell r="R16">
            <v>130742.79522906052</v>
          </cell>
          <cell r="S16">
            <v>180252.54802497433</v>
          </cell>
          <cell r="T16">
            <v>115101.32302629395</v>
          </cell>
          <cell r="U16">
            <v>55082.256460183125</v>
          </cell>
          <cell r="V16">
            <v>92832.418340523174</v>
          </cell>
          <cell r="W16">
            <v>55364.221995461063</v>
          </cell>
          <cell r="X16">
            <v>53883.491541836673</v>
          </cell>
          <cell r="Y16">
            <v>0</v>
          </cell>
          <cell r="Z16">
            <v>51193.254537789624</v>
          </cell>
          <cell r="AA16">
            <v>0</v>
          </cell>
          <cell r="AB16">
            <v>356785.57459912554</v>
          </cell>
        </row>
        <row r="17">
          <cell r="E17" t="e">
            <v>#REF!</v>
          </cell>
          <cell r="F17" t="e">
            <v>#REF!</v>
          </cell>
          <cell r="G17" t="e">
            <v>#REF!</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cell r="W17" t="e">
            <v>#REF!</v>
          </cell>
          <cell r="X17" t="e">
            <v>#REF!</v>
          </cell>
          <cell r="Y17" t="e">
            <v>#REF!</v>
          </cell>
          <cell r="Z17" t="e">
            <v>#REF!</v>
          </cell>
          <cell r="AA17" t="e">
            <v>#REF!</v>
          </cell>
          <cell r="AB17" t="e">
            <v>#REF!</v>
          </cell>
        </row>
        <row r="20">
          <cell r="E20" t="e">
            <v>#REF!</v>
          </cell>
          <cell r="F20" t="e">
            <v>#REF!</v>
          </cell>
          <cell r="G20" t="e">
            <v>#REF!</v>
          </cell>
          <cell r="H20" t="e">
            <v>#REF!</v>
          </cell>
          <cell r="I20" t="e">
            <v>#REF!</v>
          </cell>
          <cell r="J20" t="e">
            <v>#REF!</v>
          </cell>
          <cell r="K20" t="e">
            <v>#REF!</v>
          </cell>
          <cell r="L20" t="e">
            <v>#REF!</v>
          </cell>
          <cell r="M20" t="e">
            <v>#REF!</v>
          </cell>
          <cell r="N20" t="e">
            <v>#REF!</v>
          </cell>
          <cell r="O20" t="e">
            <v>#REF!</v>
          </cell>
          <cell r="P20" t="e">
            <v>#REF!</v>
          </cell>
          <cell r="Q20" t="e">
            <v>#REF!</v>
          </cell>
          <cell r="R20" t="e">
            <v>#REF!</v>
          </cell>
          <cell r="S20" t="e">
            <v>#REF!</v>
          </cell>
          <cell r="T20" t="e">
            <v>#REF!</v>
          </cell>
          <cell r="U20" t="e">
            <v>#REF!</v>
          </cell>
          <cell r="V20" t="e">
            <v>#REF!</v>
          </cell>
          <cell r="W20" t="e">
            <v>#REF!</v>
          </cell>
          <cell r="X20" t="e">
            <v>#REF!</v>
          </cell>
          <cell r="Y20" t="e">
            <v>#REF!</v>
          </cell>
          <cell r="Z20" t="e">
            <v>#REF!</v>
          </cell>
          <cell r="AB20" t="e">
            <v>#REF!</v>
          </cell>
        </row>
        <row r="21">
          <cell r="E21" t="e">
            <v>#REF!</v>
          </cell>
          <cell r="F21" t="e">
            <v>#REF!</v>
          </cell>
          <cell r="G21" t="e">
            <v>#REF!</v>
          </cell>
          <cell r="H21" t="e">
            <v>#REF!</v>
          </cell>
          <cell r="I21" t="e">
            <v>#REF!</v>
          </cell>
          <cell r="J21" t="e">
            <v>#REF!</v>
          </cell>
          <cell r="K21" t="e">
            <v>#REF!</v>
          </cell>
          <cell r="L21" t="e">
            <v>#REF!</v>
          </cell>
          <cell r="M21" t="e">
            <v>#REF!</v>
          </cell>
          <cell r="N21" t="e">
            <v>#REF!</v>
          </cell>
          <cell r="O21" t="e">
            <v>#REF!</v>
          </cell>
          <cell r="P21" t="e">
            <v>#REF!</v>
          </cell>
          <cell r="Q21" t="e">
            <v>#REF!</v>
          </cell>
          <cell r="R21" t="e">
            <v>#REF!</v>
          </cell>
          <cell r="S21" t="e">
            <v>#REF!</v>
          </cell>
          <cell r="T21" t="e">
            <v>#REF!</v>
          </cell>
          <cell r="U21" t="e">
            <v>#REF!</v>
          </cell>
          <cell r="V21" t="e">
            <v>#REF!</v>
          </cell>
          <cell r="W21" t="e">
            <v>#REF!</v>
          </cell>
          <cell r="X21" t="e">
            <v>#REF!</v>
          </cell>
          <cell r="Y21" t="e">
            <v>#REF!</v>
          </cell>
          <cell r="Z21" t="e">
            <v>#REF!</v>
          </cell>
          <cell r="AB21" t="e">
            <v>#REF!</v>
          </cell>
        </row>
        <row r="22">
          <cell r="E22" t="e">
            <v>#REF!</v>
          </cell>
          <cell r="F22" t="e">
            <v>#REF!</v>
          </cell>
          <cell r="G22" t="e">
            <v>#REF!</v>
          </cell>
          <cell r="H22" t="e">
            <v>#REF!</v>
          </cell>
          <cell r="I22" t="e">
            <v>#REF!</v>
          </cell>
          <cell r="J22" t="e">
            <v>#REF!</v>
          </cell>
          <cell r="K22" t="e">
            <v>#REF!</v>
          </cell>
          <cell r="L22" t="e">
            <v>#REF!</v>
          </cell>
          <cell r="M22" t="e">
            <v>#REF!</v>
          </cell>
          <cell r="N22" t="e">
            <v>#REF!</v>
          </cell>
          <cell r="O22" t="e">
            <v>#REF!</v>
          </cell>
          <cell r="P22" t="e">
            <v>#REF!</v>
          </cell>
          <cell r="Q22" t="e">
            <v>#REF!</v>
          </cell>
          <cell r="R22" t="e">
            <v>#REF!</v>
          </cell>
          <cell r="S22" t="e">
            <v>#REF!</v>
          </cell>
          <cell r="T22" t="e">
            <v>#REF!</v>
          </cell>
          <cell r="U22" t="e">
            <v>#REF!</v>
          </cell>
          <cell r="V22" t="e">
            <v>#REF!</v>
          </cell>
          <cell r="W22" t="e">
            <v>#REF!</v>
          </cell>
          <cell r="X22" t="e">
            <v>#REF!</v>
          </cell>
          <cell r="Y22" t="e">
            <v>#REF!</v>
          </cell>
          <cell r="Z22" t="e">
            <v>#REF!</v>
          </cell>
          <cell r="AB22" t="e">
            <v>#REF!</v>
          </cell>
        </row>
        <row r="23">
          <cell r="E23" t="e">
            <v>#REF!</v>
          </cell>
          <cell r="F23" t="e">
            <v>#REF!</v>
          </cell>
          <cell r="G23" t="e">
            <v>#REF!</v>
          </cell>
          <cell r="H23" t="e">
            <v>#REF!</v>
          </cell>
          <cell r="I23" t="e">
            <v>#REF!</v>
          </cell>
          <cell r="J23" t="e">
            <v>#REF!</v>
          </cell>
          <cell r="K23" t="e">
            <v>#REF!</v>
          </cell>
          <cell r="L23" t="e">
            <v>#REF!</v>
          </cell>
          <cell r="M23" t="e">
            <v>#REF!</v>
          </cell>
          <cell r="N23" t="e">
            <v>#REF!</v>
          </cell>
          <cell r="O23" t="e">
            <v>#REF!</v>
          </cell>
          <cell r="P23" t="e">
            <v>#REF!</v>
          </cell>
          <cell r="Q23" t="e">
            <v>#REF!</v>
          </cell>
          <cell r="R23" t="e">
            <v>#REF!</v>
          </cell>
          <cell r="S23" t="e">
            <v>#REF!</v>
          </cell>
          <cell r="T23" t="e">
            <v>#REF!</v>
          </cell>
          <cell r="U23" t="e">
            <v>#REF!</v>
          </cell>
          <cell r="V23" t="e">
            <v>#REF!</v>
          </cell>
          <cell r="W23" t="e">
            <v>#REF!</v>
          </cell>
          <cell r="X23" t="e">
            <v>#REF!</v>
          </cell>
          <cell r="Y23" t="e">
            <v>#REF!</v>
          </cell>
          <cell r="Z23" t="e">
            <v>#REF!</v>
          </cell>
          <cell r="AB23" t="e">
            <v>#REF!</v>
          </cell>
        </row>
        <row r="24">
          <cell r="E24" t="e">
            <v>#REF!</v>
          </cell>
          <cell r="F24" t="e">
            <v>#REF!</v>
          </cell>
          <cell r="G24" t="e">
            <v>#REF!</v>
          </cell>
          <cell r="H24" t="e">
            <v>#REF!</v>
          </cell>
          <cell r="I24" t="e">
            <v>#REF!</v>
          </cell>
          <cell r="J24" t="e">
            <v>#REF!</v>
          </cell>
          <cell r="K24" t="e">
            <v>#REF!</v>
          </cell>
          <cell r="L24" t="e">
            <v>#REF!</v>
          </cell>
          <cell r="M24" t="e">
            <v>#REF!</v>
          </cell>
          <cell r="N24" t="e">
            <v>#REF!</v>
          </cell>
          <cell r="O24" t="e">
            <v>#REF!</v>
          </cell>
          <cell r="P24" t="e">
            <v>#REF!</v>
          </cell>
          <cell r="Q24" t="e">
            <v>#REF!</v>
          </cell>
          <cell r="R24" t="e">
            <v>#REF!</v>
          </cell>
          <cell r="S24" t="e">
            <v>#REF!</v>
          </cell>
          <cell r="T24" t="e">
            <v>#REF!</v>
          </cell>
          <cell r="U24" t="e">
            <v>#REF!</v>
          </cell>
          <cell r="V24" t="e">
            <v>#REF!</v>
          </cell>
          <cell r="W24" t="e">
            <v>#REF!</v>
          </cell>
          <cell r="X24" t="e">
            <v>#REF!</v>
          </cell>
          <cell r="Y24" t="e">
            <v>#REF!</v>
          </cell>
          <cell r="Z24" t="e">
            <v>#REF!</v>
          </cell>
          <cell r="AB24" t="e">
            <v>#REF!</v>
          </cell>
        </row>
        <row r="25">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B25" t="e">
            <v>#REF!</v>
          </cell>
        </row>
        <row r="26">
          <cell r="E26" t="e">
            <v>#REF!</v>
          </cell>
          <cell r="F26" t="e">
            <v>#REF!</v>
          </cell>
          <cell r="G26" t="e">
            <v>#REF!</v>
          </cell>
          <cell r="H26" t="e">
            <v>#REF!</v>
          </cell>
          <cell r="I26" t="e">
            <v>#REF!</v>
          </cell>
          <cell r="J26" t="e">
            <v>#REF!</v>
          </cell>
          <cell r="K26" t="e">
            <v>#REF!</v>
          </cell>
          <cell r="L26" t="e">
            <v>#REF!</v>
          </cell>
          <cell r="M26" t="e">
            <v>#REF!</v>
          </cell>
          <cell r="N26" t="e">
            <v>#REF!</v>
          </cell>
          <cell r="O26" t="e">
            <v>#REF!</v>
          </cell>
          <cell r="P26" t="e">
            <v>#REF!</v>
          </cell>
          <cell r="Q26" t="e">
            <v>#REF!</v>
          </cell>
          <cell r="R26" t="e">
            <v>#REF!</v>
          </cell>
          <cell r="S26" t="e">
            <v>#REF!</v>
          </cell>
          <cell r="T26" t="e">
            <v>#REF!</v>
          </cell>
          <cell r="U26" t="e">
            <v>#REF!</v>
          </cell>
          <cell r="V26" t="e">
            <v>#REF!</v>
          </cell>
          <cell r="W26" t="e">
            <v>#REF!</v>
          </cell>
          <cell r="X26" t="e">
            <v>#REF!</v>
          </cell>
          <cell r="Y26" t="e">
            <v>#REF!</v>
          </cell>
          <cell r="Z26" t="e">
            <v>#REF!</v>
          </cell>
          <cell r="AB26" t="e">
            <v>#REF!</v>
          </cell>
        </row>
        <row r="27">
          <cell r="E27" t="e">
            <v>#REF!</v>
          </cell>
          <cell r="F27" t="e">
            <v>#REF!</v>
          </cell>
          <cell r="G27" t="e">
            <v>#REF!</v>
          </cell>
          <cell r="H27" t="e">
            <v>#REF!</v>
          </cell>
          <cell r="I27" t="e">
            <v>#REF!</v>
          </cell>
          <cell r="J27" t="e">
            <v>#REF!</v>
          </cell>
          <cell r="K27" t="e">
            <v>#REF!</v>
          </cell>
          <cell r="L27" t="e">
            <v>#REF!</v>
          </cell>
          <cell r="M27" t="e">
            <v>#REF!</v>
          </cell>
          <cell r="N27" t="e">
            <v>#REF!</v>
          </cell>
          <cell r="O27" t="e">
            <v>#REF!</v>
          </cell>
          <cell r="P27" t="e">
            <v>#REF!</v>
          </cell>
          <cell r="Q27" t="e">
            <v>#REF!</v>
          </cell>
          <cell r="R27" t="e">
            <v>#REF!</v>
          </cell>
          <cell r="S27" t="e">
            <v>#REF!</v>
          </cell>
          <cell r="T27" t="e">
            <v>#REF!</v>
          </cell>
          <cell r="U27" t="e">
            <v>#REF!</v>
          </cell>
          <cell r="V27" t="e">
            <v>#REF!</v>
          </cell>
          <cell r="W27" t="e">
            <v>#REF!</v>
          </cell>
          <cell r="X27" t="e">
            <v>#REF!</v>
          </cell>
          <cell r="Y27" t="e">
            <v>#REF!</v>
          </cell>
          <cell r="Z27" t="e">
            <v>#REF!</v>
          </cell>
          <cell r="AB27" t="e">
            <v>#REF!</v>
          </cell>
        </row>
        <row r="28">
          <cell r="E28" t="e">
            <v>#REF!</v>
          </cell>
          <cell r="F28" t="e">
            <v>#REF!</v>
          </cell>
          <cell r="G28" t="e">
            <v>#REF!</v>
          </cell>
          <cell r="H28" t="e">
            <v>#REF!</v>
          </cell>
          <cell r="I28" t="e">
            <v>#REF!</v>
          </cell>
          <cell r="J28" t="e">
            <v>#REF!</v>
          </cell>
          <cell r="K28" t="e">
            <v>#REF!</v>
          </cell>
          <cell r="L28" t="e">
            <v>#REF!</v>
          </cell>
          <cell r="M28" t="e">
            <v>#REF!</v>
          </cell>
          <cell r="N28" t="e">
            <v>#REF!</v>
          </cell>
          <cell r="O28" t="e">
            <v>#REF!</v>
          </cell>
          <cell r="P28" t="e">
            <v>#REF!</v>
          </cell>
          <cell r="Q28" t="e">
            <v>#REF!</v>
          </cell>
          <cell r="R28" t="e">
            <v>#REF!</v>
          </cell>
          <cell r="S28" t="e">
            <v>#REF!</v>
          </cell>
          <cell r="T28" t="e">
            <v>#REF!</v>
          </cell>
          <cell r="U28" t="e">
            <v>#REF!</v>
          </cell>
          <cell r="V28" t="e">
            <v>#REF!</v>
          </cell>
          <cell r="W28" t="e">
            <v>#REF!</v>
          </cell>
          <cell r="X28" t="e">
            <v>#REF!</v>
          </cell>
          <cell r="Y28" t="e">
            <v>#REF!</v>
          </cell>
          <cell r="Z28" t="e">
            <v>#REF!</v>
          </cell>
          <cell r="AB28" t="e">
            <v>#REF!</v>
          </cell>
        </row>
        <row r="29">
          <cell r="E29" t="e">
            <v>#REF!</v>
          </cell>
          <cell r="F29" t="e">
            <v>#REF!</v>
          </cell>
          <cell r="G29" t="e">
            <v>#REF!</v>
          </cell>
          <cell r="H29" t="e">
            <v>#REF!</v>
          </cell>
          <cell r="I29" t="e">
            <v>#REF!</v>
          </cell>
          <cell r="J29" t="e">
            <v>#REF!</v>
          </cell>
          <cell r="K29" t="e">
            <v>#REF!</v>
          </cell>
          <cell r="L29" t="e">
            <v>#REF!</v>
          </cell>
          <cell r="M29" t="e">
            <v>#REF!</v>
          </cell>
          <cell r="N29" t="e">
            <v>#REF!</v>
          </cell>
          <cell r="O29" t="e">
            <v>#REF!</v>
          </cell>
          <cell r="P29" t="e">
            <v>#REF!</v>
          </cell>
          <cell r="Q29" t="e">
            <v>#REF!</v>
          </cell>
          <cell r="R29" t="e">
            <v>#REF!</v>
          </cell>
          <cell r="S29" t="e">
            <v>#REF!</v>
          </cell>
          <cell r="T29" t="e">
            <v>#REF!</v>
          </cell>
          <cell r="U29" t="e">
            <v>#REF!</v>
          </cell>
          <cell r="V29" t="e">
            <v>#REF!</v>
          </cell>
          <cell r="W29" t="e">
            <v>#REF!</v>
          </cell>
          <cell r="X29" t="e">
            <v>#REF!</v>
          </cell>
          <cell r="Y29" t="e">
            <v>#REF!</v>
          </cell>
          <cell r="Z29" t="e">
            <v>#REF!</v>
          </cell>
          <cell r="AB29" t="e">
            <v>#REF!</v>
          </cell>
        </row>
        <row r="30">
          <cell r="E30" t="e">
            <v>#REF!</v>
          </cell>
          <cell r="F30" t="e">
            <v>#REF!</v>
          </cell>
          <cell r="G30" t="e">
            <v>#REF!</v>
          </cell>
          <cell r="H30" t="e">
            <v>#REF!</v>
          </cell>
          <cell r="I30" t="e">
            <v>#REF!</v>
          </cell>
          <cell r="J30" t="e">
            <v>#REF!</v>
          </cell>
          <cell r="K30" t="e">
            <v>#REF!</v>
          </cell>
          <cell r="L30" t="e">
            <v>#REF!</v>
          </cell>
          <cell r="M30" t="e">
            <v>#REF!</v>
          </cell>
          <cell r="N30" t="e">
            <v>#REF!</v>
          </cell>
          <cell r="O30" t="e">
            <v>#REF!</v>
          </cell>
          <cell r="P30" t="e">
            <v>#REF!</v>
          </cell>
          <cell r="Q30" t="e">
            <v>#REF!</v>
          </cell>
          <cell r="R30" t="e">
            <v>#REF!</v>
          </cell>
          <cell r="S30" t="e">
            <v>#REF!</v>
          </cell>
          <cell r="T30" t="e">
            <v>#REF!</v>
          </cell>
          <cell r="U30" t="e">
            <v>#REF!</v>
          </cell>
          <cell r="V30" t="e">
            <v>#REF!</v>
          </cell>
          <cell r="W30" t="e">
            <v>#REF!</v>
          </cell>
          <cell r="X30" t="e">
            <v>#REF!</v>
          </cell>
          <cell r="Y30" t="e">
            <v>#REF!</v>
          </cell>
          <cell r="Z30" t="e">
            <v>#REF!</v>
          </cell>
          <cell r="AB30" t="e">
            <v>#REF!</v>
          </cell>
        </row>
        <row r="31">
          <cell r="E31" t="e">
            <v>#REF!</v>
          </cell>
          <cell r="F31" t="e">
            <v>#REF!</v>
          </cell>
          <cell r="G31" t="e">
            <v>#REF!</v>
          </cell>
          <cell r="H31" t="e">
            <v>#REF!</v>
          </cell>
          <cell r="I31" t="e">
            <v>#REF!</v>
          </cell>
          <cell r="J31" t="e">
            <v>#REF!</v>
          </cell>
          <cell r="K31" t="e">
            <v>#REF!</v>
          </cell>
          <cell r="L31" t="e">
            <v>#REF!</v>
          </cell>
          <cell r="M31" t="e">
            <v>#REF!</v>
          </cell>
          <cell r="N31" t="e">
            <v>#REF!</v>
          </cell>
          <cell r="O31" t="e">
            <v>#REF!</v>
          </cell>
          <cell r="P31" t="e">
            <v>#REF!</v>
          </cell>
          <cell r="Q31" t="e">
            <v>#REF!</v>
          </cell>
          <cell r="R31" t="e">
            <v>#REF!</v>
          </cell>
          <cell r="S31" t="e">
            <v>#REF!</v>
          </cell>
          <cell r="T31" t="e">
            <v>#REF!</v>
          </cell>
          <cell r="U31" t="e">
            <v>#REF!</v>
          </cell>
          <cell r="V31" t="e">
            <v>#REF!</v>
          </cell>
          <cell r="W31" t="e">
            <v>#REF!</v>
          </cell>
          <cell r="X31" t="e">
            <v>#REF!</v>
          </cell>
          <cell r="Y31" t="e">
            <v>#REF!</v>
          </cell>
          <cell r="Z31" t="e">
            <v>#REF!</v>
          </cell>
          <cell r="AB31" t="e">
            <v>#REF!</v>
          </cell>
        </row>
        <row r="32">
          <cell r="E32" t="e">
            <v>#REF!</v>
          </cell>
          <cell r="F32" t="e">
            <v>#REF!</v>
          </cell>
          <cell r="G32" t="e">
            <v>#REF!</v>
          </cell>
          <cell r="H32" t="e">
            <v>#REF!</v>
          </cell>
          <cell r="I32" t="e">
            <v>#REF!</v>
          </cell>
          <cell r="J32" t="e">
            <v>#REF!</v>
          </cell>
          <cell r="K32" t="e">
            <v>#REF!</v>
          </cell>
          <cell r="L32" t="e">
            <v>#REF!</v>
          </cell>
          <cell r="M32" t="e">
            <v>#REF!</v>
          </cell>
          <cell r="N32" t="e">
            <v>#REF!</v>
          </cell>
          <cell r="O32" t="e">
            <v>#REF!</v>
          </cell>
          <cell r="P32" t="e">
            <v>#REF!</v>
          </cell>
          <cell r="Q32" t="e">
            <v>#REF!</v>
          </cell>
          <cell r="R32" t="e">
            <v>#REF!</v>
          </cell>
          <cell r="S32" t="e">
            <v>#REF!</v>
          </cell>
          <cell r="T32" t="e">
            <v>#REF!</v>
          </cell>
          <cell r="U32" t="e">
            <v>#REF!</v>
          </cell>
          <cell r="V32" t="e">
            <v>#REF!</v>
          </cell>
          <cell r="W32" t="e">
            <v>#REF!</v>
          </cell>
          <cell r="X32" t="e">
            <v>#REF!</v>
          </cell>
          <cell r="Y32" t="e">
            <v>#REF!</v>
          </cell>
          <cell r="Z32" t="e">
            <v>#REF!</v>
          </cell>
          <cell r="AB32" t="e">
            <v>#REF!</v>
          </cell>
        </row>
        <row r="33">
          <cell r="E33" t="e">
            <v>#REF!</v>
          </cell>
          <cell r="F33" t="e">
            <v>#REF!</v>
          </cell>
          <cell r="G33" t="e">
            <v>#REF!</v>
          </cell>
          <cell r="H33" t="e">
            <v>#REF!</v>
          </cell>
          <cell r="I33" t="e">
            <v>#REF!</v>
          </cell>
          <cell r="J33" t="e">
            <v>#REF!</v>
          </cell>
          <cell r="K33" t="e">
            <v>#REF!</v>
          </cell>
          <cell r="L33" t="e">
            <v>#REF!</v>
          </cell>
          <cell r="M33" t="e">
            <v>#REF!</v>
          </cell>
          <cell r="N33" t="e">
            <v>#REF!</v>
          </cell>
          <cell r="O33" t="e">
            <v>#REF!</v>
          </cell>
          <cell r="P33" t="e">
            <v>#REF!</v>
          </cell>
          <cell r="Q33" t="e">
            <v>#REF!</v>
          </cell>
          <cell r="R33" t="e">
            <v>#REF!</v>
          </cell>
          <cell r="S33" t="e">
            <v>#REF!</v>
          </cell>
          <cell r="T33" t="e">
            <v>#REF!</v>
          </cell>
          <cell r="U33" t="e">
            <v>#REF!</v>
          </cell>
          <cell r="V33" t="e">
            <v>#REF!</v>
          </cell>
          <cell r="W33" t="e">
            <v>#REF!</v>
          </cell>
          <cell r="X33" t="e">
            <v>#REF!</v>
          </cell>
          <cell r="Y33" t="e">
            <v>#REF!</v>
          </cell>
          <cell r="Z33" t="e">
            <v>#REF!</v>
          </cell>
          <cell r="AB33" t="e">
            <v>#REF!</v>
          </cell>
        </row>
        <row r="34">
          <cell r="E34" t="e">
            <v>#REF!</v>
          </cell>
          <cell r="F34" t="e">
            <v>#REF!</v>
          </cell>
          <cell r="G34" t="e">
            <v>#REF!</v>
          </cell>
          <cell r="H34" t="e">
            <v>#REF!</v>
          </cell>
          <cell r="I34" t="e">
            <v>#REF!</v>
          </cell>
          <cell r="J34" t="e">
            <v>#REF!</v>
          </cell>
          <cell r="K34" t="e">
            <v>#REF!</v>
          </cell>
          <cell r="L34" t="e">
            <v>#REF!</v>
          </cell>
          <cell r="M34" t="e">
            <v>#REF!</v>
          </cell>
          <cell r="N34" t="e">
            <v>#REF!</v>
          </cell>
          <cell r="O34" t="e">
            <v>#REF!</v>
          </cell>
          <cell r="P34" t="e">
            <v>#REF!</v>
          </cell>
          <cell r="Q34" t="e">
            <v>#REF!</v>
          </cell>
          <cell r="R34" t="e">
            <v>#REF!</v>
          </cell>
          <cell r="S34" t="e">
            <v>#REF!</v>
          </cell>
          <cell r="T34" t="e">
            <v>#REF!</v>
          </cell>
          <cell r="U34" t="e">
            <v>#REF!</v>
          </cell>
          <cell r="V34" t="e">
            <v>#REF!</v>
          </cell>
          <cell r="W34" t="e">
            <v>#REF!</v>
          </cell>
          <cell r="X34" t="e">
            <v>#REF!</v>
          </cell>
          <cell r="Y34" t="e">
            <v>#REF!</v>
          </cell>
          <cell r="Z34" t="e">
            <v>#REF!</v>
          </cell>
          <cell r="AB34" t="e">
            <v>#REF!</v>
          </cell>
        </row>
        <row r="35">
          <cell r="E35" t="e">
            <v>#REF!</v>
          </cell>
          <cell r="F35" t="e">
            <v>#REF!</v>
          </cell>
          <cell r="G35" t="e">
            <v>#REF!</v>
          </cell>
          <cell r="H35" t="e">
            <v>#REF!</v>
          </cell>
          <cell r="I35" t="e">
            <v>#REF!</v>
          </cell>
          <cell r="J35" t="e">
            <v>#REF!</v>
          </cell>
          <cell r="K35" t="e">
            <v>#REF!</v>
          </cell>
          <cell r="L35" t="e">
            <v>#REF!</v>
          </cell>
          <cell r="M35" t="e">
            <v>#REF!</v>
          </cell>
          <cell r="N35" t="e">
            <v>#REF!</v>
          </cell>
          <cell r="O35" t="e">
            <v>#REF!</v>
          </cell>
          <cell r="P35" t="e">
            <v>#REF!</v>
          </cell>
          <cell r="Q35" t="e">
            <v>#REF!</v>
          </cell>
          <cell r="R35" t="e">
            <v>#REF!</v>
          </cell>
          <cell r="S35" t="e">
            <v>#REF!</v>
          </cell>
          <cell r="T35" t="e">
            <v>#REF!</v>
          </cell>
          <cell r="U35" t="e">
            <v>#REF!</v>
          </cell>
          <cell r="V35" t="e">
            <v>#REF!</v>
          </cell>
          <cell r="W35" t="e">
            <v>#REF!</v>
          </cell>
          <cell r="X35" t="e">
            <v>#REF!</v>
          </cell>
          <cell r="Y35" t="e">
            <v>#REF!</v>
          </cell>
          <cell r="Z35" t="e">
            <v>#REF!</v>
          </cell>
          <cell r="AA35" t="e">
            <v>#REF!</v>
          </cell>
          <cell r="AB35" t="e">
            <v>#REF!</v>
          </cell>
        </row>
        <row r="36">
          <cell r="E36" t="e">
            <v>#REF!</v>
          </cell>
          <cell r="F36" t="e">
            <v>#REF!</v>
          </cell>
          <cell r="G36" t="e">
            <v>#REF!</v>
          </cell>
          <cell r="H36" t="e">
            <v>#REF!</v>
          </cell>
          <cell r="I36" t="e">
            <v>#REF!</v>
          </cell>
          <cell r="J36" t="e">
            <v>#REF!</v>
          </cell>
          <cell r="K36" t="e">
            <v>#REF!</v>
          </cell>
          <cell r="L36" t="e">
            <v>#REF!</v>
          </cell>
          <cell r="M36" t="e">
            <v>#REF!</v>
          </cell>
          <cell r="N36" t="e">
            <v>#REF!</v>
          </cell>
          <cell r="O36" t="e">
            <v>#REF!</v>
          </cell>
          <cell r="P36" t="e">
            <v>#REF!</v>
          </cell>
          <cell r="Q36" t="e">
            <v>#REF!</v>
          </cell>
          <cell r="R36" t="e">
            <v>#REF!</v>
          </cell>
          <cell r="S36" t="e">
            <v>#REF!</v>
          </cell>
          <cell r="T36" t="e">
            <v>#REF!</v>
          </cell>
          <cell r="U36" t="e">
            <v>#REF!</v>
          </cell>
          <cell r="V36" t="e">
            <v>#REF!</v>
          </cell>
          <cell r="W36" t="e">
            <v>#REF!</v>
          </cell>
          <cell r="X36" t="e">
            <v>#REF!</v>
          </cell>
          <cell r="Y36" t="e">
            <v>#REF!</v>
          </cell>
          <cell r="Z36" t="e">
            <v>#REF!</v>
          </cell>
          <cell r="AA36" t="e">
            <v>#REF!</v>
          </cell>
          <cell r="AB36" t="e">
            <v>#REF!</v>
          </cell>
        </row>
        <row r="37">
          <cell r="B37" t="str">
            <v>SBS - Gain - Burl</v>
          </cell>
          <cell r="E37">
            <v>9762026.4624538012</v>
          </cell>
          <cell r="F37">
            <v>2564520.3004603232</v>
          </cell>
          <cell r="G37">
            <v>2458401.7292598612</v>
          </cell>
          <cell r="H37">
            <v>0</v>
          </cell>
          <cell r="I37">
            <v>320767.52668393368</v>
          </cell>
          <cell r="J37">
            <v>544513.73580577003</v>
          </cell>
          <cell r="K37">
            <v>160828.65507734029</v>
          </cell>
          <cell r="L37">
            <v>0</v>
          </cell>
          <cell r="M37">
            <v>0</v>
          </cell>
          <cell r="N37">
            <v>68879.541411506027</v>
          </cell>
          <cell r="O37">
            <v>20908.703666805184</v>
          </cell>
          <cell r="P37">
            <v>43902.055265967967</v>
          </cell>
          <cell r="Q37">
            <v>27673.585681566408</v>
          </cell>
          <cell r="R37">
            <v>17784.863441055393</v>
          </cell>
          <cell r="S37">
            <v>29830.578469192333</v>
          </cell>
          <cell r="T37">
            <v>11478.296825836913</v>
          </cell>
          <cell r="U37">
            <v>11478.296825836913</v>
          </cell>
          <cell r="V37">
            <v>9184.5895519664409</v>
          </cell>
          <cell r="W37">
            <v>9184.5895519664409</v>
          </cell>
          <cell r="X37">
            <v>4592.2947759832205</v>
          </cell>
          <cell r="Y37">
            <v>0</v>
          </cell>
          <cell r="Z37">
            <v>19516.032740868115</v>
          </cell>
          <cell r="AB37">
            <v>162477.11826783125</v>
          </cell>
        </row>
        <row r="38">
          <cell r="B38" t="str">
            <v>SBS - Gain -Camb</v>
          </cell>
          <cell r="E38">
            <v>2745768.7995540784</v>
          </cell>
          <cell r="F38">
            <v>783856.63026477897</v>
          </cell>
          <cell r="G38">
            <v>653927.08580699004</v>
          </cell>
          <cell r="H38">
            <v>0</v>
          </cell>
          <cell r="I38">
            <v>81177.964692058915</v>
          </cell>
          <cell r="J38">
            <v>150314.94665047678</v>
          </cell>
          <cell r="K38">
            <v>54660.068756313653</v>
          </cell>
          <cell r="L38">
            <v>0</v>
          </cell>
          <cell r="M38">
            <v>0</v>
          </cell>
          <cell r="N38">
            <v>0</v>
          </cell>
          <cell r="O38">
            <v>10931.625864245461</v>
          </cell>
          <cell r="P38">
            <v>10931.625864245461</v>
          </cell>
          <cell r="Q38">
            <v>6376.8625639384509</v>
          </cell>
          <cell r="R38">
            <v>4554.7633003070096</v>
          </cell>
          <cell r="S38">
            <v>9110.4963181572002</v>
          </cell>
          <cell r="T38">
            <v>9110.4963181572002</v>
          </cell>
          <cell r="U38">
            <v>0</v>
          </cell>
          <cell r="V38">
            <v>3644.198527262879</v>
          </cell>
          <cell r="W38">
            <v>0</v>
          </cell>
          <cell r="X38">
            <v>0</v>
          </cell>
          <cell r="Y38">
            <v>0</v>
          </cell>
          <cell r="Z38">
            <v>0</v>
          </cell>
          <cell r="AA38">
            <v>0</v>
          </cell>
          <cell r="AB38">
            <v>45700.848374892223</v>
          </cell>
        </row>
        <row r="39">
          <cell r="B39" t="str">
            <v>SBS - Gain -Reston</v>
          </cell>
          <cell r="E39">
            <v>336633.2235480767</v>
          </cell>
          <cell r="F39">
            <v>1210829.4727588047</v>
          </cell>
          <cell r="G39">
            <v>515137.3568146886</v>
          </cell>
          <cell r="H39">
            <v>0</v>
          </cell>
          <cell r="I39">
            <v>175906.26697016816</v>
          </cell>
          <cell r="J39">
            <v>146383.76446899917</v>
          </cell>
          <cell r="K39">
            <v>54213.421248184437</v>
          </cell>
          <cell r="L39">
            <v>0</v>
          </cell>
          <cell r="M39">
            <v>0</v>
          </cell>
          <cell r="N39">
            <v>0</v>
          </cell>
          <cell r="O39">
            <v>11203.171256473102</v>
          </cell>
          <cell r="P39">
            <v>11203.171256473102</v>
          </cell>
          <cell r="Q39">
            <v>6535.3527621971734</v>
          </cell>
          <cell r="R39">
            <v>4667.8184942759272</v>
          </cell>
          <cell r="S39">
            <v>9335.6369885518543</v>
          </cell>
          <cell r="T39">
            <v>9335.6369885518543</v>
          </cell>
          <cell r="U39">
            <v>0</v>
          </cell>
          <cell r="V39">
            <v>3734.051360315304</v>
          </cell>
          <cell r="W39">
            <v>0</v>
          </cell>
          <cell r="X39">
            <v>0</v>
          </cell>
          <cell r="Y39">
            <v>0</v>
          </cell>
          <cell r="Z39">
            <v>0</v>
          </cell>
          <cell r="AA39">
            <v>0</v>
          </cell>
          <cell r="AB39">
            <v>25203.575212719312</v>
          </cell>
        </row>
        <row r="40">
          <cell r="B40" t="str">
            <v>SBS - Gain -Four Seas Phil</v>
          </cell>
          <cell r="E40">
            <v>310719.95761961199</v>
          </cell>
          <cell r="F40">
            <v>1552625.6747534787</v>
          </cell>
          <cell r="G40">
            <v>233007.29876181975</v>
          </cell>
          <cell r="H40">
            <v>0</v>
          </cell>
          <cell r="I40">
            <v>13629.468991864878</v>
          </cell>
          <cell r="J40">
            <v>96026.425389692216</v>
          </cell>
          <cell r="K40">
            <v>0</v>
          </cell>
          <cell r="L40">
            <v>0</v>
          </cell>
          <cell r="M40">
            <v>0</v>
          </cell>
          <cell r="N40">
            <v>0</v>
          </cell>
          <cell r="O40">
            <v>10266.219119300771</v>
          </cell>
          <cell r="P40">
            <v>17110.365198834617</v>
          </cell>
          <cell r="Q40">
            <v>12832.773899125959</v>
          </cell>
          <cell r="R40">
            <v>8555.1825994173087</v>
          </cell>
          <cell r="S40">
            <v>12832.773899125959</v>
          </cell>
          <cell r="T40">
            <v>8555.1825994173087</v>
          </cell>
          <cell r="U40">
            <v>0</v>
          </cell>
          <cell r="V40">
            <v>6844.1460795338462</v>
          </cell>
          <cell r="W40">
            <v>0</v>
          </cell>
          <cell r="X40">
            <v>3422.0730397669231</v>
          </cell>
          <cell r="Y40">
            <v>0</v>
          </cell>
          <cell r="Z40">
            <v>0</v>
          </cell>
          <cell r="AA40">
            <v>0</v>
          </cell>
          <cell r="AB40">
            <v>23095.227696474652</v>
          </cell>
        </row>
        <row r="41">
          <cell r="B41" t="str">
            <v>SBS - Gain - Hyatt Atlanta</v>
          </cell>
          <cell r="E41">
            <v>116309.32294817777</v>
          </cell>
          <cell r="F41">
            <v>582867.17278569529</v>
          </cell>
          <cell r="G41">
            <v>77189.149605975312</v>
          </cell>
          <cell r="H41">
            <v>0</v>
          </cell>
          <cell r="I41">
            <v>6333.4292576555108</v>
          </cell>
          <cell r="J41">
            <v>42419.049823135407</v>
          </cell>
          <cell r="K41">
            <v>0</v>
          </cell>
          <cell r="L41">
            <v>0</v>
          </cell>
          <cell r="M41">
            <v>0</v>
          </cell>
          <cell r="N41">
            <v>0</v>
          </cell>
          <cell r="O41">
            <v>3842.9007949146735</v>
          </cell>
          <cell r="P41">
            <v>6404.7462851706568</v>
          </cell>
          <cell r="Q41">
            <v>4803.6922734086902</v>
          </cell>
          <cell r="R41">
            <v>3202.3731425853284</v>
          </cell>
          <cell r="S41">
            <v>4803.6922734086902</v>
          </cell>
          <cell r="T41">
            <v>3202.3731425853284</v>
          </cell>
          <cell r="U41">
            <v>640.52765232934462</v>
          </cell>
          <cell r="V41">
            <v>2561.8454902559838</v>
          </cell>
          <cell r="W41">
            <v>0</v>
          </cell>
          <cell r="X41">
            <v>1281.0553046586892</v>
          </cell>
          <cell r="Y41">
            <v>0</v>
          </cell>
          <cell r="Z41">
            <v>0</v>
          </cell>
          <cell r="AA41">
            <v>0</v>
          </cell>
          <cell r="AB41">
            <v>8645.0023539549948</v>
          </cell>
        </row>
        <row r="42">
          <cell r="B42" t="str">
            <v>SBS - Gain -Four Seas Atl</v>
          </cell>
          <cell r="E42">
            <v>-131838.642481527</v>
          </cell>
          <cell r="F42">
            <v>-614310.59043215273</v>
          </cell>
          <cell r="G42">
            <v>-109542.22696715654</v>
          </cell>
          <cell r="H42">
            <v>0</v>
          </cell>
          <cell r="I42">
            <v>-12971.475797099843</v>
          </cell>
          <cell r="J42">
            <v>-66618.60844629824</v>
          </cell>
          <cell r="K42">
            <v>0</v>
          </cell>
          <cell r="L42">
            <v>0</v>
          </cell>
          <cell r="M42">
            <v>0</v>
          </cell>
          <cell r="N42">
            <v>0</v>
          </cell>
          <cell r="O42">
            <v>-4356.0242597823262</v>
          </cell>
          <cell r="P42">
            <v>-7259.7628554353496</v>
          </cell>
          <cell r="Q42">
            <v>-5444.8221415765129</v>
          </cell>
          <cell r="R42">
            <v>-3629.8814277176748</v>
          </cell>
          <cell r="S42">
            <v>-5444.8221415765129</v>
          </cell>
          <cell r="T42">
            <v>-3629.8814277176748</v>
          </cell>
          <cell r="U42">
            <v>-726.14283206465063</v>
          </cell>
          <cell r="V42">
            <v>-2904.1549619558132</v>
          </cell>
          <cell r="W42">
            <v>0</v>
          </cell>
          <cell r="X42">
            <v>-1451.8692978265119</v>
          </cell>
          <cell r="Y42">
            <v>0</v>
          </cell>
          <cell r="Z42">
            <v>0</v>
          </cell>
          <cell r="AA42">
            <v>0</v>
          </cell>
          <cell r="AB42">
            <v>-9799.1809361476826</v>
          </cell>
        </row>
        <row r="43">
          <cell r="B43" t="str">
            <v>SBS - Gain - Swiss Atlanta</v>
          </cell>
          <cell r="E43">
            <v>2427041.6047486612</v>
          </cell>
          <cell r="F43">
            <v>4141677.2779576904</v>
          </cell>
          <cell r="G43">
            <v>923221.32768745616</v>
          </cell>
          <cell r="H43">
            <v>270283.14944625529</v>
          </cell>
          <cell r="I43">
            <v>31160.906841345532</v>
          </cell>
          <cell r="J43">
            <v>101356.14358403251</v>
          </cell>
          <cell r="K43">
            <v>13513.876756258363</v>
          </cell>
          <cell r="L43">
            <v>13514.157472312761</v>
          </cell>
          <cell r="M43">
            <v>13514.157472312761</v>
          </cell>
          <cell r="N43">
            <v>101355.93533039169</v>
          </cell>
          <cell r="O43">
            <v>0</v>
          </cell>
          <cell r="P43">
            <v>66337.313352272729</v>
          </cell>
          <cell r="Q43">
            <v>49752.985014204547</v>
          </cell>
          <cell r="R43">
            <v>33168.656676136365</v>
          </cell>
          <cell r="S43">
            <v>49752.985014204547</v>
          </cell>
          <cell r="T43">
            <v>33168.656676136365</v>
          </cell>
          <cell r="U43">
            <v>16584.758333987756</v>
          </cell>
          <cell r="V43">
            <v>26534.925340909089</v>
          </cell>
          <cell r="W43">
            <v>26534.925340909089</v>
          </cell>
          <cell r="X43">
            <v>13267.462670454544</v>
          </cell>
          <cell r="Y43">
            <v>0</v>
          </cell>
          <cell r="Z43">
            <v>0</v>
          </cell>
          <cell r="AA43">
            <v>0</v>
          </cell>
          <cell r="AB43">
            <v>84348.613863440129</v>
          </cell>
        </row>
        <row r="44">
          <cell r="B44" t="str">
            <v>SBS - Gain - Amelia</v>
          </cell>
          <cell r="E44">
            <v>6952.5723681073532</v>
          </cell>
          <cell r="F44">
            <v>68396.623428123363</v>
          </cell>
          <cell r="G44">
            <v>5977.7958217760061</v>
          </cell>
          <cell r="H44">
            <v>0</v>
          </cell>
          <cell r="I44">
            <v>895.87201725611817</v>
          </cell>
          <cell r="J44">
            <v>7675.4888116164657</v>
          </cell>
          <cell r="K44">
            <v>237.13408761835203</v>
          </cell>
          <cell r="L44">
            <v>0</v>
          </cell>
          <cell r="M44">
            <v>0</v>
          </cell>
          <cell r="N44">
            <v>0</v>
          </cell>
          <cell r="O44">
            <v>0</v>
          </cell>
          <cell r="P44">
            <v>1666.9297727272683</v>
          </cell>
          <cell r="Q44">
            <v>729.28716511174287</v>
          </cell>
          <cell r="R44">
            <v>625.09866477272556</v>
          </cell>
          <cell r="S44">
            <v>625.09866477272556</v>
          </cell>
          <cell r="T44">
            <v>62.507926241589963</v>
          </cell>
          <cell r="U44">
            <v>270.89096320841452</v>
          </cell>
          <cell r="V44">
            <v>333.38595454545367</v>
          </cell>
          <cell r="W44">
            <v>165.98888730167999</v>
          </cell>
          <cell r="X44">
            <v>333.38595454545367</v>
          </cell>
          <cell r="Y44">
            <v>0</v>
          </cell>
          <cell r="Z44">
            <v>708.44515340908913</v>
          </cell>
          <cell r="AA44">
            <v>0</v>
          </cell>
          <cell r="AB44">
            <v>966.22659085529926</v>
          </cell>
        </row>
        <row r="45">
          <cell r="B45" t="str">
            <v>SBS - Gain - Boston</v>
          </cell>
          <cell r="E45">
            <v>99316.507794218822</v>
          </cell>
          <cell r="F45">
            <v>578270.87084393308</v>
          </cell>
          <cell r="G45">
            <v>256671.83757299653</v>
          </cell>
          <cell r="H45">
            <v>0</v>
          </cell>
          <cell r="I45">
            <v>108044.51288907246</v>
          </cell>
          <cell r="J45">
            <v>108044.51288907246</v>
          </cell>
          <cell r="K45">
            <v>49679.278824919034</v>
          </cell>
          <cell r="L45">
            <v>0</v>
          </cell>
          <cell r="M45">
            <v>0</v>
          </cell>
          <cell r="N45">
            <v>46919.285410401819</v>
          </cell>
          <cell r="O45">
            <v>0</v>
          </cell>
          <cell r="P45">
            <v>23459.642705200909</v>
          </cell>
          <cell r="Q45">
            <v>20527.187367050803</v>
          </cell>
          <cell r="R45">
            <v>8797.3660144503392</v>
          </cell>
          <cell r="S45">
            <v>8797.3660144503392</v>
          </cell>
          <cell r="T45">
            <v>8797.3660144503392</v>
          </cell>
          <cell r="U45">
            <v>7624.3838791902936</v>
          </cell>
          <cell r="V45">
            <v>4691.9285410401826</v>
          </cell>
          <cell r="W45">
            <v>4691.9285410401826</v>
          </cell>
          <cell r="X45">
            <v>4691.9285410401826</v>
          </cell>
          <cell r="Y45">
            <v>0</v>
          </cell>
          <cell r="Z45">
            <v>9970.3481497103894</v>
          </cell>
          <cell r="AA45">
            <v>0</v>
          </cell>
          <cell r="AB45">
            <v>13626.194480529</v>
          </cell>
        </row>
        <row r="46">
          <cell r="E46">
            <v>15672929.808553206</v>
          </cell>
          <cell r="F46">
            <v>10868733.432820676</v>
          </cell>
          <cell r="G46">
            <v>5013991.3543644072</v>
          </cell>
          <cell r="H46">
            <v>270283.14944625529</v>
          </cell>
          <cell r="I46">
            <v>724944.47254625522</v>
          </cell>
          <cell r="J46">
            <v>1130115.4589764967</v>
          </cell>
          <cell r="K46">
            <v>333132.43475063407</v>
          </cell>
          <cell r="L46">
            <v>13514.157472312761</v>
          </cell>
          <cell r="M46">
            <v>13514.157472312761</v>
          </cell>
          <cell r="N46">
            <v>217154.76215229952</v>
          </cell>
          <cell r="O46">
            <v>52796.596441956877</v>
          </cell>
          <cell r="P46">
            <v>173756.08684545738</v>
          </cell>
          <cell r="Q46">
            <v>123786.90458502727</v>
          </cell>
          <cell r="R46">
            <v>77726.240905282713</v>
          </cell>
          <cell r="S46">
            <v>119643.80550028714</v>
          </cell>
          <cell r="T46">
            <v>80080.635063659225</v>
          </cell>
          <cell r="U46">
            <v>35872.714822488073</v>
          </cell>
          <cell r="V46">
            <v>54624.915883873371</v>
          </cell>
          <cell r="W46">
            <v>40577.432321217391</v>
          </cell>
          <cell r="X46">
            <v>26136.3309886225</v>
          </cell>
          <cell r="Y46">
            <v>0</v>
          </cell>
          <cell r="Z46">
            <v>30194.826043987592</v>
          </cell>
          <cell r="AA46">
            <v>0</v>
          </cell>
          <cell r="AB46">
            <v>354263.62590454915</v>
          </cell>
        </row>
        <row r="47">
          <cell r="E47" t="e">
            <v>#REF!</v>
          </cell>
          <cell r="F47" t="e">
            <v>#REF!</v>
          </cell>
          <cell r="G47" t="e">
            <v>#REF!</v>
          </cell>
          <cell r="H47" t="e">
            <v>#REF!</v>
          </cell>
          <cell r="I47" t="e">
            <v>#REF!</v>
          </cell>
          <cell r="J47" t="e">
            <v>#REF!</v>
          </cell>
          <cell r="K47" t="e">
            <v>#REF!</v>
          </cell>
          <cell r="L47" t="e">
            <v>#REF!</v>
          </cell>
          <cell r="M47" t="e">
            <v>#REF!</v>
          </cell>
          <cell r="N47" t="e">
            <v>#REF!</v>
          </cell>
          <cell r="O47" t="e">
            <v>#REF!</v>
          </cell>
          <cell r="P47" t="e">
            <v>#REF!</v>
          </cell>
          <cell r="Q47" t="e">
            <v>#REF!</v>
          </cell>
          <cell r="R47" t="e">
            <v>#REF!</v>
          </cell>
          <cell r="S47" t="e">
            <v>#REF!</v>
          </cell>
          <cell r="T47" t="e">
            <v>#REF!</v>
          </cell>
          <cell r="U47" t="e">
            <v>#REF!</v>
          </cell>
          <cell r="V47" t="e">
            <v>#REF!</v>
          </cell>
          <cell r="W47" t="e">
            <v>#REF!</v>
          </cell>
          <cell r="X47" t="e">
            <v>#REF!</v>
          </cell>
          <cell r="Y47" t="e">
            <v>#REF!</v>
          </cell>
          <cell r="Z47" t="e">
            <v>#REF!</v>
          </cell>
          <cell r="AA47" t="e">
            <v>#REF!</v>
          </cell>
          <cell r="AB47" t="e">
            <v>#REF!</v>
          </cell>
        </row>
        <row r="50">
          <cell r="E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row>
        <row r="51">
          <cell r="E51" t="e">
            <v>#REF!</v>
          </cell>
          <cell r="G51" t="e">
            <v>#REF!</v>
          </cell>
          <cell r="H51" t="e">
            <v>#REF!</v>
          </cell>
          <cell r="I51" t="e">
            <v>#REF!</v>
          </cell>
          <cell r="J51" t="e">
            <v>#REF!</v>
          </cell>
          <cell r="K51" t="e">
            <v>#REF!</v>
          </cell>
          <cell r="L51" t="e">
            <v>#REF!</v>
          </cell>
          <cell r="M51" t="e">
            <v>#REF!</v>
          </cell>
          <cell r="N51" t="e">
            <v>#REF!</v>
          </cell>
          <cell r="O51" t="e">
            <v>#REF!</v>
          </cell>
          <cell r="P51" t="e">
            <v>#REF!</v>
          </cell>
          <cell r="Q51" t="e">
            <v>#REF!</v>
          </cell>
          <cell r="R51" t="e">
            <v>#REF!</v>
          </cell>
          <cell r="S51" t="e">
            <v>#REF!</v>
          </cell>
          <cell r="T51" t="e">
            <v>#REF!</v>
          </cell>
          <cell r="U51" t="e">
            <v>#REF!</v>
          </cell>
          <cell r="V51" t="e">
            <v>#REF!</v>
          </cell>
          <cell r="W51" t="e">
            <v>#REF!</v>
          </cell>
          <cell r="X51" t="e">
            <v>#REF!</v>
          </cell>
          <cell r="Y51" t="e">
            <v>#REF!</v>
          </cell>
          <cell r="Z51" t="e">
            <v>#REF!</v>
          </cell>
        </row>
        <row r="52">
          <cell r="E52" t="e">
            <v>#REF!</v>
          </cell>
          <cell r="G52" t="e">
            <v>#REF!</v>
          </cell>
          <cell r="H52" t="e">
            <v>#REF!</v>
          </cell>
          <cell r="I52" t="e">
            <v>#REF!</v>
          </cell>
          <cell r="J52" t="e">
            <v>#REF!</v>
          </cell>
          <cell r="K52" t="e">
            <v>#REF!</v>
          </cell>
          <cell r="L52" t="e">
            <v>#REF!</v>
          </cell>
          <cell r="M52" t="e">
            <v>#REF!</v>
          </cell>
          <cell r="N52" t="e">
            <v>#REF!</v>
          </cell>
          <cell r="O52" t="e">
            <v>#REF!</v>
          </cell>
          <cell r="P52" t="e">
            <v>#REF!</v>
          </cell>
          <cell r="Q52" t="e">
            <v>#REF!</v>
          </cell>
          <cell r="R52" t="e">
            <v>#REF!</v>
          </cell>
          <cell r="S52" t="e">
            <v>#REF!</v>
          </cell>
          <cell r="T52" t="e">
            <v>#REF!</v>
          </cell>
          <cell r="U52" t="e">
            <v>#REF!</v>
          </cell>
          <cell r="V52" t="e">
            <v>#REF!</v>
          </cell>
          <cell r="W52" t="e">
            <v>#REF!</v>
          </cell>
          <cell r="X52" t="e">
            <v>#REF!</v>
          </cell>
          <cell r="Y52" t="e">
            <v>#REF!</v>
          </cell>
          <cell r="Z52" t="e">
            <v>#REF!</v>
          </cell>
        </row>
        <row r="53">
          <cell r="E53" t="e">
            <v>#REF!</v>
          </cell>
          <cell r="G53" t="e">
            <v>#REF!</v>
          </cell>
          <cell r="H53" t="e">
            <v>#REF!</v>
          </cell>
          <cell r="I53" t="e">
            <v>#REF!</v>
          </cell>
          <cell r="J53" t="e">
            <v>#REF!</v>
          </cell>
          <cell r="K53" t="e">
            <v>#REF!</v>
          </cell>
          <cell r="L53" t="e">
            <v>#REF!</v>
          </cell>
          <cell r="M53" t="e">
            <v>#REF!</v>
          </cell>
          <cell r="N53" t="e">
            <v>#REF!</v>
          </cell>
          <cell r="O53" t="e">
            <v>#REF!</v>
          </cell>
          <cell r="P53" t="e">
            <v>#REF!</v>
          </cell>
          <cell r="Q53" t="e">
            <v>#REF!</v>
          </cell>
          <cell r="R53" t="e">
            <v>#REF!</v>
          </cell>
          <cell r="S53" t="e">
            <v>#REF!</v>
          </cell>
          <cell r="T53" t="e">
            <v>#REF!</v>
          </cell>
          <cell r="U53" t="e">
            <v>#REF!</v>
          </cell>
          <cell r="V53" t="e">
            <v>#REF!</v>
          </cell>
          <cell r="W53" t="e">
            <v>#REF!</v>
          </cell>
          <cell r="X53" t="e">
            <v>#REF!</v>
          </cell>
          <cell r="Y53" t="e">
            <v>#REF!</v>
          </cell>
          <cell r="Z53" t="e">
            <v>#REF!</v>
          </cell>
        </row>
        <row r="54">
          <cell r="E54" t="e">
            <v>#REF!</v>
          </cell>
          <cell r="G54" t="e">
            <v>#REF!</v>
          </cell>
          <cell r="H54" t="e">
            <v>#REF!</v>
          </cell>
          <cell r="I54" t="e">
            <v>#REF!</v>
          </cell>
          <cell r="J54" t="e">
            <v>#REF!</v>
          </cell>
          <cell r="K54" t="e">
            <v>#REF!</v>
          </cell>
          <cell r="L54" t="e">
            <v>#REF!</v>
          </cell>
          <cell r="M54" t="e">
            <v>#REF!</v>
          </cell>
          <cell r="N54" t="e">
            <v>#REF!</v>
          </cell>
          <cell r="O54" t="e">
            <v>#REF!</v>
          </cell>
          <cell r="P54" t="e">
            <v>#REF!</v>
          </cell>
          <cell r="Q54" t="e">
            <v>#REF!</v>
          </cell>
          <cell r="R54" t="e">
            <v>#REF!</v>
          </cell>
          <cell r="S54" t="e">
            <v>#REF!</v>
          </cell>
          <cell r="T54" t="e">
            <v>#REF!</v>
          </cell>
          <cell r="U54" t="e">
            <v>#REF!</v>
          </cell>
          <cell r="V54" t="e">
            <v>#REF!</v>
          </cell>
          <cell r="W54" t="e">
            <v>#REF!</v>
          </cell>
          <cell r="X54" t="e">
            <v>#REF!</v>
          </cell>
          <cell r="Y54" t="e">
            <v>#REF!</v>
          </cell>
          <cell r="Z54" t="e">
            <v>#REF!</v>
          </cell>
        </row>
        <row r="55">
          <cell r="E55" t="e">
            <v>#REF!</v>
          </cell>
          <cell r="G55" t="e">
            <v>#REF!</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W55" t="e">
            <v>#REF!</v>
          </cell>
          <cell r="X55" t="e">
            <v>#REF!</v>
          </cell>
          <cell r="Y55" t="e">
            <v>#REF!</v>
          </cell>
          <cell r="Z55" t="e">
            <v>#REF!</v>
          </cell>
        </row>
        <row r="56">
          <cell r="E56" t="e">
            <v>#REF!</v>
          </cell>
          <cell r="G56" t="e">
            <v>#REF!</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W56" t="e">
            <v>#REF!</v>
          </cell>
          <cell r="X56" t="e">
            <v>#REF!</v>
          </cell>
          <cell r="Y56" t="e">
            <v>#REF!</v>
          </cell>
          <cell r="Z56" t="e">
            <v>#REF!</v>
          </cell>
        </row>
        <row r="57">
          <cell r="E57" t="e">
            <v>#REF!</v>
          </cell>
          <cell r="G57" t="e">
            <v>#REF!</v>
          </cell>
          <cell r="H57" t="e">
            <v>#REF!</v>
          </cell>
          <cell r="I57" t="e">
            <v>#REF!</v>
          </cell>
          <cell r="J57" t="e">
            <v>#REF!</v>
          </cell>
          <cell r="K57" t="e">
            <v>#REF!</v>
          </cell>
          <cell r="L57" t="e">
            <v>#REF!</v>
          </cell>
          <cell r="M57" t="e">
            <v>#REF!</v>
          </cell>
          <cell r="N57" t="e">
            <v>#REF!</v>
          </cell>
          <cell r="O57" t="e">
            <v>#REF!</v>
          </cell>
          <cell r="P57" t="e">
            <v>#REF!</v>
          </cell>
          <cell r="Q57" t="e">
            <v>#REF!</v>
          </cell>
          <cell r="R57" t="e">
            <v>#REF!</v>
          </cell>
          <cell r="S57" t="e">
            <v>#REF!</v>
          </cell>
          <cell r="T57" t="e">
            <v>#REF!</v>
          </cell>
          <cell r="U57" t="e">
            <v>#REF!</v>
          </cell>
          <cell r="V57" t="e">
            <v>#REF!</v>
          </cell>
          <cell r="W57" t="e">
            <v>#REF!</v>
          </cell>
          <cell r="X57" t="e">
            <v>#REF!</v>
          </cell>
          <cell r="Y57" t="e">
            <v>#REF!</v>
          </cell>
          <cell r="Z57" t="e">
            <v>#REF!</v>
          </cell>
        </row>
        <row r="58">
          <cell r="E58" t="e">
            <v>#REF!</v>
          </cell>
          <cell r="G58" t="e">
            <v>#REF!</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cell r="W58" t="e">
            <v>#REF!</v>
          </cell>
          <cell r="X58" t="e">
            <v>#REF!</v>
          </cell>
          <cell r="Y58" t="e">
            <v>#REF!</v>
          </cell>
          <cell r="Z58" t="e">
            <v>#REF!</v>
          </cell>
        </row>
        <row r="59">
          <cell r="E59" t="e">
            <v>#REF!</v>
          </cell>
          <cell r="G59" t="e">
            <v>#REF!</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W59" t="e">
            <v>#REF!</v>
          </cell>
          <cell r="X59" t="e">
            <v>#REF!</v>
          </cell>
          <cell r="Y59" t="e">
            <v>#REF!</v>
          </cell>
          <cell r="Z59" t="e">
            <v>#REF!</v>
          </cell>
        </row>
        <row r="60">
          <cell r="E60" t="e">
            <v>#REF!</v>
          </cell>
          <cell r="G60" t="e">
            <v>#REF!</v>
          </cell>
          <cell r="H60" t="e">
            <v>#REF!</v>
          </cell>
          <cell r="I60" t="e">
            <v>#REF!</v>
          </cell>
          <cell r="J60" t="e">
            <v>#REF!</v>
          </cell>
          <cell r="K60" t="e">
            <v>#REF!</v>
          </cell>
          <cell r="L60" t="e">
            <v>#REF!</v>
          </cell>
          <cell r="M60" t="e">
            <v>#REF!</v>
          </cell>
          <cell r="N60" t="e">
            <v>#REF!</v>
          </cell>
          <cell r="O60" t="e">
            <v>#REF!</v>
          </cell>
          <cell r="P60" t="e">
            <v>#REF!</v>
          </cell>
          <cell r="Q60" t="e">
            <v>#REF!</v>
          </cell>
          <cell r="R60" t="e">
            <v>#REF!</v>
          </cell>
          <cell r="S60" t="e">
            <v>#REF!</v>
          </cell>
          <cell r="T60" t="e">
            <v>#REF!</v>
          </cell>
          <cell r="U60" t="e">
            <v>#REF!</v>
          </cell>
          <cell r="V60" t="e">
            <v>#REF!</v>
          </cell>
          <cell r="W60" t="e">
            <v>#REF!</v>
          </cell>
          <cell r="X60" t="e">
            <v>#REF!</v>
          </cell>
          <cell r="Y60" t="e">
            <v>#REF!</v>
          </cell>
          <cell r="Z60" t="e">
            <v>#REF!</v>
          </cell>
        </row>
        <row r="61">
          <cell r="E61" t="e">
            <v>#REF!</v>
          </cell>
          <cell r="G61" t="e">
            <v>#REF!</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W61" t="e">
            <v>#REF!</v>
          </cell>
          <cell r="X61" t="e">
            <v>#REF!</v>
          </cell>
          <cell r="Y61" t="e">
            <v>#REF!</v>
          </cell>
          <cell r="Z61" t="e">
            <v>#REF!</v>
          </cell>
        </row>
        <row r="62">
          <cell r="E62" t="e">
            <v>#REF!</v>
          </cell>
          <cell r="G62" t="e">
            <v>#REF!</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X62" t="e">
            <v>#REF!</v>
          </cell>
          <cell r="Y62" t="e">
            <v>#REF!</v>
          </cell>
          <cell r="Z62" t="e">
            <v>#REF!</v>
          </cell>
        </row>
        <row r="63">
          <cell r="E63" t="e">
            <v>#REF!</v>
          </cell>
          <cell r="G63" t="e">
            <v>#REF!</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W63" t="e">
            <v>#REF!</v>
          </cell>
          <cell r="X63" t="e">
            <v>#REF!</v>
          </cell>
          <cell r="Y63" t="e">
            <v>#REF!</v>
          </cell>
          <cell r="Z63" t="e">
            <v>#REF!</v>
          </cell>
        </row>
        <row r="64">
          <cell r="E64" t="e">
            <v>#REF!</v>
          </cell>
          <cell r="G64" t="e">
            <v>#REF!</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cell r="W64" t="e">
            <v>#REF!</v>
          </cell>
          <cell r="X64" t="e">
            <v>#REF!</v>
          </cell>
          <cell r="Y64" t="e">
            <v>#REF!</v>
          </cell>
          <cell r="Z64" t="e">
            <v>#REF!</v>
          </cell>
        </row>
        <row r="65">
          <cell r="E65" t="e">
            <v>#REF!</v>
          </cell>
          <cell r="G65" t="e">
            <v>#REF!</v>
          </cell>
          <cell r="H65" t="e">
            <v>#REF!</v>
          </cell>
          <cell r="I65" t="e">
            <v>#REF!</v>
          </cell>
          <cell r="J65" t="e">
            <v>#REF!</v>
          </cell>
          <cell r="K65" t="e">
            <v>#REF!</v>
          </cell>
          <cell r="L65" t="e">
            <v>#REF!</v>
          </cell>
          <cell r="M65" t="e">
            <v>#REF!</v>
          </cell>
          <cell r="N65" t="e">
            <v>#REF!</v>
          </cell>
          <cell r="O65" t="e">
            <v>#REF!</v>
          </cell>
          <cell r="P65" t="e">
            <v>#REF!</v>
          </cell>
          <cell r="Q65" t="e">
            <v>#REF!</v>
          </cell>
          <cell r="R65" t="e">
            <v>#REF!</v>
          </cell>
          <cell r="S65" t="e">
            <v>#REF!</v>
          </cell>
          <cell r="T65" t="e">
            <v>#REF!</v>
          </cell>
          <cell r="U65" t="e">
            <v>#REF!</v>
          </cell>
          <cell r="V65" t="e">
            <v>#REF!</v>
          </cell>
          <cell r="W65" t="e">
            <v>#REF!</v>
          </cell>
          <cell r="X65" t="e">
            <v>#REF!</v>
          </cell>
          <cell r="Y65" t="e">
            <v>#REF!</v>
          </cell>
          <cell r="Z65" t="e">
            <v>#REF!</v>
          </cell>
        </row>
        <row r="66">
          <cell r="E66" t="e">
            <v>#REF!</v>
          </cell>
          <cell r="F66">
            <v>0</v>
          </cell>
          <cell r="G66" t="e">
            <v>#REF!</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cell r="W66" t="e">
            <v>#REF!</v>
          </cell>
          <cell r="X66" t="e">
            <v>#REF!</v>
          </cell>
          <cell r="Y66" t="e">
            <v>#REF!</v>
          </cell>
          <cell r="Z66" t="e">
            <v>#REF!</v>
          </cell>
          <cell r="AA66">
            <v>0</v>
          </cell>
          <cell r="AB66">
            <v>0</v>
          </cell>
        </row>
        <row r="67">
          <cell r="B67" t="str">
            <v>SBS - Promote BGH - Burl</v>
          </cell>
          <cell r="E67">
            <v>-758887.75361986097</v>
          </cell>
          <cell r="G67">
            <v>297243.99728669209</v>
          </cell>
          <cell r="H67">
            <v>0</v>
          </cell>
          <cell r="I67">
            <v>162521.2466016995</v>
          </cell>
          <cell r="J67">
            <v>162521.2466016995</v>
          </cell>
          <cell r="K67">
            <v>47744.312815755373</v>
          </cell>
          <cell r="M67">
            <v>0</v>
          </cell>
          <cell r="N67">
            <v>20759.934596629289</v>
          </cell>
          <cell r="O67">
            <v>1760.4876388853274</v>
          </cell>
          <cell r="P67">
            <v>20152.200817666038</v>
          </cell>
          <cell r="Q67">
            <v>14010.780113836021</v>
          </cell>
          <cell r="R67">
            <v>3459.9890994382149</v>
          </cell>
          <cell r="S67">
            <v>8991.62018076186</v>
          </cell>
          <cell r="T67">
            <v>3459.9890994382149</v>
          </cell>
          <cell r="U67">
            <v>3459.9890994382149</v>
          </cell>
          <cell r="V67">
            <v>2767.991279550572</v>
          </cell>
          <cell r="W67">
            <v>2767.991279550572</v>
          </cell>
          <cell r="X67">
            <v>1383.995639775286</v>
          </cell>
          <cell r="Y67">
            <v>0</v>
          </cell>
          <cell r="Z67">
            <v>5881.9814690449657</v>
          </cell>
        </row>
        <row r="68">
          <cell r="B68" t="str">
            <v>SBS - Promote BGH -Camb</v>
          </cell>
          <cell r="E68">
            <v>-213071.65884539654</v>
          </cell>
          <cell r="G68">
            <v>83196.794626488583</v>
          </cell>
          <cell r="H68">
            <v>0</v>
          </cell>
          <cell r="I68">
            <v>54915.375991081579</v>
          </cell>
          <cell r="J68">
            <v>45305.185192642297</v>
          </cell>
          <cell r="K68">
            <v>16474.612797324469</v>
          </cell>
          <cell r="L68">
            <v>0</v>
          </cell>
          <cell r="M68">
            <v>0</v>
          </cell>
          <cell r="N68">
            <v>0</v>
          </cell>
          <cell r="O68">
            <v>0</v>
          </cell>
          <cell r="P68">
            <v>3294.9225594648942</v>
          </cell>
          <cell r="Q68">
            <v>1922.0381596878551</v>
          </cell>
          <cell r="R68">
            <v>1372.8843997770393</v>
          </cell>
          <cell r="S68">
            <v>2745.7687995540787</v>
          </cell>
          <cell r="T68">
            <v>2745.7687995540787</v>
          </cell>
          <cell r="U68">
            <v>0</v>
          </cell>
          <cell r="V68">
            <v>1098.3075198216313</v>
          </cell>
          <cell r="W68">
            <v>0</v>
          </cell>
          <cell r="X68">
            <v>0</v>
          </cell>
          <cell r="Y68">
            <v>0</v>
          </cell>
          <cell r="Z68">
            <v>0</v>
          </cell>
        </row>
        <row r="69">
          <cell r="B69" t="str">
            <v>SBS - Promote BGH -Reston</v>
          </cell>
          <cell r="E69">
            <v>-26540.567304398624</v>
          </cell>
          <cell r="G69">
            <v>10196.485687981825</v>
          </cell>
          <cell r="H69">
            <v>0</v>
          </cell>
          <cell r="I69">
            <v>6677.45662229965</v>
          </cell>
          <cell r="J69">
            <v>5508.9353767195653</v>
          </cell>
          <cell r="K69">
            <v>2003.236986689895</v>
          </cell>
          <cell r="L69">
            <v>0</v>
          </cell>
          <cell r="M69">
            <v>0</v>
          </cell>
          <cell r="N69">
            <v>0</v>
          </cell>
          <cell r="O69">
            <v>0</v>
          </cell>
          <cell r="P69">
            <v>403.95986825769205</v>
          </cell>
          <cell r="Q69">
            <v>235.64325648365372</v>
          </cell>
          <cell r="R69">
            <v>168.31661177403836</v>
          </cell>
          <cell r="S69">
            <v>336.63322354807673</v>
          </cell>
          <cell r="T69">
            <v>336.63322354807673</v>
          </cell>
          <cell r="U69">
            <v>0</v>
          </cell>
          <cell r="V69">
            <v>134.6532894192307</v>
          </cell>
          <cell r="W69">
            <v>0</v>
          </cell>
          <cell r="X69">
            <v>0</v>
          </cell>
          <cell r="Y69">
            <v>0</v>
          </cell>
          <cell r="Z69">
            <v>538.61315767692281</v>
          </cell>
        </row>
        <row r="70">
          <cell r="B70" t="str">
            <v>SBS - Promote BGH -Four Seas Phil</v>
          </cell>
          <cell r="E70">
            <v>-28097.666254042382</v>
          </cell>
          <cell r="G70">
            <v>8511.5828710697933</v>
          </cell>
          <cell r="H70">
            <v>0</v>
          </cell>
          <cell r="I70">
            <v>6788.7774228503977</v>
          </cell>
          <cell r="J70">
            <v>6788.7774228503977</v>
          </cell>
          <cell r="K70">
            <v>3087.7609356474372</v>
          </cell>
          <cell r="L70">
            <v>0</v>
          </cell>
          <cell r="M70">
            <v>0</v>
          </cell>
          <cell r="N70">
            <v>0</v>
          </cell>
          <cell r="O70">
            <v>0</v>
          </cell>
          <cell r="P70">
            <v>621.43991523922398</v>
          </cell>
          <cell r="Q70">
            <v>466.07993642941796</v>
          </cell>
          <cell r="R70">
            <v>310.71995761961199</v>
          </cell>
          <cell r="S70">
            <v>466.07993642941796</v>
          </cell>
          <cell r="T70">
            <v>310.71995761961199</v>
          </cell>
          <cell r="U70">
            <v>0</v>
          </cell>
          <cell r="V70">
            <v>248.57596609568961</v>
          </cell>
          <cell r="W70">
            <v>0</v>
          </cell>
          <cell r="X70">
            <v>124.2879830478448</v>
          </cell>
          <cell r="Y70">
            <v>0</v>
          </cell>
          <cell r="Z70">
            <v>372.86394914353446</v>
          </cell>
        </row>
        <row r="71">
          <cell r="B71" t="str">
            <v>SBS - Promote BGH - Hyatt Atlanta</v>
          </cell>
          <cell r="E71">
            <v>-10587.942398398749</v>
          </cell>
          <cell r="G71">
            <v>3168.4799662625874</v>
          </cell>
          <cell r="H71">
            <v>0</v>
          </cell>
          <cell r="I71">
            <v>2527.0340502033869</v>
          </cell>
          <cell r="J71">
            <v>2527.0340502033869</v>
          </cell>
          <cell r="K71">
            <v>1155.7773730683373</v>
          </cell>
          <cell r="L71">
            <v>0</v>
          </cell>
          <cell r="M71">
            <v>0</v>
          </cell>
          <cell r="N71">
            <v>0</v>
          </cell>
          <cell r="O71">
            <v>0</v>
          </cell>
          <cell r="P71">
            <v>232.61864589635553</v>
          </cell>
          <cell r="Q71">
            <v>174.46398442226666</v>
          </cell>
          <cell r="R71">
            <v>116.30932294817777</v>
          </cell>
          <cell r="S71">
            <v>174.46398442226666</v>
          </cell>
          <cell r="T71">
            <v>116.30932294817777</v>
          </cell>
          <cell r="U71">
            <v>116.30932294817777</v>
          </cell>
          <cell r="V71">
            <v>93.047458358542215</v>
          </cell>
          <cell r="W71">
            <v>0</v>
          </cell>
          <cell r="X71">
            <v>46.523729179271108</v>
          </cell>
          <cell r="Y71">
            <v>0</v>
          </cell>
          <cell r="Z71">
            <v>139.57118753781333</v>
          </cell>
        </row>
        <row r="72">
          <cell r="B72" t="str">
            <v>SBS - Promote BGH -Four Seas Atl</v>
          </cell>
          <cell r="E72">
            <v>12001.617042336704</v>
          </cell>
          <cell r="G72">
            <v>-3591.5272042989618</v>
          </cell>
          <cell r="H72">
            <v>0</v>
          </cell>
          <cell r="I72">
            <v>-2864.4370910133403</v>
          </cell>
          <cell r="J72">
            <v>-2864.4370910133403</v>
          </cell>
          <cell r="K72">
            <v>-1310.093774203182</v>
          </cell>
          <cell r="L72">
            <v>0</v>
          </cell>
          <cell r="M72">
            <v>0</v>
          </cell>
          <cell r="N72">
            <v>0</v>
          </cell>
          <cell r="O72">
            <v>0</v>
          </cell>
          <cell r="P72">
            <v>-263.67728496305398</v>
          </cell>
          <cell r="Q72">
            <v>-197.7579637222905</v>
          </cell>
          <cell r="R72">
            <v>-131.83864248152699</v>
          </cell>
          <cell r="S72">
            <v>-197.7579637222905</v>
          </cell>
          <cell r="T72">
            <v>-131.83864248152699</v>
          </cell>
          <cell r="U72">
            <v>-131.83864248152699</v>
          </cell>
          <cell r="V72">
            <v>-105.4709139852216</v>
          </cell>
          <cell r="W72">
            <v>0</v>
          </cell>
          <cell r="X72">
            <v>-52.7354569926108</v>
          </cell>
          <cell r="Y72">
            <v>0</v>
          </cell>
          <cell r="Z72">
            <v>-158.20637097783242</v>
          </cell>
        </row>
        <row r="73">
          <cell r="B73" t="str">
            <v>SBS - Promote BGH - Swiss Atlanta</v>
          </cell>
          <cell r="E73">
            <v>-236623.40189749672</v>
          </cell>
          <cell r="G73">
            <v>62196.241898266904</v>
          </cell>
          <cell r="H73">
            <v>0</v>
          </cell>
          <cell r="I73">
            <v>50042.976684984264</v>
          </cell>
          <cell r="J73">
            <v>50042.976684984264</v>
          </cell>
          <cell r="K73">
            <v>22887.924608589678</v>
          </cell>
          <cell r="L73">
            <v>0</v>
          </cell>
          <cell r="M73">
            <v>0</v>
          </cell>
          <cell r="N73">
            <v>14562.249628491969</v>
          </cell>
          <cell r="O73">
            <v>0</v>
          </cell>
          <cell r="P73">
            <v>9708.1664189946441</v>
          </cell>
          <cell r="Q73">
            <v>8494.6456166203152</v>
          </cell>
          <cell r="R73">
            <v>2427.041604748661</v>
          </cell>
          <cell r="S73">
            <v>3640.5624071229922</v>
          </cell>
          <cell r="T73">
            <v>2427.041604748661</v>
          </cell>
          <cell r="U73">
            <v>2427.041604748661</v>
          </cell>
          <cell r="V73">
            <v>1941.6332837989289</v>
          </cell>
          <cell r="W73">
            <v>1941.6332837989289</v>
          </cell>
          <cell r="X73">
            <v>970.81664189946446</v>
          </cell>
          <cell r="Y73">
            <v>0</v>
          </cell>
          <cell r="Z73">
            <v>2912.4499256983936</v>
          </cell>
        </row>
        <row r="74">
          <cell r="B74" t="str">
            <v>SBS - Promote BGH - Amelia</v>
          </cell>
          <cell r="E74">
            <v>-694.57880479905543</v>
          </cell>
          <cell r="G74">
            <v>173.98395196846568</v>
          </cell>
          <cell r="H74">
            <v>0</v>
          </cell>
          <cell r="I74">
            <v>139.98712455144695</v>
          </cell>
          <cell r="J74">
            <v>139.98712455144695</v>
          </cell>
          <cell r="K74">
            <v>64.02526557776909</v>
          </cell>
          <cell r="L74">
            <v>0</v>
          </cell>
          <cell r="M74">
            <v>0</v>
          </cell>
          <cell r="N74">
            <v>55.620578944858828</v>
          </cell>
          <cell r="O74">
            <v>0</v>
          </cell>
          <cell r="P74">
            <v>27.810289472429414</v>
          </cell>
          <cell r="Q74">
            <v>24.33400328837574</v>
          </cell>
          <cell r="R74">
            <v>10.428858552161032</v>
          </cell>
          <cell r="S74">
            <v>10.428858552161032</v>
          </cell>
          <cell r="T74">
            <v>10.428858552161032</v>
          </cell>
          <cell r="U74">
            <v>9.0383440785395592</v>
          </cell>
          <cell r="V74">
            <v>5.5620578944858829</v>
          </cell>
          <cell r="W74">
            <v>5.5620578944858829</v>
          </cell>
          <cell r="X74">
            <v>5.5620578944858829</v>
          </cell>
          <cell r="Y74">
            <v>0</v>
          </cell>
          <cell r="Z74">
            <v>11.819373025782502</v>
          </cell>
        </row>
        <row r="75">
          <cell r="B75" t="str">
            <v>SBS - Promote BGH - Boston</v>
          </cell>
          <cell r="E75">
            <v>-9921.9594745913237</v>
          </cell>
          <cell r="G75">
            <v>2485.3360176456499</v>
          </cell>
          <cell r="H75">
            <v>0</v>
          </cell>
          <cell r="I75">
            <v>1999.6961715033224</v>
          </cell>
          <cell r="J75">
            <v>1999.6961715033224</v>
          </cell>
          <cell r="K75">
            <v>914.59181596587007</v>
          </cell>
          <cell r="L75">
            <v>0</v>
          </cell>
          <cell r="M75">
            <v>0</v>
          </cell>
          <cell r="N75">
            <v>794.53206235375058</v>
          </cell>
          <cell r="O75">
            <v>0</v>
          </cell>
          <cell r="P75">
            <v>397.26603117687529</v>
          </cell>
          <cell r="Q75">
            <v>347.60777727976597</v>
          </cell>
          <cell r="R75">
            <v>148.97476169132821</v>
          </cell>
          <cell r="S75">
            <v>148.97476169132821</v>
          </cell>
          <cell r="T75">
            <v>148.97476169132821</v>
          </cell>
          <cell r="U75">
            <v>129.11146013248447</v>
          </cell>
          <cell r="V75">
            <v>79.453206235375063</v>
          </cell>
          <cell r="W75">
            <v>79.453206235375063</v>
          </cell>
          <cell r="X75">
            <v>79.453206235375063</v>
          </cell>
          <cell r="Y75">
            <v>0</v>
          </cell>
          <cell r="Z75">
            <v>168.83806325017201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ell"/>
      <sheetName val="Sum"/>
      <sheetName val="Assum"/>
      <sheetName val="CF"/>
      <sheetName val="EqIRR"/>
      <sheetName val="Depr"/>
      <sheetName val="IRR"/>
      <sheetName val="Absorb"/>
      <sheetName val="Debt"/>
      <sheetName val="Debt (v1)"/>
      <sheetName val="MoCF"/>
      <sheetName val="Import"/>
      <sheetName val="CoverHold"/>
      <sheetName val="TST%"/>
    </sheetNames>
    <sheetDataSet>
      <sheetData sheetId="0" refreshError="1"/>
      <sheetData sheetId="1" refreshError="1"/>
      <sheetData sheetId="2" refreshError="1">
        <row r="52">
          <cell r="D52">
            <v>37257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Q96"/>
      <sheetName val="Q1"/>
      <sheetName val="Q2"/>
      <sheetName val="Q3"/>
      <sheetName val="Q4"/>
      <sheetName val="Co-Inv"/>
      <sheetName val="Simpson"/>
      <sheetName val="Colorado"/>
      <sheetName val="GSIC"/>
      <sheetName val="CapCom"/>
      <sheetName val="REIT"/>
      <sheetName val="Non REIT"/>
      <sheetName val="Data"/>
      <sheetName val="Summary"/>
      <sheetName val="Table"/>
      <sheetName val="Junk"/>
      <sheetName val="TIsum"/>
      <sheetName val="Sheet6"/>
      <sheetName val="Sheet7"/>
      <sheetName val="Sheet8"/>
      <sheetName val="Sheet9"/>
      <sheetName val="Sheet10"/>
      <sheetName val="Sheet11"/>
      <sheetName val="Sheet12"/>
      <sheetName val="Sheet13"/>
      <sheetName val="Sheet14"/>
      <sheetName val="Sheet15"/>
      <sheetName val="Sheet16"/>
      <sheetName val="Route 1"/>
      <sheetName val="NOTES "/>
      <sheetName val="INFO"/>
      <sheetName val="P&amp;L"/>
      <sheetName val="BREP III"/>
      <sheetName val="Schedule A - REIT III"/>
      <sheetName val="Control Download"/>
      <sheetName val="BCP III GROSS"/>
      <sheetName val="BCP II NET"/>
      <sheetName val="BCP III NET (Audit)"/>
      <sheetName val="BCP IV NET (Audit)"/>
      <sheetName val="Charter CF (Use Me)"/>
      <sheetName val="BCP II Values"/>
      <sheetName val="BCP IV Values"/>
      <sheetName val="checks"/>
      <sheetName val="GL Links"/>
      <sheetName val="Fixed Data"/>
      <sheetName val="Sales Summary"/>
      <sheetName val="Advisory"/>
      <sheetName val="PIVOT_TOOL"/>
      <sheetName val="Links"/>
      <sheetName val="Lead"/>
      <sheetName val="Comps"/>
      <sheetName val="Actual (Locked)"/>
      <sheetName val="P3"/>
      <sheetName val="P1"/>
      <sheetName val="Trans Assump"/>
      <sheetName val="Deal Summary"/>
      <sheetName val="SDG"/>
      <sheetName val="GUCCI $$"/>
      <sheetName val="Earnings"/>
      <sheetName val="4. Summary Trial Balance"/>
      <sheetName val="1A. Drop Down Lists"/>
      <sheetName val="1. Package Detai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over"/>
      <sheetName val="PropertyInfo"/>
      <sheetName val="Proforma Summary"/>
      <sheetName val="Property"/>
      <sheetName val="Summary"/>
      <sheetName val="Const. Inputs"/>
      <sheetName val="CommInfo"/>
      <sheetName val="irr"/>
      <sheetName val="Budget ptgs"/>
      <sheetName val="30% de venda"/>
      <sheetName val="Budget"/>
      <sheetName val="Cash Flow"/>
      <sheetName val="Pres Proforma "/>
      <sheetName val="IGPM"/>
      <sheetName val="Hold-AfterTax"/>
      <sheetName val="Budget Cost Report"/>
      <sheetName val="Cost report 042003"/>
      <sheetName val="Reimbursables"/>
      <sheetName val="Custos até 12.2004"/>
      <sheetName val="Custos"/>
      <sheetName val="NOVO INVESTIDOR BOLSA"/>
      <sheetName val="Hold-PreTax"/>
      <sheetName val="Areas"/>
      <sheetName val="Overview"/>
      <sheetName val="CFlows"/>
      <sheetName val="CSources"/>
      <sheetName val="FAssump."/>
      <sheetName val="Fundo Imobiliario"/>
      <sheetName val="Returns"/>
      <sheetName val="Pre venda"/>
      <sheetName val="Plan1"/>
      <sheetName val="Economics"/>
      <sheetName val="Sensitivities"/>
      <sheetName val="PROMOTE"/>
      <sheetName val="PROMOTE STRUCTURE"/>
      <sheetName val="EqCap Assump."/>
      <sheetName val="PROMOTE IGPM"/>
      <sheetName val="EqCap"/>
      <sheetName val="Reimb."/>
      <sheetName val="Occupancy"/>
      <sheetName val="Financing"/>
      <sheetName val="CCosts"/>
      <sheetName val="Scenarios"/>
    </sheetNames>
    <sheetDataSet>
      <sheetData sheetId="0"/>
      <sheetData sheetId="1"/>
      <sheetData sheetId="2"/>
      <sheetData sheetId="3"/>
      <sheetData sheetId="4" refreshError="1">
        <row r="5">
          <cell r="C5" t="str">
            <v>Project Rio Phase 1</v>
          </cell>
          <cell r="H5">
            <v>12</v>
          </cell>
        </row>
        <row r="8">
          <cell r="F8" t="str">
            <v>Analysis Date</v>
          </cell>
          <cell r="H8">
            <v>38322</v>
          </cell>
          <cell r="I8">
            <v>55</v>
          </cell>
          <cell r="J8">
            <v>39995</v>
          </cell>
          <cell r="K8">
            <v>38322</v>
          </cell>
        </row>
        <row r="9">
          <cell r="F9" t="str">
            <v>Property Acquisition</v>
          </cell>
          <cell r="H9">
            <v>38322</v>
          </cell>
          <cell r="I9">
            <v>3</v>
          </cell>
          <cell r="J9">
            <v>38412</v>
          </cell>
          <cell r="K9">
            <v>38322</v>
          </cell>
        </row>
        <row r="10">
          <cell r="F10" t="str">
            <v>Pre-Development</v>
          </cell>
          <cell r="H10">
            <v>38322</v>
          </cell>
          <cell r="I10">
            <v>9</v>
          </cell>
          <cell r="J10">
            <v>38596</v>
          </cell>
          <cell r="K10">
            <v>38322</v>
          </cell>
        </row>
        <row r="11">
          <cell r="F11" t="str">
            <v>Schematic Design</v>
          </cell>
          <cell r="H11">
            <v>38473</v>
          </cell>
          <cell r="I11">
            <v>2</v>
          </cell>
          <cell r="J11">
            <v>38534</v>
          </cell>
          <cell r="K11">
            <v>38473</v>
          </cell>
        </row>
        <row r="12">
          <cell r="F12" t="str">
            <v>Design Development</v>
          </cell>
          <cell r="H12">
            <v>38412</v>
          </cell>
          <cell r="I12">
            <v>2</v>
          </cell>
          <cell r="J12">
            <v>38473</v>
          </cell>
          <cell r="K12">
            <v>38412</v>
          </cell>
        </row>
        <row r="13">
          <cell r="F13" t="str">
            <v>Working Drawings</v>
          </cell>
          <cell r="H13">
            <v>38473</v>
          </cell>
          <cell r="I13">
            <v>4</v>
          </cell>
          <cell r="J13">
            <v>38596</v>
          </cell>
          <cell r="K13">
            <v>38473</v>
          </cell>
        </row>
        <row r="14">
          <cell r="F14" t="str">
            <v>Const. Start-Phase 1</v>
          </cell>
          <cell r="H14">
            <v>38596</v>
          </cell>
          <cell r="I14">
            <v>30</v>
          </cell>
          <cell r="J14">
            <v>39508</v>
          </cell>
          <cell r="K14">
            <v>38596</v>
          </cell>
        </row>
        <row r="15">
          <cell r="F15" t="str">
            <v>Const. Start-Phase 2</v>
          </cell>
        </row>
        <row r="16">
          <cell r="F16" t="str">
            <v>Loan Closing</v>
          </cell>
          <cell r="H16" t="str">
            <v xml:space="preserve"> </v>
          </cell>
          <cell r="K16" t="str">
            <v xml:space="preserve"> </v>
          </cell>
        </row>
        <row r="17">
          <cell r="F17" t="str">
            <v>Phase 1 ITCO</v>
          </cell>
          <cell r="H17">
            <v>39508</v>
          </cell>
          <cell r="K17">
            <v>39508</v>
          </cell>
        </row>
        <row r="18">
          <cell r="F18" t="str">
            <v>Phase 2 ITCO</v>
          </cell>
        </row>
        <row r="19">
          <cell r="F19" t="str">
            <v>Phase 1 Lease-Up Start</v>
          </cell>
          <cell r="H19">
            <v>39508</v>
          </cell>
          <cell r="I19">
            <v>9</v>
          </cell>
          <cell r="J19">
            <v>39783</v>
          </cell>
          <cell r="K19">
            <v>39508</v>
          </cell>
        </row>
        <row r="20">
          <cell r="F20" t="str">
            <v>Phase 2 Lease-Up Start</v>
          </cell>
        </row>
        <row r="21">
          <cell r="F21" t="str">
            <v>Initial Rent Commencement</v>
          </cell>
          <cell r="H21">
            <v>0</v>
          </cell>
          <cell r="K21">
            <v>0</v>
          </cell>
        </row>
        <row r="22">
          <cell r="F22" t="str">
            <v>Sub. Completion - Phase 1</v>
          </cell>
          <cell r="H22">
            <v>39508</v>
          </cell>
          <cell r="K22">
            <v>39508</v>
          </cell>
        </row>
        <row r="23">
          <cell r="F23" t="str">
            <v>Sub. Completion - Phase 2</v>
          </cell>
        </row>
        <row r="24">
          <cell r="F24" t="str">
            <v>Phase 1 Stabilization</v>
          </cell>
          <cell r="H24">
            <v>38322</v>
          </cell>
          <cell r="I24">
            <v>49</v>
          </cell>
          <cell r="J24">
            <v>39814</v>
          </cell>
          <cell r="K24">
            <v>39814</v>
          </cell>
        </row>
        <row r="25">
          <cell r="F25" t="str">
            <v>Phase 2 Stabilization</v>
          </cell>
        </row>
        <row r="26">
          <cell r="F26" t="str">
            <v>Project Stabilization</v>
          </cell>
          <cell r="H26">
            <v>38322</v>
          </cell>
          <cell r="I26">
            <v>55</v>
          </cell>
          <cell r="J26">
            <v>39995</v>
          </cell>
          <cell r="K26">
            <v>39995</v>
          </cell>
        </row>
      </sheetData>
      <sheetData sheetId="5"/>
      <sheetData sheetId="6"/>
      <sheetData sheetId="7"/>
      <sheetData sheetId="8"/>
      <sheetData sheetId="9"/>
      <sheetData sheetId="10"/>
      <sheetData sheetId="11"/>
      <sheetData sheetId="12" refreshError="1">
        <row r="6">
          <cell r="D6" t="str">
            <v>Date</v>
          </cell>
          <cell r="E6" t="str">
            <v>Commercial Base Rent - Bldg. 1</v>
          </cell>
          <cell r="F6" t="str">
            <v>Commercial Base Rent - Bldg. 2</v>
          </cell>
          <cell r="G6" t="str">
            <v>Commercial Base Rent</v>
          </cell>
          <cell r="H6" t="str">
            <v>Commercial Reimbursements - Bldg. 1</v>
          </cell>
          <cell r="I6" t="str">
            <v>Commercial Reimbursements - Bldg. 2</v>
          </cell>
          <cell r="J6" t="str">
            <v>Commercial Reimbursements</v>
          </cell>
          <cell r="K6" t="str">
            <v>Commercial Free Rent - Bldg. 1</v>
          </cell>
          <cell r="L6" t="str">
            <v>Commercial Free Rent - Bldg. 2</v>
          </cell>
          <cell r="M6" t="str">
            <v>Commercial Free Rent</v>
          </cell>
          <cell r="N6" t="str">
            <v>Comm. Vacancy / Credit Loss - Bldg. 1</v>
          </cell>
          <cell r="O6" t="str">
            <v>Comm. Vacancy / Credit Loss - Bldg. 2</v>
          </cell>
          <cell r="P6" t="str">
            <v>Comm. Vacancy / Credit Loss</v>
          </cell>
          <cell r="Q6" t="str">
            <v>Parking Revenues - Bldg. 1</v>
          </cell>
          <cell r="R6" t="str">
            <v>Parking Revenues - Bldg. 2</v>
          </cell>
          <cell r="S6" t="str">
            <v>Parking Revenues</v>
          </cell>
          <cell r="T6" t="str">
            <v>Total Other Income - Bldg. 1</v>
          </cell>
          <cell r="U6" t="str">
            <v>Total Other Income - Bldg. 2</v>
          </cell>
          <cell r="V6" t="str">
            <v>Total Other Income</v>
          </cell>
          <cell r="W6" t="str">
            <v>Total Revenues - Bldg. 1</v>
          </cell>
          <cell r="X6" t="str">
            <v>Total Revenues - Bldg. 2</v>
          </cell>
          <cell r="Y6" t="str">
            <v>Total Revenues</v>
          </cell>
          <cell r="Z6" t="str">
            <v>Total Cap. Rev. - Bldg. 1</v>
          </cell>
          <cell r="AA6" t="str">
            <v>Total Cap. Rev. - Bldg. 2</v>
          </cell>
          <cell r="AB6" t="str">
            <v>Total Cap. Rev.</v>
          </cell>
          <cell r="AC6" t="str">
            <v>Total IS Rev. - Bldg. 1</v>
          </cell>
          <cell r="AD6" t="str">
            <v>Total IS Rev. - Bldg. 2</v>
          </cell>
          <cell r="AE6" t="str">
            <v>Total Revenues (Inc. Statement)</v>
          </cell>
          <cell r="AG6" t="str">
            <v>OpEx - Office - Bldg. 1</v>
          </cell>
          <cell r="AH6" t="str">
            <v>OpEx - Office - Bldg. 2</v>
          </cell>
          <cell r="AI6" t="str">
            <v>Operating Expenses-Retail</v>
          </cell>
          <cell r="AJ6" t="str">
            <v>Operating Expenses-Non Reimb.</v>
          </cell>
          <cell r="AK6" t="str">
            <v>OpEx  - Bldg. 1</v>
          </cell>
          <cell r="AL6" t="str">
            <v>OpEx  - Bldg. 2</v>
          </cell>
          <cell r="AM6" t="str">
            <v>Total OpEx</v>
          </cell>
          <cell r="AN6" t="str">
            <v>Cap. OpEx - Bldg. 1</v>
          </cell>
          <cell r="AO6" t="str">
            <v>Cap. OpEx - Bldg. 2</v>
          </cell>
          <cell r="AP6" t="str">
            <v>Cap. OpEx</v>
          </cell>
          <cell r="AQ6" t="str">
            <v>IS OpEx - Bldg. 1</v>
          </cell>
          <cell r="AR6" t="str">
            <v>IS OpEx - Bldg. 2</v>
          </cell>
          <cell r="AS6" t="str">
            <v>IS OpEx</v>
          </cell>
          <cell r="AT6" t="str">
            <v>PIS/Cofins Tax - Bldg. 1</v>
          </cell>
          <cell r="AU6" t="str">
            <v>PIS/Cofins Tax - Bldg. 2</v>
          </cell>
          <cell r="AV6" t="str">
            <v>PIS/Cofins Tax</v>
          </cell>
          <cell r="AW6" t="str">
            <v>Cap PIS/Cofins Tax - Bldg. 1</v>
          </cell>
          <cell r="AX6" t="str">
            <v>Cap PIS/Cofins Tax - Bldg. 2</v>
          </cell>
          <cell r="AY6" t="str">
            <v>Cap PIS/Cofins Tax</v>
          </cell>
          <cell r="AZ6" t="str">
            <v>IS PIS/Cofins Tax - Bldg. 1</v>
          </cell>
          <cell r="BA6" t="str">
            <v>IS PIS/Cofins Tax - Bldg. 2</v>
          </cell>
          <cell r="BB6" t="str">
            <v>IS PIS/Cofins Tax</v>
          </cell>
          <cell r="BC6" t="str">
            <v>RE Tax Expense</v>
          </cell>
          <cell r="BD6" t="str">
            <v>RE Tax Expense (Capitalized)</v>
          </cell>
          <cell r="BE6" t="str">
            <v>RE Tax Exp. (Inc. Statement)</v>
          </cell>
          <cell r="BF6" t="str">
            <v>Total Expenses - Bldg. 1</v>
          </cell>
          <cell r="BG6" t="str">
            <v>Total Expenses - Bldg. 2</v>
          </cell>
          <cell r="BH6" t="str">
            <v>Total Expenses</v>
          </cell>
          <cell r="BI6" t="str">
            <v>Total Cap. Expenses - Bldg. 1</v>
          </cell>
          <cell r="BJ6" t="str">
            <v>Total Cap. Expenses - Bldg. 2</v>
          </cell>
          <cell r="BK6" t="str">
            <v>Total Cap. Expenses</v>
          </cell>
          <cell r="BL6" t="str">
            <v>Total IS Expenses - Bldg. 1</v>
          </cell>
          <cell r="BM6" t="str">
            <v>Total IS Expenses - Bldg. 2</v>
          </cell>
          <cell r="BN6" t="str">
            <v>Total IS Expenses</v>
          </cell>
          <cell r="BO6" t="str">
            <v>NOI - Bldg. 1</v>
          </cell>
          <cell r="BP6" t="str">
            <v>NOI - Bldg. 2</v>
          </cell>
          <cell r="BQ6" t="str">
            <v>NOI</v>
          </cell>
          <cell r="BR6" t="str">
            <v>Post-Stable Comm. TIs - Bldg. 1</v>
          </cell>
          <cell r="BS6" t="str">
            <v>Post-Stable Comm. TIs - Bldg. 2</v>
          </cell>
          <cell r="BT6" t="str">
            <v>Total TIs</v>
          </cell>
          <cell r="BU6" t="str">
            <v>Post-Stable Comm. LCs - Bldg. 1</v>
          </cell>
          <cell r="BV6" t="str">
            <v>Post-Stable Comm. LCs - Bldg. 2</v>
          </cell>
          <cell r="BW6" t="str">
            <v>Total LCs</v>
          </cell>
          <cell r="BX6" t="str">
            <v>Capital Reserves - Bldg. 1</v>
          </cell>
          <cell r="BY6" t="str">
            <v>Capital Reserves - Bldg. 2</v>
          </cell>
          <cell r="BZ6" t="str">
            <v>Capital Reserves</v>
          </cell>
          <cell r="CA6" t="str">
            <v>Total Capex - Bldg. 1</v>
          </cell>
          <cell r="CB6" t="str">
            <v>Total Capex - Bldg. 2</v>
          </cell>
          <cell r="CC6" t="str">
            <v>Total Capex</v>
          </cell>
          <cell r="CD6" t="str">
            <v>Cash Flow Before Debt Service - Bldg. 1</v>
          </cell>
          <cell r="CE6" t="str">
            <v>Cash Flow Before Debt Service - Bldg. 2</v>
          </cell>
          <cell r="CF6" t="str">
            <v>Cash Flow Before Debt Service</v>
          </cell>
          <cell r="CH6" t="str">
            <v>Permanent Loan Interest</v>
          </cell>
          <cell r="CI6" t="str">
            <v>Permanent Loan Amortization</v>
          </cell>
          <cell r="CJ6" t="str">
            <v>Total Debt Service</v>
          </cell>
          <cell r="CK6" t="str">
            <v>Cash Flow After Debt Service</v>
          </cell>
          <cell r="CL6" t="str">
            <v>Equity Investment</v>
          </cell>
          <cell r="CM6" t="str">
            <v>Permanent Financing Costs</v>
          </cell>
          <cell r="CN6" t="str">
            <v>Draw / Excess Proceeds to Equity</v>
          </cell>
          <cell r="CO6" t="str">
            <v>Total Equity Outflow</v>
          </cell>
          <cell r="CQ6" t="str">
            <v>TOTAL NET CASH FLOW TO EQUITY</v>
          </cell>
        </row>
        <row r="8">
          <cell r="D8">
            <v>38322</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H8">
            <v>0</v>
          </cell>
          <cell r="CI8">
            <v>0</v>
          </cell>
          <cell r="CJ8">
            <v>0</v>
          </cell>
          <cell r="CK8">
            <v>0</v>
          </cell>
          <cell r="CL8">
            <v>8636161.8584930878</v>
          </cell>
          <cell r="CM8">
            <v>0</v>
          </cell>
          <cell r="CN8">
            <v>0</v>
          </cell>
          <cell r="CO8">
            <v>8636161.8584930878</v>
          </cell>
          <cell r="CQ8">
            <v>-8636161.8584930878</v>
          </cell>
        </row>
        <row r="9">
          <cell r="D9">
            <v>38353</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G9">
            <v>0</v>
          </cell>
          <cell r="AH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K9">
            <v>0</v>
          </cell>
          <cell r="CL9">
            <v>132036.60708269346</v>
          </cell>
          <cell r="CO9">
            <v>132036.60708269346</v>
          </cell>
          <cell r="CQ9">
            <v>-132036.60708269346</v>
          </cell>
        </row>
        <row r="10">
          <cell r="D10">
            <v>38384</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G10">
            <v>0</v>
          </cell>
          <cell r="AH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K10">
            <v>0</v>
          </cell>
          <cell r="CL10">
            <v>140787.46281945144</v>
          </cell>
          <cell r="CO10">
            <v>140787.46281945144</v>
          </cell>
          <cell r="CQ10">
            <v>-140787.46281945144</v>
          </cell>
        </row>
        <row r="11">
          <cell r="D11">
            <v>38412</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G11">
            <v>0</v>
          </cell>
          <cell r="AH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K11">
            <v>0</v>
          </cell>
          <cell r="CL11">
            <v>141528.24340682046</v>
          </cell>
          <cell r="CO11">
            <v>141528.24340682046</v>
          </cell>
          <cell r="CQ11">
            <v>-141528.24340682046</v>
          </cell>
        </row>
        <row r="12">
          <cell r="D12">
            <v>38443</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G12">
            <v>0</v>
          </cell>
          <cell r="AH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K12">
            <v>0</v>
          </cell>
          <cell r="CL12">
            <v>1309796.4054191497</v>
          </cell>
          <cell r="CO12">
            <v>1309796.4054191497</v>
          </cell>
          <cell r="CQ12">
            <v>-1309796.4054191497</v>
          </cell>
        </row>
        <row r="13">
          <cell r="D13">
            <v>38473</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G13">
            <v>0</v>
          </cell>
          <cell r="AH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K13">
            <v>0</v>
          </cell>
          <cell r="CL13">
            <v>2907662.2431991235</v>
          </cell>
          <cell r="CO13">
            <v>2907662.2431991235</v>
          </cell>
          <cell r="CQ13">
            <v>-2907662.2431991235</v>
          </cell>
        </row>
        <row r="14">
          <cell r="D14">
            <v>38504</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550000</v>
          </cell>
          <cell r="U14">
            <v>0</v>
          </cell>
          <cell r="V14">
            <v>550000</v>
          </cell>
          <cell r="W14">
            <v>550000</v>
          </cell>
          <cell r="X14">
            <v>0</v>
          </cell>
          <cell r="Y14">
            <v>550000</v>
          </cell>
          <cell r="Z14">
            <v>20075</v>
          </cell>
          <cell r="AA14">
            <v>0</v>
          </cell>
          <cell r="AB14">
            <v>20075</v>
          </cell>
          <cell r="AC14">
            <v>529925</v>
          </cell>
          <cell r="AD14">
            <v>0</v>
          </cell>
          <cell r="AE14">
            <v>529925</v>
          </cell>
          <cell r="AG14">
            <v>0</v>
          </cell>
          <cell r="AH14">
            <v>0</v>
          </cell>
          <cell r="AK14">
            <v>0</v>
          </cell>
          <cell r="AL14">
            <v>0</v>
          </cell>
          <cell r="AM14">
            <v>0</v>
          </cell>
          <cell r="AN14">
            <v>0</v>
          </cell>
          <cell r="AO14">
            <v>0</v>
          </cell>
          <cell r="AP14">
            <v>0</v>
          </cell>
          <cell r="AQ14">
            <v>0</v>
          </cell>
          <cell r="AR14">
            <v>0</v>
          </cell>
          <cell r="AS14">
            <v>0</v>
          </cell>
          <cell r="AT14">
            <v>20075</v>
          </cell>
          <cell r="AU14">
            <v>0</v>
          </cell>
          <cell r="AV14">
            <v>20075</v>
          </cell>
          <cell r="AW14">
            <v>20075</v>
          </cell>
          <cell r="AX14">
            <v>0</v>
          </cell>
          <cell r="AY14">
            <v>20075</v>
          </cell>
          <cell r="AZ14">
            <v>0</v>
          </cell>
          <cell r="BA14">
            <v>0</v>
          </cell>
          <cell r="BB14">
            <v>0</v>
          </cell>
          <cell r="BF14">
            <v>20075</v>
          </cell>
          <cell r="BG14">
            <v>0</v>
          </cell>
          <cell r="BH14">
            <v>20075</v>
          </cell>
          <cell r="BI14">
            <v>20075</v>
          </cell>
          <cell r="BJ14">
            <v>0</v>
          </cell>
          <cell r="BK14">
            <v>20075</v>
          </cell>
          <cell r="BL14">
            <v>0</v>
          </cell>
          <cell r="BM14">
            <v>0</v>
          </cell>
          <cell r="BN14">
            <v>0</v>
          </cell>
          <cell r="BO14">
            <v>529925</v>
          </cell>
          <cell r="BP14">
            <v>0</v>
          </cell>
          <cell r="BQ14">
            <v>529925</v>
          </cell>
          <cell r="BR14">
            <v>0</v>
          </cell>
          <cell r="BS14">
            <v>0</v>
          </cell>
          <cell r="BT14">
            <v>0</v>
          </cell>
          <cell r="BU14">
            <v>0</v>
          </cell>
          <cell r="BV14">
            <v>0</v>
          </cell>
          <cell r="BW14">
            <v>0</v>
          </cell>
          <cell r="BX14">
            <v>0</v>
          </cell>
          <cell r="BY14">
            <v>0</v>
          </cell>
          <cell r="BZ14">
            <v>0</v>
          </cell>
          <cell r="CA14">
            <v>0</v>
          </cell>
          <cell r="CB14">
            <v>0</v>
          </cell>
          <cell r="CC14">
            <v>0</v>
          </cell>
          <cell r="CD14">
            <v>529925</v>
          </cell>
          <cell r="CE14">
            <v>0</v>
          </cell>
          <cell r="CF14">
            <v>529925</v>
          </cell>
          <cell r="CK14">
            <v>529925</v>
          </cell>
          <cell r="CL14">
            <v>273667.16303554073</v>
          </cell>
          <cell r="CO14">
            <v>273667.16303554073</v>
          </cell>
          <cell r="CQ14">
            <v>256257.83696445927</v>
          </cell>
        </row>
        <row r="15">
          <cell r="D15">
            <v>38534</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G15">
            <v>0</v>
          </cell>
          <cell r="AH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K15">
            <v>0</v>
          </cell>
          <cell r="CL15">
            <v>1284758.254400281</v>
          </cell>
          <cell r="CO15">
            <v>1284758.254400281</v>
          </cell>
          <cell r="CQ15">
            <v>-1284758.254400281</v>
          </cell>
        </row>
        <row r="16">
          <cell r="D16">
            <v>38565</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G16">
            <v>0</v>
          </cell>
          <cell r="AH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K16">
            <v>0</v>
          </cell>
          <cell r="CL16">
            <v>1358701.332261536</v>
          </cell>
          <cell r="CO16">
            <v>1358701.332261536</v>
          </cell>
          <cell r="CQ16">
            <v>-1358701.332261536</v>
          </cell>
        </row>
        <row r="17">
          <cell r="D17">
            <v>38596</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G17">
            <v>0</v>
          </cell>
          <cell r="AH17">
            <v>0</v>
          </cell>
          <cell r="AK17">
            <v>0</v>
          </cell>
          <cell r="AL17">
            <v>0</v>
          </cell>
          <cell r="AM17">
            <v>0</v>
          </cell>
          <cell r="AN17">
            <v>0</v>
          </cell>
          <cell r="AO17">
            <v>0</v>
          </cell>
          <cell r="AP17">
            <v>0</v>
          </cell>
          <cell r="AQ17">
            <v>0</v>
          </cell>
          <cell r="AR17">
            <v>0</v>
          </cell>
          <cell r="AS17">
            <v>0</v>
          </cell>
          <cell r="AT17">
            <v>0</v>
          </cell>
          <cell r="AU17">
            <v>0</v>
          </cell>
          <cell r="AW17">
            <v>0</v>
          </cell>
          <cell r="AX17">
            <v>0</v>
          </cell>
          <cell r="AY17">
            <v>0</v>
          </cell>
          <cell r="AZ17">
            <v>0</v>
          </cell>
          <cell r="BA17">
            <v>0</v>
          </cell>
          <cell r="BB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K17">
            <v>0</v>
          </cell>
          <cell r="CL17">
            <v>407681.26111356413</v>
          </cell>
          <cell r="CO17">
            <v>407681.26111356413</v>
          </cell>
          <cell r="CQ17">
            <v>-407681.26111356413</v>
          </cell>
        </row>
        <row r="18">
          <cell r="D18">
            <v>38626</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G18">
            <v>0</v>
          </cell>
          <cell r="AH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K18">
            <v>0</v>
          </cell>
          <cell r="CL18">
            <v>2253032.0835090205</v>
          </cell>
          <cell r="CO18">
            <v>2253032.0835090205</v>
          </cell>
          <cell r="CQ18">
            <v>-2253032.0835090205</v>
          </cell>
        </row>
        <row r="19">
          <cell r="D19">
            <v>38657</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G19">
            <v>0</v>
          </cell>
          <cell r="AH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K19">
            <v>0</v>
          </cell>
          <cell r="CL19">
            <v>1138511.928674595</v>
          </cell>
          <cell r="CO19">
            <v>1138511.928674595</v>
          </cell>
          <cell r="CQ19">
            <v>-1138511.928674595</v>
          </cell>
        </row>
        <row r="20">
          <cell r="D20">
            <v>38687</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G20">
            <v>0</v>
          </cell>
          <cell r="AH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K20">
            <v>0</v>
          </cell>
          <cell r="CL20">
            <v>1595476.0428583331</v>
          </cell>
          <cell r="CO20">
            <v>1595476.0428583331</v>
          </cell>
          <cell r="CQ20">
            <v>-1595476.0428583331</v>
          </cell>
        </row>
        <row r="21">
          <cell r="D21">
            <v>38718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G21">
            <v>0</v>
          </cell>
          <cell r="AH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K21">
            <v>0</v>
          </cell>
          <cell r="CL21">
            <v>2176015.1019441881</v>
          </cell>
          <cell r="CO21">
            <v>2176015.1019441881</v>
          </cell>
          <cell r="CQ21">
            <v>-2176015.1019441881</v>
          </cell>
        </row>
        <row r="22">
          <cell r="D22">
            <v>38749</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G22">
            <v>0</v>
          </cell>
          <cell r="AH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K22">
            <v>0</v>
          </cell>
          <cell r="CL22">
            <v>1179833.3458702755</v>
          </cell>
          <cell r="CO22">
            <v>1179833.3458702755</v>
          </cell>
          <cell r="CQ22">
            <v>-1179833.3458702755</v>
          </cell>
        </row>
        <row r="23">
          <cell r="D23">
            <v>38777</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G23">
            <v>0</v>
          </cell>
          <cell r="AH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K23">
            <v>0</v>
          </cell>
          <cell r="CL23">
            <v>1185202.7752435782</v>
          </cell>
          <cell r="CO23">
            <v>1185202.7752435782</v>
          </cell>
          <cell r="CQ23">
            <v>-1185202.7752435782</v>
          </cell>
        </row>
        <row r="24">
          <cell r="D24">
            <v>38808</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G24">
            <v>0</v>
          </cell>
          <cell r="AH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K24">
            <v>0</v>
          </cell>
          <cell r="CL24">
            <v>4290039.7119654352</v>
          </cell>
          <cell r="CO24">
            <v>4290039.7119654352</v>
          </cell>
          <cell r="CQ24">
            <v>-4290039.7119654352</v>
          </cell>
        </row>
        <row r="25">
          <cell r="D25">
            <v>38838</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G25">
            <v>0</v>
          </cell>
          <cell r="AH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K25">
            <v>0</v>
          </cell>
          <cell r="CL25">
            <v>3289812.404093089</v>
          </cell>
          <cell r="CO25">
            <v>3289812.404093089</v>
          </cell>
          <cell r="CQ25">
            <v>-3289812.404093089</v>
          </cell>
        </row>
        <row r="26">
          <cell r="D26">
            <v>38869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G26">
            <v>0</v>
          </cell>
          <cell r="AH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K26">
            <v>0</v>
          </cell>
          <cell r="CL26">
            <v>3281906.0317886099</v>
          </cell>
          <cell r="CO26">
            <v>3281906.0317886099</v>
          </cell>
          <cell r="CQ26">
            <v>-3281906.0317886099</v>
          </cell>
        </row>
        <row r="27">
          <cell r="D27">
            <v>38899</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G27">
            <v>0</v>
          </cell>
          <cell r="AH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K27">
            <v>0</v>
          </cell>
          <cell r="CL27">
            <v>5751277.4371814355</v>
          </cell>
          <cell r="CO27">
            <v>5751277.4371814355</v>
          </cell>
          <cell r="CQ27">
            <v>-5751277.4371814355</v>
          </cell>
        </row>
        <row r="28">
          <cell r="D28">
            <v>38930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G28">
            <v>0</v>
          </cell>
          <cell r="AH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K28">
            <v>0</v>
          </cell>
          <cell r="CL28">
            <v>4720627.0455991188</v>
          </cell>
          <cell r="CO28">
            <v>4720627.0455991188</v>
          </cell>
          <cell r="CQ28">
            <v>-4720627.0455991188</v>
          </cell>
        </row>
        <row r="29">
          <cell r="D29">
            <v>38961</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G29">
            <v>0</v>
          </cell>
          <cell r="AH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K29">
            <v>0</v>
          </cell>
          <cell r="CL29">
            <v>4742110.6505572014</v>
          </cell>
          <cell r="CO29">
            <v>4742110.6505572014</v>
          </cell>
          <cell r="CQ29">
            <v>-4742110.6505572014</v>
          </cell>
        </row>
        <row r="30">
          <cell r="D30">
            <v>38991</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G30">
            <v>0</v>
          </cell>
          <cell r="AH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K30">
            <v>0</v>
          </cell>
          <cell r="CL30">
            <v>5949431.2305737482</v>
          </cell>
          <cell r="CO30">
            <v>5949431.2305737482</v>
          </cell>
          <cell r="CQ30">
            <v>-5949431.2305737482</v>
          </cell>
        </row>
        <row r="31">
          <cell r="D31">
            <v>39022</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G31">
            <v>0</v>
          </cell>
          <cell r="AH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K31">
            <v>0</v>
          </cell>
          <cell r="CL31">
            <v>4785371.621519981</v>
          </cell>
          <cell r="CO31">
            <v>4785371.621519981</v>
          </cell>
          <cell r="CQ31">
            <v>-4785371.621519981</v>
          </cell>
        </row>
        <row r="32">
          <cell r="D32">
            <v>39052</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G32">
            <v>0</v>
          </cell>
          <cell r="AH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K32">
            <v>0</v>
          </cell>
          <cell r="CL32">
            <v>5433724.6052735923</v>
          </cell>
          <cell r="CO32">
            <v>5433724.6052735923</v>
          </cell>
          <cell r="CQ32">
            <v>-5433724.6052735923</v>
          </cell>
        </row>
        <row r="33">
          <cell r="D33">
            <v>39083</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G33">
            <v>0</v>
          </cell>
          <cell r="AH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K33">
            <v>0</v>
          </cell>
          <cell r="CL33">
            <v>8956819.8800554127</v>
          </cell>
          <cell r="CO33">
            <v>8956819.8800554127</v>
          </cell>
          <cell r="CQ33">
            <v>-8956819.8800554127</v>
          </cell>
        </row>
        <row r="34">
          <cell r="D34">
            <v>39114</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G34">
            <v>0</v>
          </cell>
          <cell r="AH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K34">
            <v>0</v>
          </cell>
          <cell r="CL34">
            <v>7907814.1144937789</v>
          </cell>
          <cell r="CO34">
            <v>7907814.1144937789</v>
          </cell>
          <cell r="CQ34">
            <v>-7907814.1144937789</v>
          </cell>
        </row>
        <row r="35">
          <cell r="D35">
            <v>39142</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G35">
            <v>0</v>
          </cell>
          <cell r="AH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K35">
            <v>0</v>
          </cell>
          <cell r="CL35">
            <v>9974088.2721677534</v>
          </cell>
          <cell r="CO35">
            <v>9974088.2721677534</v>
          </cell>
          <cell r="CQ35">
            <v>-9974088.2721677534</v>
          </cell>
        </row>
        <row r="36">
          <cell r="D36">
            <v>39173</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G36">
            <v>0</v>
          </cell>
          <cell r="AH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K36">
            <v>0</v>
          </cell>
          <cell r="CL36">
            <v>11109083.816434063</v>
          </cell>
          <cell r="CO36">
            <v>11109083.816434063</v>
          </cell>
          <cell r="CQ36">
            <v>-11109083.816434063</v>
          </cell>
        </row>
        <row r="37">
          <cell r="D37">
            <v>39203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G37">
            <v>0</v>
          </cell>
          <cell r="AH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K37">
            <v>0</v>
          </cell>
          <cell r="CL37">
            <v>10069197.551344387</v>
          </cell>
          <cell r="CO37">
            <v>10069197.551344387</v>
          </cell>
          <cell r="CQ37">
            <v>-10069197.551344387</v>
          </cell>
        </row>
        <row r="38">
          <cell r="D38">
            <v>39234</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G38">
            <v>0</v>
          </cell>
          <cell r="AH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K38">
            <v>0</v>
          </cell>
          <cell r="CL38">
            <v>8602244.2641452532</v>
          </cell>
          <cell r="CO38">
            <v>8602244.2641452532</v>
          </cell>
          <cell r="CQ38">
            <v>-8602244.2641452532</v>
          </cell>
        </row>
        <row r="39">
          <cell r="D39">
            <v>39264</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G39">
            <v>0</v>
          </cell>
          <cell r="AH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K39">
            <v>0</v>
          </cell>
          <cell r="CL39">
            <v>9745080.9870346878</v>
          </cell>
          <cell r="CO39">
            <v>9745080.9870346878</v>
          </cell>
          <cell r="CQ39">
            <v>-9745080.9870346878</v>
          </cell>
        </row>
        <row r="40">
          <cell r="D40">
            <v>39295</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G40">
            <v>0</v>
          </cell>
          <cell r="AH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K40">
            <v>0</v>
          </cell>
          <cell r="CL40">
            <v>8672480.2642628532</v>
          </cell>
          <cell r="CO40">
            <v>8672480.2642628532</v>
          </cell>
          <cell r="CQ40">
            <v>-8672480.2642628532</v>
          </cell>
        </row>
        <row r="41">
          <cell r="D41">
            <v>39326</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G41">
            <v>0</v>
          </cell>
          <cell r="AH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K41">
            <v>0</v>
          </cell>
          <cell r="CL41">
            <v>6790517.674861392</v>
          </cell>
          <cell r="CO41">
            <v>6790517.674861392</v>
          </cell>
          <cell r="CQ41">
            <v>-6790517.674861392</v>
          </cell>
        </row>
        <row r="42">
          <cell r="D42">
            <v>39356</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G42">
            <v>0</v>
          </cell>
          <cell r="AH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K42">
            <v>0</v>
          </cell>
          <cell r="CL42">
            <v>8066604.5029783463</v>
          </cell>
          <cell r="CO42">
            <v>8066604.5029783463</v>
          </cell>
          <cell r="CQ42">
            <v>-8066604.5029783463</v>
          </cell>
        </row>
        <row r="43">
          <cell r="D43">
            <v>39387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G43">
            <v>0</v>
          </cell>
          <cell r="AH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K43">
            <v>0</v>
          </cell>
          <cell r="CL43">
            <v>6847588.253402181</v>
          </cell>
          <cell r="CO43">
            <v>6847588.253402181</v>
          </cell>
          <cell r="CQ43">
            <v>-6847588.253402181</v>
          </cell>
        </row>
        <row r="44">
          <cell r="D44">
            <v>39417</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G44">
            <v>0</v>
          </cell>
          <cell r="AH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K44">
            <v>0</v>
          </cell>
          <cell r="CL44">
            <v>7645717.8693482159</v>
          </cell>
          <cell r="CO44">
            <v>7645717.8693482159</v>
          </cell>
          <cell r="CQ44">
            <v>-7645717.8693482159</v>
          </cell>
        </row>
        <row r="45">
          <cell r="D45">
            <v>39448</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G45">
            <v>0</v>
          </cell>
          <cell r="AH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K45">
            <v>0</v>
          </cell>
          <cell r="CL45">
            <v>7939294.709829784</v>
          </cell>
          <cell r="CO45">
            <v>7939294.709829784</v>
          </cell>
          <cell r="CQ45">
            <v>-7939294.709829784</v>
          </cell>
        </row>
        <row r="46">
          <cell r="D46">
            <v>39479</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G46">
            <v>0</v>
          </cell>
          <cell r="AH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K46">
            <v>0</v>
          </cell>
          <cell r="CL46">
            <v>6992038.0670295451</v>
          </cell>
          <cell r="CO46">
            <v>6992038.0670295451</v>
          </cell>
          <cell r="CQ46">
            <v>-6992038.0670295451</v>
          </cell>
        </row>
        <row r="47">
          <cell r="D47">
            <v>39508</v>
          </cell>
          <cell r="E47">
            <v>0</v>
          </cell>
          <cell r="F47">
            <v>0</v>
          </cell>
          <cell r="G47">
            <v>0</v>
          </cell>
          <cell r="H47">
            <v>45708.713548375221</v>
          </cell>
          <cell r="I47">
            <v>0</v>
          </cell>
          <cell r="J47">
            <v>45708.713548375221</v>
          </cell>
          <cell r="K47">
            <v>0</v>
          </cell>
          <cell r="L47">
            <v>0</v>
          </cell>
          <cell r="M47">
            <v>0</v>
          </cell>
          <cell r="N47">
            <v>1371.2614064512566</v>
          </cell>
          <cell r="O47">
            <v>0</v>
          </cell>
          <cell r="P47">
            <v>1371.2614064512566</v>
          </cell>
          <cell r="Q47">
            <v>13579.871534254806</v>
          </cell>
          <cell r="R47">
            <v>0</v>
          </cell>
          <cell r="S47">
            <v>13579.871534254806</v>
          </cell>
          <cell r="T47">
            <v>50141.064126479272</v>
          </cell>
          <cell r="U47">
            <v>0</v>
          </cell>
          <cell r="V47">
            <v>50141.064126479272</v>
          </cell>
          <cell r="W47">
            <v>108058.38780265805</v>
          </cell>
          <cell r="X47">
            <v>0</v>
          </cell>
          <cell r="Y47">
            <v>108058.38780265805</v>
          </cell>
          <cell r="Z47">
            <v>108058</v>
          </cell>
          <cell r="AA47">
            <v>0</v>
          </cell>
          <cell r="AB47">
            <v>108058</v>
          </cell>
          <cell r="AC47">
            <v>0.38780265804962255</v>
          </cell>
          <cell r="AD47">
            <v>0</v>
          </cell>
          <cell r="AE47">
            <v>0.38780265804962255</v>
          </cell>
          <cell r="AG47">
            <v>264934.94688387186</v>
          </cell>
          <cell r="AH47">
            <v>0</v>
          </cell>
          <cell r="AK47">
            <v>264934.94688387186</v>
          </cell>
          <cell r="AL47">
            <v>0</v>
          </cell>
          <cell r="AM47">
            <v>264934.94688387186</v>
          </cell>
          <cell r="AN47">
            <v>264935</v>
          </cell>
          <cell r="AO47">
            <v>0</v>
          </cell>
          <cell r="AP47">
            <v>264935</v>
          </cell>
          <cell r="AQ47">
            <v>-5.3116128139663488E-2</v>
          </cell>
          <cell r="AR47">
            <v>0</v>
          </cell>
          <cell r="AS47">
            <v>-5.3116128139663488E-2</v>
          </cell>
          <cell r="AT47">
            <v>2275.763110281323</v>
          </cell>
          <cell r="AU47">
            <v>0</v>
          </cell>
          <cell r="AV47">
            <v>3944.1311547970186</v>
          </cell>
          <cell r="AW47">
            <v>2276</v>
          </cell>
          <cell r="AX47">
            <v>0</v>
          </cell>
          <cell r="AY47">
            <v>2276</v>
          </cell>
          <cell r="AZ47">
            <v>-0.23688971867704822</v>
          </cell>
          <cell r="BA47">
            <v>0</v>
          </cell>
          <cell r="BB47">
            <v>-0.23688971867704822</v>
          </cell>
          <cell r="BF47">
            <v>267210.70999415318</v>
          </cell>
          <cell r="BG47">
            <v>0</v>
          </cell>
          <cell r="BH47">
            <v>267210.70999415318</v>
          </cell>
          <cell r="BI47">
            <v>267211</v>
          </cell>
          <cell r="BJ47">
            <v>0</v>
          </cell>
          <cell r="BK47">
            <v>267211</v>
          </cell>
          <cell r="BL47">
            <v>-0.29000584681671171</v>
          </cell>
          <cell r="BM47">
            <v>0</v>
          </cell>
          <cell r="BN47">
            <v>-0.29000584681671171</v>
          </cell>
          <cell r="BO47">
            <v>0.67780850486633426</v>
          </cell>
          <cell r="BP47">
            <v>0</v>
          </cell>
          <cell r="BQ47">
            <v>0.67780850486633426</v>
          </cell>
          <cell r="BR47">
            <v>0</v>
          </cell>
          <cell r="BS47">
            <v>0</v>
          </cell>
          <cell r="BT47">
            <v>0</v>
          </cell>
          <cell r="BU47">
            <v>0</v>
          </cell>
          <cell r="BV47">
            <v>0</v>
          </cell>
          <cell r="BW47">
            <v>0</v>
          </cell>
          <cell r="BX47">
            <v>0</v>
          </cell>
          <cell r="BY47">
            <v>0</v>
          </cell>
          <cell r="BZ47">
            <v>0</v>
          </cell>
          <cell r="CA47">
            <v>0</v>
          </cell>
          <cell r="CB47">
            <v>0</v>
          </cell>
          <cell r="CC47">
            <v>0</v>
          </cell>
          <cell r="CD47">
            <v>0.67780850486633426</v>
          </cell>
          <cell r="CE47">
            <v>0</v>
          </cell>
          <cell r="CF47">
            <v>0.67780850486633426</v>
          </cell>
          <cell r="CK47">
            <v>0.67780850486633426</v>
          </cell>
          <cell r="CL47">
            <v>8023390.9284880357</v>
          </cell>
          <cell r="CO47">
            <v>8023390.9284880357</v>
          </cell>
          <cell r="CQ47">
            <v>-8023390.2506795311</v>
          </cell>
        </row>
        <row r="48">
          <cell r="D48">
            <v>39539</v>
          </cell>
          <cell r="E48">
            <v>0</v>
          </cell>
          <cell r="F48">
            <v>0</v>
          </cell>
          <cell r="G48">
            <v>0</v>
          </cell>
          <cell r="H48">
            <v>45858.351982311666</v>
          </cell>
          <cell r="I48">
            <v>0</v>
          </cell>
          <cell r="J48">
            <v>45858.351982311666</v>
          </cell>
          <cell r="K48">
            <v>0</v>
          </cell>
          <cell r="L48">
            <v>0</v>
          </cell>
          <cell r="M48">
            <v>0</v>
          </cell>
          <cell r="N48">
            <v>1375.7505594693498</v>
          </cell>
          <cell r="O48">
            <v>0</v>
          </cell>
          <cell r="P48">
            <v>1375.7505594693498</v>
          </cell>
          <cell r="Q48">
            <v>27159.743068509611</v>
          </cell>
          <cell r="R48">
            <v>0</v>
          </cell>
          <cell r="S48">
            <v>27159.743068509611</v>
          </cell>
          <cell r="T48">
            <v>50141.064126479272</v>
          </cell>
          <cell r="U48">
            <v>0</v>
          </cell>
          <cell r="V48">
            <v>50141.064126479272</v>
          </cell>
          <cell r="W48">
            <v>121783.40861783118</v>
          </cell>
          <cell r="X48">
            <v>0</v>
          </cell>
          <cell r="Y48">
            <v>121783.40861783118</v>
          </cell>
          <cell r="Z48">
            <v>121783</v>
          </cell>
          <cell r="AA48">
            <v>0</v>
          </cell>
          <cell r="AB48">
            <v>121783</v>
          </cell>
          <cell r="AC48">
            <v>0.40861783118452877</v>
          </cell>
          <cell r="AD48">
            <v>0</v>
          </cell>
          <cell r="AE48">
            <v>0.40861783118452877</v>
          </cell>
          <cell r="AG48">
            <v>265802.27495918033</v>
          </cell>
          <cell r="AH48">
            <v>0</v>
          </cell>
          <cell r="AK48">
            <v>265802.27495918033</v>
          </cell>
          <cell r="AL48">
            <v>0</v>
          </cell>
          <cell r="AM48">
            <v>265802.27495918033</v>
          </cell>
          <cell r="AN48">
            <v>265802</v>
          </cell>
          <cell r="AO48">
            <v>0</v>
          </cell>
          <cell r="AP48">
            <v>265802</v>
          </cell>
          <cell r="AQ48">
            <v>0.27495918032946065</v>
          </cell>
          <cell r="AR48">
            <v>0</v>
          </cell>
          <cell r="AS48">
            <v>0.27495918032946065</v>
          </cell>
          <cell r="AT48">
            <v>2771.2645671964624</v>
          </cell>
          <cell r="AU48">
            <v>0</v>
          </cell>
          <cell r="AV48">
            <v>4445.0944145508383</v>
          </cell>
          <cell r="AW48">
            <v>2771</v>
          </cell>
          <cell r="AX48">
            <v>0</v>
          </cell>
          <cell r="AY48">
            <v>2771</v>
          </cell>
          <cell r="AZ48">
            <v>0.26456719646239435</v>
          </cell>
          <cell r="BA48">
            <v>0</v>
          </cell>
          <cell r="BB48">
            <v>0.26456719646239435</v>
          </cell>
          <cell r="BF48">
            <v>268573.53952637682</v>
          </cell>
          <cell r="BG48">
            <v>0</v>
          </cell>
          <cell r="BH48">
            <v>268573.53952637682</v>
          </cell>
          <cell r="BI48">
            <v>268573</v>
          </cell>
          <cell r="BJ48">
            <v>0</v>
          </cell>
          <cell r="BK48">
            <v>268573</v>
          </cell>
          <cell r="BL48">
            <v>0.539526376791855</v>
          </cell>
          <cell r="BM48">
            <v>0</v>
          </cell>
          <cell r="BN48">
            <v>0.539526376791855</v>
          </cell>
          <cell r="BO48">
            <v>-0.13090854560732623</v>
          </cell>
          <cell r="BP48">
            <v>0</v>
          </cell>
          <cell r="BQ48">
            <v>-0.13090854560732623</v>
          </cell>
          <cell r="BR48">
            <v>0</v>
          </cell>
          <cell r="BS48">
            <v>0</v>
          </cell>
          <cell r="BT48">
            <v>0</v>
          </cell>
          <cell r="BU48">
            <v>0</v>
          </cell>
          <cell r="BV48">
            <v>0</v>
          </cell>
          <cell r="BW48">
            <v>0</v>
          </cell>
          <cell r="BX48">
            <v>0</v>
          </cell>
          <cell r="BY48">
            <v>0</v>
          </cell>
          <cell r="BZ48">
            <v>0</v>
          </cell>
          <cell r="CA48">
            <v>0</v>
          </cell>
          <cell r="CB48">
            <v>0</v>
          </cell>
          <cell r="CC48">
            <v>0</v>
          </cell>
          <cell r="CD48">
            <v>-0.13090854560732623</v>
          </cell>
          <cell r="CE48">
            <v>0</v>
          </cell>
          <cell r="CF48">
            <v>-0.13090854560732623</v>
          </cell>
          <cell r="CK48">
            <v>-0.13090854560732623</v>
          </cell>
          <cell r="CL48">
            <v>887052.84771320457</v>
          </cell>
          <cell r="CO48">
            <v>887052.84771320457</v>
          </cell>
          <cell r="CQ48">
            <v>-887052.97862175014</v>
          </cell>
        </row>
        <row r="49">
          <cell r="D49">
            <v>39569</v>
          </cell>
          <cell r="E49">
            <v>0</v>
          </cell>
          <cell r="F49">
            <v>0</v>
          </cell>
          <cell r="G49">
            <v>0</v>
          </cell>
          <cell r="H49">
            <v>46008.480293542241</v>
          </cell>
          <cell r="I49">
            <v>0</v>
          </cell>
          <cell r="J49">
            <v>46008.480293542241</v>
          </cell>
          <cell r="K49">
            <v>0</v>
          </cell>
          <cell r="L49">
            <v>0</v>
          </cell>
          <cell r="M49">
            <v>0</v>
          </cell>
          <cell r="N49">
            <v>1380.2544088062673</v>
          </cell>
          <cell r="O49">
            <v>0</v>
          </cell>
          <cell r="P49">
            <v>1380.2544088062673</v>
          </cell>
          <cell r="Q49">
            <v>40739.614602764414</v>
          </cell>
          <cell r="R49">
            <v>0</v>
          </cell>
          <cell r="S49">
            <v>40739.614602764414</v>
          </cell>
          <cell r="T49">
            <v>50141.064126479272</v>
          </cell>
          <cell r="U49">
            <v>0</v>
          </cell>
          <cell r="V49">
            <v>50141.064126479272</v>
          </cell>
          <cell r="W49">
            <v>135508.90461397966</v>
          </cell>
          <cell r="X49">
            <v>0</v>
          </cell>
          <cell r="Y49">
            <v>135508.90461397966</v>
          </cell>
          <cell r="Z49">
            <v>135509</v>
          </cell>
          <cell r="AA49">
            <v>0</v>
          </cell>
          <cell r="AB49">
            <v>135509</v>
          </cell>
          <cell r="AC49">
            <v>-9.5386020344449207E-2</v>
          </cell>
          <cell r="AD49">
            <v>0</v>
          </cell>
          <cell r="AE49">
            <v>-9.5386020344449207E-2</v>
          </cell>
          <cell r="AG49">
            <v>266672.44244091318</v>
          </cell>
          <cell r="AH49">
            <v>0</v>
          </cell>
          <cell r="AK49">
            <v>266672.44244091318</v>
          </cell>
          <cell r="AL49">
            <v>0</v>
          </cell>
          <cell r="AM49">
            <v>266672.44244091318</v>
          </cell>
          <cell r="AN49">
            <v>266672</v>
          </cell>
          <cell r="AO49">
            <v>0</v>
          </cell>
          <cell r="AP49">
            <v>266672</v>
          </cell>
          <cell r="AQ49">
            <v>0.44244091317523271</v>
          </cell>
          <cell r="AR49">
            <v>0</v>
          </cell>
          <cell r="AS49">
            <v>0.44244091317523271</v>
          </cell>
          <cell r="AT49">
            <v>3266.7654876959655</v>
          </cell>
          <cell r="AU49">
            <v>0</v>
          </cell>
          <cell r="AV49">
            <v>4946.0750184102571</v>
          </cell>
          <cell r="AW49">
            <v>3267</v>
          </cell>
          <cell r="AX49">
            <v>0</v>
          </cell>
          <cell r="AY49">
            <v>3267</v>
          </cell>
          <cell r="AZ49">
            <v>-0.23451230403452428</v>
          </cell>
          <cell r="BA49">
            <v>0</v>
          </cell>
          <cell r="BB49">
            <v>-0.23451230403452428</v>
          </cell>
          <cell r="BF49">
            <v>269939.20792860916</v>
          </cell>
          <cell r="BG49">
            <v>0</v>
          </cell>
          <cell r="BH49">
            <v>269939.20792860916</v>
          </cell>
          <cell r="BI49">
            <v>269939</v>
          </cell>
          <cell r="BJ49">
            <v>0</v>
          </cell>
          <cell r="BK49">
            <v>269939</v>
          </cell>
          <cell r="BL49">
            <v>0.20792860914070843</v>
          </cell>
          <cell r="BM49">
            <v>0</v>
          </cell>
          <cell r="BN49">
            <v>0.20792860914070843</v>
          </cell>
          <cell r="BO49">
            <v>-0.30331462948515764</v>
          </cell>
          <cell r="BP49">
            <v>0</v>
          </cell>
          <cell r="BQ49">
            <v>-0.30331462948515764</v>
          </cell>
          <cell r="BR49">
            <v>0</v>
          </cell>
          <cell r="BS49">
            <v>0</v>
          </cell>
          <cell r="BT49">
            <v>0</v>
          </cell>
          <cell r="BU49">
            <v>0</v>
          </cell>
          <cell r="BV49">
            <v>0</v>
          </cell>
          <cell r="BW49">
            <v>0</v>
          </cell>
          <cell r="BX49">
            <v>0</v>
          </cell>
          <cell r="BY49">
            <v>0</v>
          </cell>
          <cell r="BZ49">
            <v>0</v>
          </cell>
          <cell r="CA49">
            <v>0</v>
          </cell>
          <cell r="CB49">
            <v>0</v>
          </cell>
          <cell r="CC49">
            <v>0</v>
          </cell>
          <cell r="CD49">
            <v>-0.30331462948515764</v>
          </cell>
          <cell r="CE49">
            <v>0</v>
          </cell>
          <cell r="CF49">
            <v>-0.30331462948515764</v>
          </cell>
          <cell r="CK49">
            <v>-0.30331462948515764</v>
          </cell>
          <cell r="CL49">
            <v>916017.77490845858</v>
          </cell>
          <cell r="CO49">
            <v>916017.77490845858</v>
          </cell>
          <cell r="CQ49">
            <v>-916018.07822308806</v>
          </cell>
        </row>
        <row r="50">
          <cell r="D50">
            <v>39600</v>
          </cell>
          <cell r="E50">
            <v>0</v>
          </cell>
          <cell r="F50">
            <v>0</v>
          </cell>
          <cell r="G50">
            <v>0</v>
          </cell>
          <cell r="H50">
            <v>46159.100085797727</v>
          </cell>
          <cell r="I50">
            <v>0</v>
          </cell>
          <cell r="J50">
            <v>46159.100085797727</v>
          </cell>
          <cell r="K50">
            <v>0</v>
          </cell>
          <cell r="L50">
            <v>0</v>
          </cell>
          <cell r="M50">
            <v>0</v>
          </cell>
          <cell r="N50">
            <v>1384.7730025739318</v>
          </cell>
          <cell r="O50">
            <v>0</v>
          </cell>
          <cell r="P50">
            <v>1384.7730025739318</v>
          </cell>
          <cell r="Q50">
            <v>40739.614602764414</v>
          </cell>
          <cell r="R50">
            <v>0</v>
          </cell>
          <cell r="S50">
            <v>40739.614602764414</v>
          </cell>
          <cell r="T50">
            <v>50141.064126479272</v>
          </cell>
          <cell r="U50">
            <v>0</v>
          </cell>
          <cell r="V50">
            <v>50141.064126479272</v>
          </cell>
          <cell r="W50">
            <v>135655.00581246748</v>
          </cell>
          <cell r="X50">
            <v>0</v>
          </cell>
          <cell r="Y50">
            <v>135655.00581246748</v>
          </cell>
          <cell r="Z50">
            <v>135655</v>
          </cell>
          <cell r="AA50">
            <v>0</v>
          </cell>
          <cell r="AB50">
            <v>135655</v>
          </cell>
          <cell r="AC50">
            <v>5.8124674833379686E-3</v>
          </cell>
          <cell r="AD50">
            <v>0</v>
          </cell>
          <cell r="AE50">
            <v>5.8124674833379686E-3</v>
          </cell>
          <cell r="AG50">
            <v>267545.4586245481</v>
          </cell>
          <cell r="AH50">
            <v>0</v>
          </cell>
          <cell r="AK50">
            <v>267545.4586245481</v>
          </cell>
          <cell r="AL50">
            <v>0</v>
          </cell>
          <cell r="AM50">
            <v>267545.4586245481</v>
          </cell>
          <cell r="AN50">
            <v>267545</v>
          </cell>
          <cell r="AO50">
            <v>0</v>
          </cell>
          <cell r="AP50">
            <v>267545</v>
          </cell>
          <cell r="AQ50">
            <v>0.45862454810412601</v>
          </cell>
          <cell r="AR50">
            <v>0</v>
          </cell>
          <cell r="AS50">
            <v>0.45862454810412601</v>
          </cell>
          <cell r="AT50">
            <v>3266.6005590234463</v>
          </cell>
          <cell r="AU50">
            <v>0</v>
          </cell>
          <cell r="AV50">
            <v>4951.4077121550627</v>
          </cell>
          <cell r="AW50">
            <v>3267</v>
          </cell>
          <cell r="AX50">
            <v>0</v>
          </cell>
          <cell r="AY50">
            <v>3267</v>
          </cell>
          <cell r="AZ50">
            <v>-0.3994409765537057</v>
          </cell>
          <cell r="BA50">
            <v>0</v>
          </cell>
          <cell r="BB50">
            <v>-0.3994409765537057</v>
          </cell>
          <cell r="BF50">
            <v>270812.05918357155</v>
          </cell>
          <cell r="BG50">
            <v>0</v>
          </cell>
          <cell r="BH50">
            <v>270812.05918357155</v>
          </cell>
          <cell r="BI50">
            <v>270812</v>
          </cell>
          <cell r="BJ50">
            <v>0</v>
          </cell>
          <cell r="BK50">
            <v>270812</v>
          </cell>
          <cell r="BL50">
            <v>5.9183571550420311E-2</v>
          </cell>
          <cell r="BM50">
            <v>0</v>
          </cell>
          <cell r="BN50">
            <v>5.9183571550420311E-2</v>
          </cell>
          <cell r="BO50">
            <v>-5.3371104067082342E-2</v>
          </cell>
          <cell r="BP50">
            <v>0</v>
          </cell>
          <cell r="BQ50">
            <v>-5.3371104067082342E-2</v>
          </cell>
          <cell r="BR50">
            <v>0</v>
          </cell>
          <cell r="BS50">
            <v>0</v>
          </cell>
          <cell r="BT50">
            <v>0</v>
          </cell>
          <cell r="BU50">
            <v>0</v>
          </cell>
          <cell r="BV50">
            <v>0</v>
          </cell>
          <cell r="BW50">
            <v>0</v>
          </cell>
          <cell r="BX50">
            <v>0</v>
          </cell>
          <cell r="BY50">
            <v>0</v>
          </cell>
          <cell r="BZ50">
            <v>0</v>
          </cell>
          <cell r="CA50">
            <v>0</v>
          </cell>
          <cell r="CB50">
            <v>0</v>
          </cell>
          <cell r="CC50">
            <v>0</v>
          </cell>
          <cell r="CD50">
            <v>-5.3371104067082342E-2</v>
          </cell>
          <cell r="CE50">
            <v>0</v>
          </cell>
          <cell r="CF50">
            <v>-5.3371104067082342E-2</v>
          </cell>
          <cell r="CK50">
            <v>-5.3371104067082342E-2</v>
          </cell>
          <cell r="CL50">
            <v>782864.51745328354</v>
          </cell>
          <cell r="CO50">
            <v>782864.51745328354</v>
          </cell>
          <cell r="CQ50">
            <v>-782864.5708243876</v>
          </cell>
        </row>
        <row r="51">
          <cell r="D51">
            <v>39630</v>
          </cell>
          <cell r="E51">
            <v>0</v>
          </cell>
          <cell r="F51">
            <v>0</v>
          </cell>
          <cell r="G51">
            <v>0</v>
          </cell>
          <cell r="H51">
            <v>46310.212968059102</v>
          </cell>
          <cell r="I51">
            <v>0</v>
          </cell>
          <cell r="J51">
            <v>46310.212968059102</v>
          </cell>
          <cell r="K51">
            <v>0</v>
          </cell>
          <cell r="L51">
            <v>0</v>
          </cell>
          <cell r="M51">
            <v>0</v>
          </cell>
          <cell r="N51">
            <v>1389.3063890417729</v>
          </cell>
          <cell r="O51">
            <v>0</v>
          </cell>
          <cell r="P51">
            <v>1389.3063890417729</v>
          </cell>
          <cell r="Q51">
            <v>40739.614602764414</v>
          </cell>
          <cell r="R51">
            <v>0</v>
          </cell>
          <cell r="S51">
            <v>40739.614602764414</v>
          </cell>
          <cell r="T51">
            <v>50141.064126479272</v>
          </cell>
          <cell r="U51">
            <v>0</v>
          </cell>
          <cell r="V51">
            <v>50141.064126479272</v>
          </cell>
          <cell r="W51">
            <v>135801.58530826101</v>
          </cell>
          <cell r="X51">
            <v>0</v>
          </cell>
          <cell r="Y51">
            <v>135801.58530826101</v>
          </cell>
          <cell r="Z51">
            <v>135802</v>
          </cell>
          <cell r="AA51">
            <v>0</v>
          </cell>
          <cell r="AB51">
            <v>135802</v>
          </cell>
          <cell r="AC51">
            <v>-0.41469173898804002</v>
          </cell>
          <cell r="AD51">
            <v>0</v>
          </cell>
          <cell r="AE51">
            <v>-0.41469173898804002</v>
          </cell>
          <cell r="AG51">
            <v>268421.33283599396</v>
          </cell>
          <cell r="AH51">
            <v>0</v>
          </cell>
          <cell r="AK51">
            <v>268421.33283599396</v>
          </cell>
          <cell r="AL51">
            <v>0</v>
          </cell>
          <cell r="AM51">
            <v>268421.33283599396</v>
          </cell>
          <cell r="AN51">
            <v>268421</v>
          </cell>
          <cell r="AO51">
            <v>0</v>
          </cell>
          <cell r="AP51">
            <v>268421</v>
          </cell>
          <cell r="AQ51">
            <v>0.33283599396236241</v>
          </cell>
          <cell r="AR51">
            <v>0</v>
          </cell>
          <cell r="AS51">
            <v>0.33283599396236241</v>
          </cell>
          <cell r="AT51">
            <v>3266.4350904173693</v>
          </cell>
          <cell r="AU51">
            <v>0</v>
          </cell>
          <cell r="AV51">
            <v>4956.7578637515262</v>
          </cell>
          <cell r="AW51">
            <v>3266</v>
          </cell>
          <cell r="AX51">
            <v>0</v>
          </cell>
          <cell r="AY51">
            <v>3266</v>
          </cell>
          <cell r="AZ51">
            <v>0.43509041736933796</v>
          </cell>
          <cell r="BA51">
            <v>0</v>
          </cell>
          <cell r="BB51">
            <v>0.43509041736933796</v>
          </cell>
          <cell r="BF51">
            <v>271687.76792641135</v>
          </cell>
          <cell r="BG51">
            <v>0</v>
          </cell>
          <cell r="BH51">
            <v>271687.76792641135</v>
          </cell>
          <cell r="BI51">
            <v>271687</v>
          </cell>
          <cell r="BJ51">
            <v>0</v>
          </cell>
          <cell r="BK51">
            <v>271687</v>
          </cell>
          <cell r="BL51">
            <v>0.76792641133170036</v>
          </cell>
          <cell r="BM51">
            <v>0</v>
          </cell>
          <cell r="BN51">
            <v>0.76792641133170036</v>
          </cell>
          <cell r="BO51">
            <v>-1.1826181503197404</v>
          </cell>
          <cell r="BP51">
            <v>0</v>
          </cell>
          <cell r="BQ51">
            <v>-1.1826181503197404</v>
          </cell>
          <cell r="BR51">
            <v>0</v>
          </cell>
          <cell r="BS51">
            <v>0</v>
          </cell>
          <cell r="BT51">
            <v>0</v>
          </cell>
          <cell r="BU51">
            <v>0</v>
          </cell>
          <cell r="BV51">
            <v>0</v>
          </cell>
          <cell r="BW51">
            <v>0</v>
          </cell>
          <cell r="BX51">
            <v>0</v>
          </cell>
          <cell r="BY51">
            <v>0</v>
          </cell>
          <cell r="BZ51">
            <v>0</v>
          </cell>
          <cell r="CA51">
            <v>0</v>
          </cell>
          <cell r="CB51">
            <v>0</v>
          </cell>
          <cell r="CC51">
            <v>0</v>
          </cell>
          <cell r="CD51">
            <v>-1.1826181503197404</v>
          </cell>
          <cell r="CE51">
            <v>0</v>
          </cell>
          <cell r="CF51">
            <v>-1.1826181503197404</v>
          </cell>
          <cell r="CK51">
            <v>-1.1826181503197404</v>
          </cell>
          <cell r="CL51">
            <v>302662.2483036418</v>
          </cell>
          <cell r="CO51">
            <v>302662.2483036418</v>
          </cell>
          <cell r="CQ51">
            <v>-302663.43092179211</v>
          </cell>
        </row>
        <row r="52">
          <cell r="D52">
            <v>39661</v>
          </cell>
          <cell r="E52">
            <v>0</v>
          </cell>
          <cell r="F52">
            <v>0</v>
          </cell>
          <cell r="G52">
            <v>0</v>
          </cell>
          <cell r="H52">
            <v>46461.820554574733</v>
          </cell>
          <cell r="I52">
            <v>0</v>
          </cell>
          <cell r="J52">
            <v>46461.820554574733</v>
          </cell>
          <cell r="K52">
            <v>0</v>
          </cell>
          <cell r="L52">
            <v>0</v>
          </cell>
          <cell r="M52">
            <v>0</v>
          </cell>
          <cell r="N52">
            <v>1393.8546166372419</v>
          </cell>
          <cell r="O52">
            <v>0</v>
          </cell>
          <cell r="P52">
            <v>1393.8546166372419</v>
          </cell>
          <cell r="Q52">
            <v>40739.614602764414</v>
          </cell>
          <cell r="R52">
            <v>0</v>
          </cell>
          <cell r="S52">
            <v>40739.614602764414</v>
          </cell>
          <cell r="T52">
            <v>50141.064126479272</v>
          </cell>
          <cell r="U52">
            <v>0</v>
          </cell>
          <cell r="V52">
            <v>50141.064126479272</v>
          </cell>
          <cell r="W52">
            <v>135948.64466718119</v>
          </cell>
          <cell r="X52">
            <v>0</v>
          </cell>
          <cell r="Y52">
            <v>135948.64466718119</v>
          </cell>
          <cell r="Z52">
            <v>135949</v>
          </cell>
          <cell r="AA52">
            <v>0</v>
          </cell>
          <cell r="AB52">
            <v>135949</v>
          </cell>
          <cell r="AC52">
            <v>-0.355332818813622</v>
          </cell>
          <cell r="AD52">
            <v>0</v>
          </cell>
          <cell r="AE52">
            <v>-0.355332818813622</v>
          </cell>
          <cell r="AG52">
            <v>269300.07443168998</v>
          </cell>
          <cell r="AH52">
            <v>0</v>
          </cell>
          <cell r="AK52">
            <v>269300.07443168998</v>
          </cell>
          <cell r="AL52">
            <v>0</v>
          </cell>
          <cell r="AM52">
            <v>269300.07443168998</v>
          </cell>
          <cell r="AN52">
            <v>269300</v>
          </cell>
          <cell r="AO52">
            <v>0</v>
          </cell>
          <cell r="AP52">
            <v>269300</v>
          </cell>
          <cell r="AQ52">
            <v>7.443168997997418E-2</v>
          </cell>
          <cell r="AR52">
            <v>0</v>
          </cell>
          <cell r="AS52">
            <v>7.443168997997418E-2</v>
          </cell>
          <cell r="AT52">
            <v>3266.2690801101353</v>
          </cell>
          <cell r="AU52">
            <v>0</v>
          </cell>
          <cell r="AV52">
            <v>4962.1255303521129</v>
          </cell>
          <cell r="AW52">
            <v>3266</v>
          </cell>
          <cell r="AX52">
            <v>0</v>
          </cell>
          <cell r="AY52">
            <v>3266</v>
          </cell>
          <cell r="AZ52">
            <v>0.26908011013529176</v>
          </cell>
          <cell r="BA52">
            <v>0</v>
          </cell>
          <cell r="BB52">
            <v>0.26908011013529176</v>
          </cell>
          <cell r="BF52">
            <v>272566.34351180011</v>
          </cell>
          <cell r="BG52">
            <v>0</v>
          </cell>
          <cell r="BH52">
            <v>272566.34351180011</v>
          </cell>
          <cell r="BI52">
            <v>272566</v>
          </cell>
          <cell r="BJ52">
            <v>0</v>
          </cell>
          <cell r="BK52">
            <v>272566</v>
          </cell>
          <cell r="BL52">
            <v>0.34351180011526594</v>
          </cell>
          <cell r="BM52">
            <v>0</v>
          </cell>
          <cell r="BN52">
            <v>0.34351180011526594</v>
          </cell>
          <cell r="BO52">
            <v>-0.69884461892888794</v>
          </cell>
          <cell r="BP52">
            <v>0</v>
          </cell>
          <cell r="BQ52">
            <v>-0.69884461892888794</v>
          </cell>
          <cell r="BR52">
            <v>0</v>
          </cell>
          <cell r="BS52">
            <v>0</v>
          </cell>
          <cell r="BT52">
            <v>0</v>
          </cell>
          <cell r="BU52">
            <v>0</v>
          </cell>
          <cell r="BV52">
            <v>0</v>
          </cell>
          <cell r="BW52">
            <v>0</v>
          </cell>
          <cell r="BX52">
            <v>0</v>
          </cell>
          <cell r="BY52">
            <v>0</v>
          </cell>
          <cell r="BZ52">
            <v>0</v>
          </cell>
          <cell r="CA52">
            <v>0</v>
          </cell>
          <cell r="CB52">
            <v>0</v>
          </cell>
          <cell r="CC52">
            <v>0</v>
          </cell>
          <cell r="CD52">
            <v>-0.69884461892888794</v>
          </cell>
          <cell r="CE52">
            <v>0</v>
          </cell>
          <cell r="CF52">
            <v>-0.69884461892888794</v>
          </cell>
          <cell r="CK52">
            <v>-0.69884461892888794</v>
          </cell>
          <cell r="CL52">
            <v>303959.52934850089</v>
          </cell>
          <cell r="CO52">
            <v>303959.52934850089</v>
          </cell>
          <cell r="CQ52">
            <v>-303960.22819311981</v>
          </cell>
        </row>
        <row r="53">
          <cell r="D53">
            <v>39692</v>
          </cell>
          <cell r="E53">
            <v>1848356.0269324793</v>
          </cell>
          <cell r="F53">
            <v>0</v>
          </cell>
          <cell r="G53">
            <v>1848356.0269324793</v>
          </cell>
          <cell r="H53">
            <v>236490.3755212898</v>
          </cell>
          <cell r="I53">
            <v>0</v>
          </cell>
          <cell r="J53">
            <v>236490.3755212898</v>
          </cell>
          <cell r="K53">
            <v>0</v>
          </cell>
          <cell r="L53">
            <v>0</v>
          </cell>
          <cell r="M53">
            <v>0</v>
          </cell>
          <cell r="N53">
            <v>62545.392073613075</v>
          </cell>
          <cell r="O53">
            <v>0</v>
          </cell>
          <cell r="P53">
            <v>62545.392073613075</v>
          </cell>
          <cell r="Q53">
            <v>40739.614602764414</v>
          </cell>
          <cell r="R53">
            <v>0</v>
          </cell>
          <cell r="S53">
            <v>40739.614602764414</v>
          </cell>
          <cell r="T53">
            <v>50141.064126479272</v>
          </cell>
          <cell r="U53">
            <v>0</v>
          </cell>
          <cell r="V53">
            <v>50141.064126479272</v>
          </cell>
          <cell r="W53">
            <v>2113181.6891093999</v>
          </cell>
          <cell r="X53">
            <v>0</v>
          </cell>
          <cell r="Y53">
            <v>2113181.6891093999</v>
          </cell>
          <cell r="Z53">
            <v>471884</v>
          </cell>
          <cell r="AA53">
            <v>0</v>
          </cell>
          <cell r="AB53">
            <v>471884</v>
          </cell>
          <cell r="AC53">
            <v>1641297.6891093999</v>
          </cell>
          <cell r="AD53">
            <v>0</v>
          </cell>
          <cell r="AE53">
            <v>1641297.6891093999</v>
          </cell>
          <cell r="AG53">
            <v>403385.44163495064</v>
          </cell>
          <cell r="AH53">
            <v>0</v>
          </cell>
          <cell r="AK53">
            <v>403385.44163495064</v>
          </cell>
          <cell r="AL53">
            <v>0</v>
          </cell>
          <cell r="AM53">
            <v>403385.44163495064</v>
          </cell>
          <cell r="AN53">
            <v>403385</v>
          </cell>
          <cell r="AO53">
            <v>0</v>
          </cell>
          <cell r="AP53">
            <v>403385</v>
          </cell>
          <cell r="AQ53">
            <v>0.44163495063548908</v>
          </cell>
          <cell r="AR53">
            <v>0</v>
          </cell>
          <cell r="AS53">
            <v>0.44163495063548908</v>
          </cell>
          <cell r="AT53">
            <v>68499.23294596601</v>
          </cell>
          <cell r="AU53">
            <v>0</v>
          </cell>
          <cell r="AV53">
            <v>77131.131652493088</v>
          </cell>
          <cell r="AW53">
            <v>68499</v>
          </cell>
          <cell r="AX53">
            <v>0</v>
          </cell>
          <cell r="AY53">
            <v>68499</v>
          </cell>
          <cell r="AZ53">
            <v>0.23294596601044759</v>
          </cell>
          <cell r="BA53">
            <v>0</v>
          </cell>
          <cell r="BB53">
            <v>0.23294596601044759</v>
          </cell>
          <cell r="BF53">
            <v>471884.67458091665</v>
          </cell>
          <cell r="BG53">
            <v>0</v>
          </cell>
          <cell r="BH53">
            <v>471884.67458091665</v>
          </cell>
          <cell r="BI53">
            <v>471884</v>
          </cell>
          <cell r="BJ53">
            <v>0</v>
          </cell>
          <cell r="BK53">
            <v>471884</v>
          </cell>
          <cell r="BL53">
            <v>0.67458091664593667</v>
          </cell>
          <cell r="BM53">
            <v>0</v>
          </cell>
          <cell r="BN53">
            <v>0.67458091664593667</v>
          </cell>
          <cell r="BO53">
            <v>1641297.0145284832</v>
          </cell>
          <cell r="BP53">
            <v>0</v>
          </cell>
          <cell r="BQ53">
            <v>1641297.0145284832</v>
          </cell>
          <cell r="BR53">
            <v>0</v>
          </cell>
          <cell r="BS53">
            <v>0</v>
          </cell>
          <cell r="BT53">
            <v>0</v>
          </cell>
          <cell r="BU53">
            <v>0</v>
          </cell>
          <cell r="BV53">
            <v>0</v>
          </cell>
          <cell r="BW53">
            <v>0</v>
          </cell>
          <cell r="BX53">
            <v>0</v>
          </cell>
          <cell r="BY53">
            <v>0</v>
          </cell>
          <cell r="BZ53">
            <v>0</v>
          </cell>
          <cell r="CA53">
            <v>0</v>
          </cell>
          <cell r="CB53">
            <v>0</v>
          </cell>
          <cell r="CC53">
            <v>0</v>
          </cell>
          <cell r="CD53">
            <v>1641297.0145284832</v>
          </cell>
          <cell r="CE53">
            <v>0</v>
          </cell>
          <cell r="CF53">
            <v>1641297.0145284832</v>
          </cell>
          <cell r="CK53">
            <v>1641297.0145284832</v>
          </cell>
          <cell r="CL53">
            <v>3002556.2304771994</v>
          </cell>
          <cell r="CO53">
            <v>3002556.2304771994</v>
          </cell>
          <cell r="CQ53">
            <v>-1361259.2159487163</v>
          </cell>
        </row>
        <row r="54">
          <cell r="D54">
            <v>39722</v>
          </cell>
          <cell r="E54">
            <v>1848356.0269324793</v>
          </cell>
          <cell r="F54">
            <v>0</v>
          </cell>
          <cell r="G54">
            <v>1848356.0269324793</v>
          </cell>
          <cell r="H54">
            <v>237264.583471741</v>
          </cell>
          <cell r="I54">
            <v>0</v>
          </cell>
          <cell r="J54">
            <v>237264.583471741</v>
          </cell>
          <cell r="K54">
            <v>0</v>
          </cell>
          <cell r="L54">
            <v>0</v>
          </cell>
          <cell r="M54">
            <v>0</v>
          </cell>
          <cell r="N54">
            <v>62568.618312126608</v>
          </cell>
          <cell r="O54">
            <v>0</v>
          </cell>
          <cell r="P54">
            <v>62568.618312126608</v>
          </cell>
          <cell r="Q54">
            <v>40739.614602764414</v>
          </cell>
          <cell r="R54">
            <v>0</v>
          </cell>
          <cell r="S54">
            <v>40739.614602764414</v>
          </cell>
          <cell r="T54">
            <v>50141.064126479272</v>
          </cell>
          <cell r="U54">
            <v>0</v>
          </cell>
          <cell r="V54">
            <v>50141.064126479272</v>
          </cell>
          <cell r="W54">
            <v>2113932.6708213375</v>
          </cell>
          <cell r="X54">
            <v>0</v>
          </cell>
          <cell r="Y54">
            <v>2113932.6708213375</v>
          </cell>
          <cell r="Z54">
            <v>595716</v>
          </cell>
          <cell r="AA54">
            <v>0</v>
          </cell>
          <cell r="AB54">
            <v>595716</v>
          </cell>
          <cell r="AC54">
            <v>1518216.6708213375</v>
          </cell>
          <cell r="AD54">
            <v>0</v>
          </cell>
          <cell r="AE54">
            <v>1518216.6708213375</v>
          </cell>
          <cell r="AG54">
            <v>404706.02060279087</v>
          </cell>
          <cell r="AH54">
            <v>0</v>
          </cell>
          <cell r="AK54">
            <v>404706.02060279087</v>
          </cell>
          <cell r="AL54">
            <v>0</v>
          </cell>
          <cell r="AM54">
            <v>404706.02060279087</v>
          </cell>
          <cell r="AN54">
            <v>404706</v>
          </cell>
          <cell r="AO54">
            <v>0</v>
          </cell>
          <cell r="AP54">
            <v>404706</v>
          </cell>
          <cell r="AQ54">
            <v>2.0602790871635079E-2</v>
          </cell>
          <cell r="AR54">
            <v>0</v>
          </cell>
          <cell r="AS54">
            <v>2.0602790871635079E-2</v>
          </cell>
          <cell r="AT54">
            <v>68498.385188260261</v>
          </cell>
          <cell r="AU54">
            <v>0</v>
          </cell>
          <cell r="AV54">
            <v>77158.542484978811</v>
          </cell>
          <cell r="AW54">
            <v>68498</v>
          </cell>
          <cell r="AX54">
            <v>0</v>
          </cell>
          <cell r="AY54">
            <v>68498</v>
          </cell>
          <cell r="AZ54">
            <v>0.38518826026120223</v>
          </cell>
          <cell r="BA54">
            <v>0</v>
          </cell>
          <cell r="BB54">
            <v>0.38518826026120223</v>
          </cell>
          <cell r="BF54">
            <v>473204.4057910511</v>
          </cell>
          <cell r="BG54">
            <v>0</v>
          </cell>
          <cell r="BH54">
            <v>473204.4057910511</v>
          </cell>
          <cell r="BI54">
            <v>473204</v>
          </cell>
          <cell r="BJ54">
            <v>0</v>
          </cell>
          <cell r="BK54">
            <v>473204</v>
          </cell>
          <cell r="BL54">
            <v>0.40579105113283731</v>
          </cell>
          <cell r="BM54">
            <v>0</v>
          </cell>
          <cell r="BN54">
            <v>0.40579105113283731</v>
          </cell>
          <cell r="BO54">
            <v>1518216.2650302863</v>
          </cell>
          <cell r="BP54">
            <v>0</v>
          </cell>
          <cell r="BQ54">
            <v>1518216.2650302863</v>
          </cell>
          <cell r="BR54">
            <v>0</v>
          </cell>
          <cell r="BS54">
            <v>0</v>
          </cell>
          <cell r="BT54">
            <v>0</v>
          </cell>
          <cell r="BU54">
            <v>0</v>
          </cell>
          <cell r="BV54">
            <v>0</v>
          </cell>
          <cell r="BW54">
            <v>0</v>
          </cell>
          <cell r="BX54">
            <v>0</v>
          </cell>
          <cell r="BY54">
            <v>0</v>
          </cell>
          <cell r="BZ54">
            <v>0</v>
          </cell>
          <cell r="CA54">
            <v>0</v>
          </cell>
          <cell r="CB54">
            <v>0</v>
          </cell>
          <cell r="CC54">
            <v>0</v>
          </cell>
          <cell r="CD54">
            <v>1518216.2650302863</v>
          </cell>
          <cell r="CE54">
            <v>0</v>
          </cell>
          <cell r="CF54">
            <v>1518216.2650302863</v>
          </cell>
          <cell r="CK54">
            <v>1518216.2650302863</v>
          </cell>
          <cell r="CL54">
            <v>159199.71022887723</v>
          </cell>
          <cell r="CO54">
            <v>159199.71022887723</v>
          </cell>
          <cell r="CQ54">
            <v>1359016.5548014091</v>
          </cell>
        </row>
        <row r="55">
          <cell r="D55">
            <v>39753</v>
          </cell>
          <cell r="E55">
            <v>1848356.0269324793</v>
          </cell>
          <cell r="F55">
            <v>0</v>
          </cell>
          <cell r="G55">
            <v>1848356.0269324793</v>
          </cell>
          <cell r="H55">
            <v>238041.32597755929</v>
          </cell>
          <cell r="I55">
            <v>0</v>
          </cell>
          <cell r="J55">
            <v>238041.32597755929</v>
          </cell>
          <cell r="K55">
            <v>0</v>
          </cell>
          <cell r="L55">
            <v>0</v>
          </cell>
          <cell r="M55">
            <v>0</v>
          </cell>
          <cell r="N55">
            <v>62591.920587301152</v>
          </cell>
          <cell r="O55">
            <v>0</v>
          </cell>
          <cell r="P55">
            <v>62591.920587301152</v>
          </cell>
          <cell r="Q55">
            <v>40739.614602764414</v>
          </cell>
          <cell r="R55">
            <v>0</v>
          </cell>
          <cell r="S55">
            <v>40739.614602764414</v>
          </cell>
          <cell r="T55">
            <v>50141.064126479272</v>
          </cell>
          <cell r="U55">
            <v>0</v>
          </cell>
          <cell r="V55">
            <v>50141.064126479272</v>
          </cell>
          <cell r="W55">
            <v>2114686.1110519809</v>
          </cell>
          <cell r="X55">
            <v>0</v>
          </cell>
          <cell r="Y55">
            <v>2114686.1110519809</v>
          </cell>
          <cell r="Z55">
            <v>474529</v>
          </cell>
          <cell r="AA55">
            <v>0</v>
          </cell>
          <cell r="AB55">
            <v>474529</v>
          </cell>
          <cell r="AC55">
            <v>1640157.1110519809</v>
          </cell>
          <cell r="AD55">
            <v>0</v>
          </cell>
          <cell r="AE55">
            <v>1640157.1110519809</v>
          </cell>
          <cell r="AG55">
            <v>406030.92280253366</v>
          </cell>
          <cell r="AH55">
            <v>0</v>
          </cell>
          <cell r="AK55">
            <v>406030.92280253366</v>
          </cell>
          <cell r="AL55">
            <v>0</v>
          </cell>
          <cell r="AM55">
            <v>406030.92280253366</v>
          </cell>
          <cell r="AN55">
            <v>406031</v>
          </cell>
          <cell r="AO55">
            <v>0</v>
          </cell>
          <cell r="AP55">
            <v>406031</v>
          </cell>
          <cell r="AQ55">
            <v>-7.7197466336656362E-2</v>
          </cell>
          <cell r="AR55">
            <v>0</v>
          </cell>
          <cell r="AS55">
            <v>-7.7197466336656362E-2</v>
          </cell>
          <cell r="AT55">
            <v>68497.534655216383</v>
          </cell>
          <cell r="AU55">
            <v>0</v>
          </cell>
          <cell r="AV55">
            <v>77186.043053397298</v>
          </cell>
          <cell r="AW55">
            <v>68498</v>
          </cell>
          <cell r="AX55">
            <v>0</v>
          </cell>
          <cell r="AY55">
            <v>68498</v>
          </cell>
          <cell r="AZ55">
            <v>-0.46534478361718357</v>
          </cell>
          <cell r="BA55">
            <v>0</v>
          </cell>
          <cell r="BB55">
            <v>-0.46534478361718357</v>
          </cell>
          <cell r="BF55">
            <v>474528.45745775005</v>
          </cell>
          <cell r="BG55">
            <v>0</v>
          </cell>
          <cell r="BH55">
            <v>474528.45745775005</v>
          </cell>
          <cell r="BI55">
            <v>474529</v>
          </cell>
          <cell r="BJ55">
            <v>0</v>
          </cell>
          <cell r="BK55">
            <v>474529</v>
          </cell>
          <cell r="BL55">
            <v>-0.54254224995383993</v>
          </cell>
          <cell r="BM55">
            <v>0</v>
          </cell>
          <cell r="BN55">
            <v>-0.54254224995383993</v>
          </cell>
          <cell r="BO55">
            <v>1640157.6535942308</v>
          </cell>
          <cell r="BP55">
            <v>0</v>
          </cell>
          <cell r="BQ55">
            <v>1640157.6535942308</v>
          </cell>
          <cell r="BR55">
            <v>0</v>
          </cell>
          <cell r="BS55">
            <v>0</v>
          </cell>
          <cell r="BT55">
            <v>0</v>
          </cell>
          <cell r="BU55">
            <v>0</v>
          </cell>
          <cell r="BV55">
            <v>0</v>
          </cell>
          <cell r="BW55">
            <v>0</v>
          </cell>
          <cell r="BX55">
            <v>0</v>
          </cell>
          <cell r="BY55">
            <v>0</v>
          </cell>
          <cell r="BZ55">
            <v>0</v>
          </cell>
          <cell r="CA55">
            <v>0</v>
          </cell>
          <cell r="CB55">
            <v>0</v>
          </cell>
          <cell r="CC55">
            <v>0</v>
          </cell>
          <cell r="CD55">
            <v>1640157.6535942308</v>
          </cell>
          <cell r="CE55">
            <v>0</v>
          </cell>
          <cell r="CF55">
            <v>1640157.6535942308</v>
          </cell>
          <cell r="CK55">
            <v>1640157.6535942308</v>
          </cell>
          <cell r="CL55">
            <v>159720.59057281015</v>
          </cell>
          <cell r="CO55">
            <v>159720.59057281015</v>
          </cell>
          <cell r="CQ55">
            <v>1480437.0630214205</v>
          </cell>
        </row>
        <row r="56">
          <cell r="D56">
            <v>39783</v>
          </cell>
          <cell r="E56">
            <v>3721618.9737573955</v>
          </cell>
          <cell r="F56">
            <v>0</v>
          </cell>
          <cell r="G56">
            <v>3721618.9737573955</v>
          </cell>
          <cell r="H56">
            <v>541876.42191469017</v>
          </cell>
          <cell r="I56">
            <v>0</v>
          </cell>
          <cell r="J56">
            <v>541876.42191469017</v>
          </cell>
          <cell r="K56">
            <v>0</v>
          </cell>
          <cell r="L56">
            <v>0</v>
          </cell>
          <cell r="M56">
            <v>0</v>
          </cell>
          <cell r="N56">
            <v>127904.86187016257</v>
          </cell>
          <cell r="O56">
            <v>0</v>
          </cell>
          <cell r="P56">
            <v>127904.86187016257</v>
          </cell>
          <cell r="Q56">
            <v>40739.614602764414</v>
          </cell>
          <cell r="R56">
            <v>0</v>
          </cell>
          <cell r="S56">
            <v>40739.614602764414</v>
          </cell>
          <cell r="T56">
            <v>50141.064126479272</v>
          </cell>
          <cell r="U56">
            <v>0</v>
          </cell>
          <cell r="V56">
            <v>50141.064126479272</v>
          </cell>
          <cell r="W56">
            <v>4226471.2125311671</v>
          </cell>
          <cell r="X56">
            <v>0</v>
          </cell>
          <cell r="Y56">
            <v>4226471.2125311671</v>
          </cell>
          <cell r="Z56">
            <v>676364</v>
          </cell>
          <cell r="AA56">
            <v>0</v>
          </cell>
          <cell r="AB56">
            <v>676364</v>
          </cell>
          <cell r="AC56">
            <v>3550107.2125311671</v>
          </cell>
          <cell r="AD56">
            <v>0</v>
          </cell>
          <cell r="AE56">
            <v>3550107.2125311671</v>
          </cell>
          <cell r="AG56">
            <v>541876.42191469006</v>
          </cell>
          <cell r="AH56">
            <v>0</v>
          </cell>
          <cell r="AK56">
            <v>541876.42191469006</v>
          </cell>
          <cell r="AL56">
            <v>0</v>
          </cell>
          <cell r="AM56">
            <v>541876.42191469006</v>
          </cell>
          <cell r="AN56">
            <v>541876</v>
          </cell>
          <cell r="AO56">
            <v>0</v>
          </cell>
          <cell r="AP56">
            <v>541876</v>
          </cell>
          <cell r="AQ56">
            <v>0.42191469005774707</v>
          </cell>
          <cell r="AR56">
            <v>0</v>
          </cell>
          <cell r="AS56">
            <v>0.42191469005774707</v>
          </cell>
          <cell r="AT56">
            <v>134487.70985750141</v>
          </cell>
          <cell r="AU56">
            <v>0</v>
          </cell>
          <cell r="AV56">
            <v>154266.19925738758</v>
          </cell>
          <cell r="AW56">
            <v>134488</v>
          </cell>
          <cell r="AX56">
            <v>0</v>
          </cell>
          <cell r="AY56">
            <v>134488</v>
          </cell>
          <cell r="AZ56">
            <v>-0.29014249859028496</v>
          </cell>
          <cell r="BA56">
            <v>0</v>
          </cell>
          <cell r="BB56">
            <v>-0.29014249859028496</v>
          </cell>
          <cell r="BF56">
            <v>676364.1317721915</v>
          </cell>
          <cell r="BG56">
            <v>0</v>
          </cell>
          <cell r="BH56">
            <v>676364.1317721915</v>
          </cell>
          <cell r="BI56">
            <v>676364</v>
          </cell>
          <cell r="BJ56">
            <v>0</v>
          </cell>
          <cell r="BK56">
            <v>676364</v>
          </cell>
          <cell r="BL56">
            <v>0.13177219146746211</v>
          </cell>
          <cell r="BM56">
            <v>0</v>
          </cell>
          <cell r="BN56">
            <v>0.13177219146746211</v>
          </cell>
          <cell r="BO56">
            <v>3550107.0807589758</v>
          </cell>
          <cell r="BP56">
            <v>0</v>
          </cell>
          <cell r="BQ56">
            <v>3550107.0807589758</v>
          </cell>
          <cell r="BR56">
            <v>0</v>
          </cell>
          <cell r="BS56">
            <v>0</v>
          </cell>
          <cell r="BT56">
            <v>0</v>
          </cell>
          <cell r="BU56">
            <v>0</v>
          </cell>
          <cell r="BV56">
            <v>0</v>
          </cell>
          <cell r="BW56">
            <v>0</v>
          </cell>
          <cell r="BX56">
            <v>0</v>
          </cell>
          <cell r="BY56">
            <v>0</v>
          </cell>
          <cell r="BZ56">
            <v>0</v>
          </cell>
          <cell r="CA56">
            <v>0</v>
          </cell>
          <cell r="CB56">
            <v>0</v>
          </cell>
          <cell r="CC56">
            <v>0</v>
          </cell>
          <cell r="CD56">
            <v>3550107.0807589758</v>
          </cell>
          <cell r="CE56">
            <v>0</v>
          </cell>
          <cell r="CF56">
            <v>3550107.0807589758</v>
          </cell>
          <cell r="CK56">
            <v>3550107.0807589758</v>
          </cell>
          <cell r="CL56">
            <v>3045233.096396158</v>
          </cell>
          <cell r="CO56">
            <v>3045233.096396158</v>
          </cell>
          <cell r="CQ56">
            <v>504873.98436281784</v>
          </cell>
        </row>
        <row r="57">
          <cell r="D57">
            <v>39814</v>
          </cell>
          <cell r="E57">
            <v>3721618.9737573955</v>
          </cell>
          <cell r="F57">
            <v>0</v>
          </cell>
          <cell r="G57">
            <v>3721618.9737573955</v>
          </cell>
          <cell r="H57">
            <v>549086.88815728924</v>
          </cell>
          <cell r="I57">
            <v>0</v>
          </cell>
          <cell r="J57">
            <v>549086.88815728924</v>
          </cell>
          <cell r="K57">
            <v>0</v>
          </cell>
          <cell r="L57">
            <v>0</v>
          </cell>
          <cell r="M57">
            <v>0</v>
          </cell>
          <cell r="N57">
            <v>128121.17585744054</v>
          </cell>
          <cell r="O57">
            <v>0</v>
          </cell>
          <cell r="P57">
            <v>128121.17585744054</v>
          </cell>
          <cell r="Q57">
            <v>40739.614602764414</v>
          </cell>
          <cell r="R57">
            <v>0</v>
          </cell>
          <cell r="S57">
            <v>40739.614602764414</v>
          </cell>
          <cell r="T57">
            <v>50141.064126479272</v>
          </cell>
          <cell r="U57">
            <v>0</v>
          </cell>
          <cell r="V57">
            <v>50141.064126479272</v>
          </cell>
          <cell r="W57">
            <v>4233465.364786488</v>
          </cell>
          <cell r="X57">
            <v>0</v>
          </cell>
          <cell r="Y57">
            <v>4233465.364786488</v>
          </cell>
          <cell r="Z57">
            <v>0</v>
          </cell>
          <cell r="AA57">
            <v>0</v>
          </cell>
          <cell r="AB57">
            <v>0</v>
          </cell>
          <cell r="AC57">
            <v>4233465.364786488</v>
          </cell>
          <cell r="AD57">
            <v>0</v>
          </cell>
          <cell r="AE57">
            <v>4233465.364786488</v>
          </cell>
          <cell r="AG57">
            <v>549086.88815728924</v>
          </cell>
          <cell r="AH57">
            <v>0</v>
          </cell>
          <cell r="AK57">
            <v>549086.88815728924</v>
          </cell>
          <cell r="AL57">
            <v>0</v>
          </cell>
          <cell r="AM57">
            <v>549086.88815728924</v>
          </cell>
          <cell r="AN57">
            <v>0</v>
          </cell>
          <cell r="AO57">
            <v>0</v>
          </cell>
          <cell r="AP57">
            <v>0</v>
          </cell>
          <cell r="AQ57">
            <v>549086.88815728924</v>
          </cell>
          <cell r="AR57">
            <v>0</v>
          </cell>
          <cell r="AS57">
            <v>549086.88815728924</v>
          </cell>
          <cell r="AT57">
            <v>134479.81439696572</v>
          </cell>
          <cell r="AU57">
            <v>0</v>
          </cell>
          <cell r="AV57">
            <v>154521.4858147068</v>
          </cell>
          <cell r="AW57">
            <v>0</v>
          </cell>
          <cell r="AX57">
            <v>0</v>
          </cell>
          <cell r="AY57">
            <v>0</v>
          </cell>
          <cell r="AZ57">
            <v>134479.81439696572</v>
          </cell>
          <cell r="BA57">
            <v>0</v>
          </cell>
          <cell r="BB57">
            <v>134479.81439696572</v>
          </cell>
          <cell r="BF57">
            <v>683566.70255425503</v>
          </cell>
          <cell r="BG57">
            <v>0</v>
          </cell>
          <cell r="BH57">
            <v>683566.70255425503</v>
          </cell>
          <cell r="BI57">
            <v>0</v>
          </cell>
          <cell r="BJ57">
            <v>0</v>
          </cell>
          <cell r="BK57">
            <v>0</v>
          </cell>
          <cell r="BL57">
            <v>683566.70255425503</v>
          </cell>
          <cell r="BM57">
            <v>0</v>
          </cell>
          <cell r="BN57">
            <v>683566.70255425503</v>
          </cell>
          <cell r="BO57">
            <v>3549898.6622322332</v>
          </cell>
          <cell r="BP57">
            <v>0</v>
          </cell>
          <cell r="BQ57">
            <v>3549898.6622322332</v>
          </cell>
          <cell r="BR57">
            <v>0</v>
          </cell>
          <cell r="BS57">
            <v>0</v>
          </cell>
          <cell r="BT57">
            <v>0</v>
          </cell>
          <cell r="BU57">
            <v>0</v>
          </cell>
          <cell r="BV57">
            <v>0</v>
          </cell>
          <cell r="BW57">
            <v>0</v>
          </cell>
          <cell r="BX57">
            <v>0</v>
          </cell>
          <cell r="BY57">
            <v>0</v>
          </cell>
          <cell r="BZ57">
            <v>0</v>
          </cell>
          <cell r="CA57">
            <v>0</v>
          </cell>
          <cell r="CB57">
            <v>0</v>
          </cell>
          <cell r="CC57">
            <v>0</v>
          </cell>
          <cell r="CD57">
            <v>3549898.6622322332</v>
          </cell>
          <cell r="CE57">
            <v>0</v>
          </cell>
          <cell r="CF57">
            <v>3549898.6622322332</v>
          </cell>
          <cell r="CK57">
            <v>3549898.6622322332</v>
          </cell>
          <cell r="CL57">
            <v>160768.06966061023</v>
          </cell>
          <cell r="CO57">
            <v>160768.06966061023</v>
          </cell>
          <cell r="CQ57">
            <v>3389130.5925716232</v>
          </cell>
        </row>
        <row r="58">
          <cell r="D58">
            <v>39845</v>
          </cell>
          <cell r="E58">
            <v>3721618.9737573955</v>
          </cell>
          <cell r="F58">
            <v>0</v>
          </cell>
          <cell r="G58">
            <v>3721618.9737573955</v>
          </cell>
          <cell r="H58">
            <v>550884.45574693359</v>
          </cell>
          <cell r="I58">
            <v>0</v>
          </cell>
          <cell r="J58">
            <v>550884.45574693359</v>
          </cell>
          <cell r="K58">
            <v>0</v>
          </cell>
          <cell r="L58">
            <v>0</v>
          </cell>
          <cell r="M58">
            <v>0</v>
          </cell>
          <cell r="N58">
            <v>128175.10288512988</v>
          </cell>
          <cell r="O58">
            <v>0</v>
          </cell>
          <cell r="P58">
            <v>128175.10288512988</v>
          </cell>
          <cell r="Q58">
            <v>40739.614602764414</v>
          </cell>
          <cell r="R58">
            <v>0</v>
          </cell>
          <cell r="S58">
            <v>40739.614602764414</v>
          </cell>
          <cell r="T58">
            <v>50141.064126479272</v>
          </cell>
          <cell r="U58">
            <v>0</v>
          </cell>
          <cell r="V58">
            <v>50141.064126479272</v>
          </cell>
          <cell r="W58">
            <v>4235209.0053484431</v>
          </cell>
          <cell r="X58">
            <v>0</v>
          </cell>
          <cell r="Y58">
            <v>4235209.0053484431</v>
          </cell>
          <cell r="Z58">
            <v>0</v>
          </cell>
          <cell r="AA58">
            <v>0</v>
          </cell>
          <cell r="AB58">
            <v>0</v>
          </cell>
          <cell r="AC58">
            <v>4235209.0053484431</v>
          </cell>
          <cell r="AD58">
            <v>0</v>
          </cell>
          <cell r="AE58">
            <v>4235209.0053484431</v>
          </cell>
          <cell r="AG58">
            <v>550884.45574693359</v>
          </cell>
          <cell r="AH58">
            <v>0</v>
          </cell>
          <cell r="AK58">
            <v>550884.45574693359</v>
          </cell>
          <cell r="AL58">
            <v>0</v>
          </cell>
          <cell r="AM58">
            <v>550884.45574693359</v>
          </cell>
          <cell r="AN58">
            <v>0</v>
          </cell>
          <cell r="AO58">
            <v>0</v>
          </cell>
          <cell r="AP58">
            <v>0</v>
          </cell>
          <cell r="AQ58">
            <v>550884.45574693359</v>
          </cell>
          <cell r="AR58">
            <v>0</v>
          </cell>
          <cell r="AS58">
            <v>550884.45574693359</v>
          </cell>
          <cell r="AT58">
            <v>134477.84606045508</v>
          </cell>
          <cell r="AU58">
            <v>0</v>
          </cell>
          <cell r="AV58">
            <v>154585.12869521815</v>
          </cell>
          <cell r="AW58">
            <v>0</v>
          </cell>
          <cell r="AX58">
            <v>0</v>
          </cell>
          <cell r="AY58">
            <v>0</v>
          </cell>
          <cell r="AZ58">
            <v>134477.84606045508</v>
          </cell>
          <cell r="BA58">
            <v>0</v>
          </cell>
          <cell r="BB58">
            <v>134477.84606045508</v>
          </cell>
          <cell r="BF58">
            <v>685362.30180738866</v>
          </cell>
          <cell r="BG58">
            <v>0</v>
          </cell>
          <cell r="BH58">
            <v>685362.30180738866</v>
          </cell>
          <cell r="BI58">
            <v>0</v>
          </cell>
          <cell r="BJ58">
            <v>0</v>
          </cell>
          <cell r="BK58">
            <v>0</v>
          </cell>
          <cell r="BL58">
            <v>685362.30180738866</v>
          </cell>
          <cell r="BM58">
            <v>0</v>
          </cell>
          <cell r="BN58">
            <v>685362.30180738866</v>
          </cell>
          <cell r="BO58">
            <v>3549846.7035410544</v>
          </cell>
          <cell r="BP58">
            <v>0</v>
          </cell>
          <cell r="BQ58">
            <v>3549846.7035410544</v>
          </cell>
          <cell r="BR58">
            <v>0</v>
          </cell>
          <cell r="BS58">
            <v>0</v>
          </cell>
          <cell r="BT58">
            <v>0</v>
          </cell>
          <cell r="BU58">
            <v>0</v>
          </cell>
          <cell r="BV58">
            <v>0</v>
          </cell>
          <cell r="BW58">
            <v>0</v>
          </cell>
          <cell r="BX58">
            <v>0</v>
          </cell>
          <cell r="BY58">
            <v>0</v>
          </cell>
          <cell r="BZ58">
            <v>0</v>
          </cell>
          <cell r="CA58">
            <v>0</v>
          </cell>
          <cell r="CB58">
            <v>0</v>
          </cell>
          <cell r="CC58">
            <v>0</v>
          </cell>
          <cell r="CD58">
            <v>3549846.7035410544</v>
          </cell>
          <cell r="CE58">
            <v>0</v>
          </cell>
          <cell r="CF58">
            <v>3549846.7035410544</v>
          </cell>
          <cell r="CK58">
            <v>3549846.7035410544</v>
          </cell>
          <cell r="CL58">
            <v>161294.3824859655</v>
          </cell>
          <cell r="CO58">
            <v>161294.3824859655</v>
          </cell>
          <cell r="CQ58">
            <v>3388552.3210550891</v>
          </cell>
        </row>
        <row r="59">
          <cell r="D59">
            <v>39873</v>
          </cell>
          <cell r="E59">
            <v>3721618.9737573955</v>
          </cell>
          <cell r="F59">
            <v>0</v>
          </cell>
          <cell r="G59">
            <v>3721618.9737573955</v>
          </cell>
          <cell r="H59">
            <v>552687.90810510726</v>
          </cell>
          <cell r="I59">
            <v>0</v>
          </cell>
          <cell r="J59">
            <v>552687.90810510726</v>
          </cell>
          <cell r="K59">
            <v>0</v>
          </cell>
          <cell r="L59">
            <v>0</v>
          </cell>
          <cell r="M59">
            <v>0</v>
          </cell>
          <cell r="N59">
            <v>128229.20645587507</v>
          </cell>
          <cell r="O59">
            <v>0</v>
          </cell>
          <cell r="P59">
            <v>128229.20645587507</v>
          </cell>
          <cell r="Q59">
            <v>42980.293405916462</v>
          </cell>
          <cell r="R59">
            <v>0</v>
          </cell>
          <cell r="S59">
            <v>42980.293405916462</v>
          </cell>
          <cell r="T59">
            <v>52898.822653435644</v>
          </cell>
          <cell r="U59">
            <v>0</v>
          </cell>
          <cell r="V59">
            <v>52898.822653435644</v>
          </cell>
          <cell r="W59">
            <v>4241956.79146598</v>
          </cell>
          <cell r="X59">
            <v>0</v>
          </cell>
          <cell r="Y59">
            <v>4241956.79146598</v>
          </cell>
          <cell r="Z59">
            <v>0</v>
          </cell>
          <cell r="AA59">
            <v>0</v>
          </cell>
          <cell r="AB59">
            <v>0</v>
          </cell>
          <cell r="AC59">
            <v>4241956.79146598</v>
          </cell>
          <cell r="AD59">
            <v>0</v>
          </cell>
          <cell r="AE59">
            <v>4241956.79146598</v>
          </cell>
          <cell r="AG59">
            <v>552687.90810510726</v>
          </cell>
          <cell r="AH59">
            <v>0</v>
          </cell>
          <cell r="AK59">
            <v>552687.90810510726</v>
          </cell>
          <cell r="AL59">
            <v>0</v>
          </cell>
          <cell r="AM59">
            <v>552687.90810510726</v>
          </cell>
          <cell r="AN59">
            <v>0</v>
          </cell>
          <cell r="AO59">
            <v>0</v>
          </cell>
          <cell r="AP59">
            <v>0</v>
          </cell>
          <cell r="AQ59">
            <v>552687.90810510726</v>
          </cell>
          <cell r="AR59">
            <v>0</v>
          </cell>
          <cell r="AS59">
            <v>552687.90810510726</v>
          </cell>
          <cell r="AT59">
            <v>134658.31424267186</v>
          </cell>
          <cell r="AU59">
            <v>0</v>
          </cell>
          <cell r="AV59">
            <v>154831.42288850827</v>
          </cell>
          <cell r="AW59">
            <v>0</v>
          </cell>
          <cell r="AX59">
            <v>0</v>
          </cell>
          <cell r="AY59">
            <v>0</v>
          </cell>
          <cell r="AZ59">
            <v>134658.31424267186</v>
          </cell>
          <cell r="BA59">
            <v>0</v>
          </cell>
          <cell r="BB59">
            <v>134658.31424267186</v>
          </cell>
          <cell r="BF59">
            <v>687346.22234777908</v>
          </cell>
          <cell r="BG59">
            <v>0</v>
          </cell>
          <cell r="BH59">
            <v>687346.22234777908</v>
          </cell>
          <cell r="BI59">
            <v>0</v>
          </cell>
          <cell r="BJ59">
            <v>0</v>
          </cell>
          <cell r="BK59">
            <v>0</v>
          </cell>
          <cell r="BL59">
            <v>687346.22234777908</v>
          </cell>
          <cell r="BM59">
            <v>0</v>
          </cell>
          <cell r="BN59">
            <v>687346.22234777908</v>
          </cell>
          <cell r="BO59">
            <v>3554610.5691182008</v>
          </cell>
          <cell r="BP59">
            <v>0</v>
          </cell>
          <cell r="BQ59">
            <v>3554610.5691182008</v>
          </cell>
          <cell r="BR59">
            <v>0</v>
          </cell>
          <cell r="BS59">
            <v>0</v>
          </cell>
          <cell r="BT59">
            <v>0</v>
          </cell>
          <cell r="BU59">
            <v>0</v>
          </cell>
          <cell r="BV59">
            <v>0</v>
          </cell>
          <cell r="BW59">
            <v>0</v>
          </cell>
          <cell r="BX59">
            <v>0</v>
          </cell>
          <cell r="BY59">
            <v>0</v>
          </cell>
          <cell r="BZ59">
            <v>0</v>
          </cell>
          <cell r="CA59">
            <v>0</v>
          </cell>
          <cell r="CB59">
            <v>0</v>
          </cell>
          <cell r="CC59">
            <v>0</v>
          </cell>
          <cell r="CD59">
            <v>3554610.5691182008</v>
          </cell>
          <cell r="CE59">
            <v>0</v>
          </cell>
          <cell r="CF59">
            <v>3554610.5691182008</v>
          </cell>
          <cell r="CK59">
            <v>3554610.5691182008</v>
          </cell>
          <cell r="CL59">
            <v>161822.41832255502</v>
          </cell>
          <cell r="CO59">
            <v>161822.41832255502</v>
          </cell>
          <cell r="CQ59">
            <v>3392788.150795646</v>
          </cell>
        </row>
        <row r="60">
          <cell r="D60">
            <v>39904</v>
          </cell>
          <cell r="E60">
            <v>3721618.9737573955</v>
          </cell>
          <cell r="F60">
            <v>0</v>
          </cell>
          <cell r="G60">
            <v>3721618.9737573955</v>
          </cell>
          <cell r="H60">
            <v>554497.26449701143</v>
          </cell>
          <cell r="I60">
            <v>0</v>
          </cell>
          <cell r="J60">
            <v>554497.26449701143</v>
          </cell>
          <cell r="K60">
            <v>0</v>
          </cell>
          <cell r="L60">
            <v>0</v>
          </cell>
          <cell r="M60">
            <v>0</v>
          </cell>
          <cell r="N60">
            <v>128283.48714763222</v>
          </cell>
          <cell r="O60">
            <v>0</v>
          </cell>
          <cell r="P60">
            <v>128283.48714763222</v>
          </cell>
          <cell r="Q60">
            <v>42980.293405916462</v>
          </cell>
          <cell r="R60">
            <v>0</v>
          </cell>
          <cell r="S60">
            <v>42980.293405916462</v>
          </cell>
          <cell r="T60">
            <v>52898.822653435644</v>
          </cell>
          <cell r="U60">
            <v>0</v>
          </cell>
          <cell r="V60">
            <v>52898.822653435644</v>
          </cell>
          <cell r="W60">
            <v>4243711.867166128</v>
          </cell>
          <cell r="X60">
            <v>0</v>
          </cell>
          <cell r="Y60">
            <v>4243711.867166128</v>
          </cell>
          <cell r="Z60">
            <v>0</v>
          </cell>
          <cell r="AA60">
            <v>0</v>
          </cell>
          <cell r="AB60">
            <v>0</v>
          </cell>
          <cell r="AC60">
            <v>4243711.867166128</v>
          </cell>
          <cell r="AD60">
            <v>0</v>
          </cell>
          <cell r="AE60">
            <v>4243711.867166128</v>
          </cell>
          <cell r="AG60">
            <v>554497.26449701132</v>
          </cell>
          <cell r="AH60">
            <v>0</v>
          </cell>
          <cell r="AK60">
            <v>554497.26449701132</v>
          </cell>
          <cell r="AL60">
            <v>0</v>
          </cell>
          <cell r="AM60">
            <v>554497.26449701132</v>
          </cell>
          <cell r="AN60">
            <v>0</v>
          </cell>
          <cell r="AO60">
            <v>0</v>
          </cell>
          <cell r="AP60">
            <v>0</v>
          </cell>
          <cell r="AQ60">
            <v>554497.26449701132</v>
          </cell>
          <cell r="AR60">
            <v>0</v>
          </cell>
          <cell r="AS60">
            <v>554497.26449701132</v>
          </cell>
          <cell r="AT60">
            <v>134656.33299742275</v>
          </cell>
          <cell r="AU60">
            <v>0</v>
          </cell>
          <cell r="AV60">
            <v>154895.48315156368</v>
          </cell>
          <cell r="AW60">
            <v>0</v>
          </cell>
          <cell r="AX60">
            <v>0</v>
          </cell>
          <cell r="AY60">
            <v>0</v>
          </cell>
          <cell r="AZ60">
            <v>134656.33299742275</v>
          </cell>
          <cell r="BA60">
            <v>0</v>
          </cell>
          <cell r="BB60">
            <v>134656.33299742275</v>
          </cell>
          <cell r="BF60">
            <v>689153.5974944341</v>
          </cell>
          <cell r="BG60">
            <v>0</v>
          </cell>
          <cell r="BH60">
            <v>689153.5974944341</v>
          </cell>
          <cell r="BI60">
            <v>0</v>
          </cell>
          <cell r="BJ60">
            <v>0</v>
          </cell>
          <cell r="BK60">
            <v>0</v>
          </cell>
          <cell r="BL60">
            <v>689153.5974944341</v>
          </cell>
          <cell r="BM60">
            <v>0</v>
          </cell>
          <cell r="BN60">
            <v>689153.5974944341</v>
          </cell>
          <cell r="BO60">
            <v>3554558.2696716939</v>
          </cell>
          <cell r="BP60">
            <v>0</v>
          </cell>
          <cell r="BQ60">
            <v>3554558.2696716939</v>
          </cell>
          <cell r="BR60">
            <v>0</v>
          </cell>
          <cell r="BS60">
            <v>0</v>
          </cell>
          <cell r="BT60">
            <v>0</v>
          </cell>
          <cell r="BU60">
            <v>0</v>
          </cell>
          <cell r="BV60">
            <v>0</v>
          </cell>
          <cell r="BW60">
            <v>0</v>
          </cell>
          <cell r="BX60">
            <v>0</v>
          </cell>
          <cell r="BY60">
            <v>0</v>
          </cell>
          <cell r="BZ60">
            <v>0</v>
          </cell>
          <cell r="CA60">
            <v>0</v>
          </cell>
          <cell r="CB60">
            <v>0</v>
          </cell>
          <cell r="CC60">
            <v>0</v>
          </cell>
          <cell r="CD60">
            <v>3554558.2696716939</v>
          </cell>
          <cell r="CE60">
            <v>0</v>
          </cell>
          <cell r="CF60">
            <v>3554558.2696716939</v>
          </cell>
          <cell r="CK60">
            <v>3554558.2696716939</v>
          </cell>
          <cell r="CL60">
            <v>162352.18281106921</v>
          </cell>
          <cell r="CO60">
            <v>162352.18281106921</v>
          </cell>
          <cell r="CQ60">
            <v>3392206.0868606246</v>
          </cell>
        </row>
        <row r="61">
          <cell r="D61">
            <v>39934</v>
          </cell>
          <cell r="E61">
            <v>3721618.9737573955</v>
          </cell>
          <cell r="F61">
            <v>0</v>
          </cell>
          <cell r="G61">
            <v>3721618.9737573955</v>
          </cell>
          <cell r="H61">
            <v>556312.54425091553</v>
          </cell>
          <cell r="I61">
            <v>0</v>
          </cell>
          <cell r="J61">
            <v>556312.54425091553</v>
          </cell>
          <cell r="K61">
            <v>0</v>
          </cell>
          <cell r="L61">
            <v>0</v>
          </cell>
          <cell r="M61">
            <v>0</v>
          </cell>
          <cell r="N61">
            <v>128337.94554024933</v>
          </cell>
          <cell r="O61">
            <v>0</v>
          </cell>
          <cell r="P61">
            <v>128337.94554024933</v>
          </cell>
          <cell r="Q61">
            <v>42980.293405916462</v>
          </cell>
          <cell r="R61">
            <v>0</v>
          </cell>
          <cell r="S61">
            <v>42980.293405916462</v>
          </cell>
          <cell r="T61">
            <v>52898.822653435644</v>
          </cell>
          <cell r="U61">
            <v>0</v>
          </cell>
          <cell r="V61">
            <v>52898.822653435644</v>
          </cell>
          <cell r="W61">
            <v>4245472.6885274146</v>
          </cell>
          <cell r="X61">
            <v>0</v>
          </cell>
          <cell r="Y61">
            <v>4245472.6885274146</v>
          </cell>
          <cell r="Z61">
            <v>0</v>
          </cell>
          <cell r="AA61">
            <v>0</v>
          </cell>
          <cell r="AB61">
            <v>0</v>
          </cell>
          <cell r="AC61">
            <v>4245472.6885274146</v>
          </cell>
          <cell r="AD61">
            <v>0</v>
          </cell>
          <cell r="AE61">
            <v>4245472.6885274146</v>
          </cell>
          <cell r="AG61">
            <v>556312.54425091553</v>
          </cell>
          <cell r="AH61">
            <v>0</v>
          </cell>
          <cell r="AK61">
            <v>556312.54425091553</v>
          </cell>
          <cell r="AL61">
            <v>0</v>
          </cell>
          <cell r="AM61">
            <v>556312.54425091553</v>
          </cell>
          <cell r="AN61">
            <v>0</v>
          </cell>
          <cell r="AO61">
            <v>0</v>
          </cell>
          <cell r="AP61">
            <v>0</v>
          </cell>
          <cell r="AQ61">
            <v>556312.54425091553</v>
          </cell>
          <cell r="AR61">
            <v>0</v>
          </cell>
          <cell r="AS61">
            <v>556312.54425091553</v>
          </cell>
          <cell r="AT61">
            <v>134654.34526609219</v>
          </cell>
          <cell r="AU61">
            <v>0</v>
          </cell>
          <cell r="AV61">
            <v>154959.75313125062</v>
          </cell>
          <cell r="AW61">
            <v>0</v>
          </cell>
          <cell r="AX61">
            <v>0</v>
          </cell>
          <cell r="AY61">
            <v>0</v>
          </cell>
          <cell r="AZ61">
            <v>134654.34526609219</v>
          </cell>
          <cell r="BA61">
            <v>0</v>
          </cell>
          <cell r="BB61">
            <v>134654.34526609219</v>
          </cell>
          <cell r="BF61">
            <v>690966.88951700774</v>
          </cell>
          <cell r="BG61">
            <v>0</v>
          </cell>
          <cell r="BH61">
            <v>690966.88951700774</v>
          </cell>
          <cell r="BI61">
            <v>0</v>
          </cell>
          <cell r="BJ61">
            <v>0</v>
          </cell>
          <cell r="BK61">
            <v>0</v>
          </cell>
          <cell r="BL61">
            <v>690966.88951700774</v>
          </cell>
          <cell r="BM61">
            <v>0</v>
          </cell>
          <cell r="BN61">
            <v>690966.88951700774</v>
          </cell>
          <cell r="BO61">
            <v>3554505.7990104067</v>
          </cell>
          <cell r="BP61">
            <v>0</v>
          </cell>
          <cell r="BQ61">
            <v>3554505.7990104067</v>
          </cell>
          <cell r="BR61">
            <v>0</v>
          </cell>
          <cell r="BS61">
            <v>0</v>
          </cell>
          <cell r="BT61">
            <v>0</v>
          </cell>
          <cell r="BU61">
            <v>0</v>
          </cell>
          <cell r="BV61">
            <v>0</v>
          </cell>
          <cell r="BW61">
            <v>0</v>
          </cell>
          <cell r="BX61">
            <v>0</v>
          </cell>
          <cell r="BY61">
            <v>0</v>
          </cell>
          <cell r="BZ61">
            <v>0</v>
          </cell>
          <cell r="CA61">
            <v>0</v>
          </cell>
          <cell r="CB61">
            <v>0</v>
          </cell>
          <cell r="CC61">
            <v>0</v>
          </cell>
          <cell r="CD61">
            <v>3554505.7990104067</v>
          </cell>
          <cell r="CE61">
            <v>0</v>
          </cell>
          <cell r="CF61">
            <v>3554505.7990104067</v>
          </cell>
          <cell r="CK61">
            <v>3554505.7990104067</v>
          </cell>
          <cell r="CL61">
            <v>162883.68161066464</v>
          </cell>
          <cell r="CO61">
            <v>162883.68161066464</v>
          </cell>
          <cell r="CQ61">
            <v>3391622.1173997419</v>
          </cell>
        </row>
        <row r="62">
          <cell r="D62">
            <v>39965</v>
          </cell>
          <cell r="E62">
            <v>3721618.9737573955</v>
          </cell>
          <cell r="F62">
            <v>0</v>
          </cell>
          <cell r="G62">
            <v>3721618.9737573955</v>
          </cell>
          <cell r="H62">
            <v>558133.76675836602</v>
          </cell>
          <cell r="I62">
            <v>0</v>
          </cell>
          <cell r="J62">
            <v>558133.76675836602</v>
          </cell>
          <cell r="K62">
            <v>0</v>
          </cell>
          <cell r="L62">
            <v>0</v>
          </cell>
          <cell r="M62">
            <v>0</v>
          </cell>
          <cell r="N62">
            <v>128392.58221547282</v>
          </cell>
          <cell r="O62">
            <v>0</v>
          </cell>
          <cell r="P62">
            <v>128392.58221547282</v>
          </cell>
          <cell r="Q62">
            <v>42980.293405916462</v>
          </cell>
          <cell r="R62">
            <v>0</v>
          </cell>
          <cell r="S62">
            <v>42980.293405916462</v>
          </cell>
          <cell r="T62">
            <v>52898.822653435644</v>
          </cell>
          <cell r="U62">
            <v>0</v>
          </cell>
          <cell r="V62">
            <v>52898.822653435644</v>
          </cell>
          <cell r="W62">
            <v>4247239.2743596407</v>
          </cell>
          <cell r="X62">
            <v>0</v>
          </cell>
          <cell r="Y62">
            <v>4247239.2743596407</v>
          </cell>
          <cell r="Z62">
            <v>0</v>
          </cell>
          <cell r="AA62">
            <v>0</v>
          </cell>
          <cell r="AB62">
            <v>0</v>
          </cell>
          <cell r="AC62">
            <v>4247239.2743596407</v>
          </cell>
          <cell r="AD62">
            <v>0</v>
          </cell>
          <cell r="AE62">
            <v>4247239.2743596407</v>
          </cell>
          <cell r="AG62">
            <v>558133.76675836602</v>
          </cell>
          <cell r="AH62">
            <v>0</v>
          </cell>
          <cell r="AK62">
            <v>558133.76675836602</v>
          </cell>
          <cell r="AL62">
            <v>0</v>
          </cell>
          <cell r="AM62">
            <v>558133.76675836602</v>
          </cell>
          <cell r="AN62">
            <v>0</v>
          </cell>
          <cell r="AO62">
            <v>0</v>
          </cell>
          <cell r="AP62">
            <v>0</v>
          </cell>
          <cell r="AQ62">
            <v>558133.76675836602</v>
          </cell>
          <cell r="AR62">
            <v>0</v>
          </cell>
          <cell r="AS62">
            <v>558133.76675836602</v>
          </cell>
          <cell r="AT62">
            <v>134652.35102744651</v>
          </cell>
          <cell r="AU62">
            <v>0</v>
          </cell>
          <cell r="AV62">
            <v>155024.23351412688</v>
          </cell>
          <cell r="AW62">
            <v>0</v>
          </cell>
          <cell r="AX62">
            <v>0</v>
          </cell>
          <cell r="AY62">
            <v>0</v>
          </cell>
          <cell r="AZ62">
            <v>134652.35102744651</v>
          </cell>
          <cell r="BA62">
            <v>0</v>
          </cell>
          <cell r="BB62">
            <v>134652.35102744651</v>
          </cell>
          <cell r="BF62">
            <v>692786.11778581259</v>
          </cell>
          <cell r="BG62">
            <v>0</v>
          </cell>
          <cell r="BH62">
            <v>692786.11778581259</v>
          </cell>
          <cell r="BI62">
            <v>0</v>
          </cell>
          <cell r="BJ62">
            <v>0</v>
          </cell>
          <cell r="BK62">
            <v>0</v>
          </cell>
          <cell r="BL62">
            <v>692786.11778581259</v>
          </cell>
          <cell r="BM62">
            <v>0</v>
          </cell>
          <cell r="BN62">
            <v>692786.11778581259</v>
          </cell>
          <cell r="BO62">
            <v>3554453.1565738283</v>
          </cell>
          <cell r="BP62">
            <v>0</v>
          </cell>
          <cell r="BQ62">
            <v>3554453.1565738283</v>
          </cell>
          <cell r="BR62">
            <v>0</v>
          </cell>
          <cell r="BS62">
            <v>0</v>
          </cell>
          <cell r="BT62">
            <v>0</v>
          </cell>
          <cell r="BU62">
            <v>0</v>
          </cell>
          <cell r="BV62">
            <v>0</v>
          </cell>
          <cell r="BW62">
            <v>0</v>
          </cell>
          <cell r="BX62">
            <v>0</v>
          </cell>
          <cell r="BY62">
            <v>0</v>
          </cell>
          <cell r="BZ62">
            <v>0</v>
          </cell>
          <cell r="CA62">
            <v>0</v>
          </cell>
          <cell r="CB62">
            <v>0</v>
          </cell>
          <cell r="CC62">
            <v>0</v>
          </cell>
          <cell r="CD62">
            <v>3554453.1565738283</v>
          </cell>
          <cell r="CE62">
            <v>0</v>
          </cell>
          <cell r="CF62">
            <v>3554453.1565738283</v>
          </cell>
          <cell r="CK62">
            <v>3554453.1565738283</v>
          </cell>
          <cell r="CL62">
            <v>4080702.9957238045</v>
          </cell>
          <cell r="CO62">
            <v>4080702.9957238045</v>
          </cell>
          <cell r="CQ62">
            <v>-526249.83914997615</v>
          </cell>
        </row>
        <row r="63">
          <cell r="D63">
            <v>39995</v>
          </cell>
          <cell r="E63">
            <v>3721618.9737573955</v>
          </cell>
          <cell r="F63">
            <v>0</v>
          </cell>
          <cell r="G63">
            <v>3721618.9737573955</v>
          </cell>
          <cell r="H63">
            <v>559960.95147439139</v>
          </cell>
          <cell r="I63">
            <v>0</v>
          </cell>
          <cell r="J63">
            <v>559960.95147439139</v>
          </cell>
          <cell r="K63">
            <v>0</v>
          </cell>
          <cell r="L63">
            <v>0</v>
          </cell>
          <cell r="M63">
            <v>0</v>
          </cell>
          <cell r="N63">
            <v>128447.39775695359</v>
          </cell>
          <cell r="O63">
            <v>0</v>
          </cell>
          <cell r="P63">
            <v>128447.39775695359</v>
          </cell>
          <cell r="Q63">
            <v>42980.293405916462</v>
          </cell>
          <cell r="R63">
            <v>0</v>
          </cell>
          <cell r="S63">
            <v>42980.293405916462</v>
          </cell>
          <cell r="T63">
            <v>52898.822653435644</v>
          </cell>
          <cell r="U63">
            <v>0</v>
          </cell>
          <cell r="V63">
            <v>52898.822653435644</v>
          </cell>
          <cell r="W63">
            <v>4249011.6435341854</v>
          </cell>
          <cell r="X63">
            <v>0</v>
          </cell>
          <cell r="Y63">
            <v>4249011.6435341854</v>
          </cell>
          <cell r="Z63">
            <v>0</v>
          </cell>
          <cell r="AA63">
            <v>0</v>
          </cell>
          <cell r="AB63">
            <v>0</v>
          </cell>
          <cell r="AC63">
            <v>4249011.6435341854</v>
          </cell>
          <cell r="AD63">
            <v>0</v>
          </cell>
          <cell r="AE63">
            <v>4249011.6435341854</v>
          </cell>
          <cell r="AG63">
            <v>559960.95147439139</v>
          </cell>
          <cell r="AH63">
            <v>0</v>
          </cell>
          <cell r="AK63">
            <v>559960.95147439139</v>
          </cell>
          <cell r="AL63">
            <v>0</v>
          </cell>
          <cell r="AM63">
            <v>559960.95147439139</v>
          </cell>
          <cell r="AN63">
            <v>0</v>
          </cell>
          <cell r="AO63">
            <v>0</v>
          </cell>
          <cell r="AP63">
            <v>0</v>
          </cell>
          <cell r="AQ63">
            <v>559960.95147439139</v>
          </cell>
          <cell r="AR63">
            <v>0</v>
          </cell>
          <cell r="AS63">
            <v>559960.95147439139</v>
          </cell>
          <cell r="AT63">
            <v>134650.35026018246</v>
          </cell>
          <cell r="AU63">
            <v>0</v>
          </cell>
          <cell r="AV63">
            <v>155088.92498899775</v>
          </cell>
          <cell r="AW63">
            <v>0</v>
          </cell>
          <cell r="AX63">
            <v>0</v>
          </cell>
          <cell r="AY63">
            <v>0</v>
          </cell>
          <cell r="AZ63">
            <v>134650.35026018246</v>
          </cell>
          <cell r="BA63">
            <v>0</v>
          </cell>
          <cell r="BB63">
            <v>134650.35026018246</v>
          </cell>
          <cell r="BF63">
            <v>694611.30173457391</v>
          </cell>
          <cell r="BG63">
            <v>0</v>
          </cell>
          <cell r="BH63">
            <v>694611.30173457391</v>
          </cell>
          <cell r="BI63">
            <v>0</v>
          </cell>
          <cell r="BJ63">
            <v>0</v>
          </cell>
          <cell r="BK63">
            <v>0</v>
          </cell>
          <cell r="BL63">
            <v>694611.30173457391</v>
          </cell>
          <cell r="BM63">
            <v>0</v>
          </cell>
          <cell r="BN63">
            <v>694611.30173457391</v>
          </cell>
          <cell r="BO63">
            <v>3554400.3417996112</v>
          </cell>
          <cell r="BP63">
            <v>0</v>
          </cell>
          <cell r="BQ63">
            <v>3554400.3417996112</v>
          </cell>
          <cell r="BR63">
            <v>0</v>
          </cell>
          <cell r="BS63">
            <v>0</v>
          </cell>
          <cell r="BT63">
            <v>0</v>
          </cell>
          <cell r="BU63">
            <v>0</v>
          </cell>
          <cell r="BV63">
            <v>0</v>
          </cell>
          <cell r="BW63">
            <v>0</v>
          </cell>
          <cell r="BX63">
            <v>0</v>
          </cell>
          <cell r="BY63">
            <v>0</v>
          </cell>
          <cell r="BZ63">
            <v>0</v>
          </cell>
          <cell r="CA63">
            <v>0</v>
          </cell>
          <cell r="CB63">
            <v>0</v>
          </cell>
          <cell r="CC63">
            <v>0</v>
          </cell>
          <cell r="CD63">
            <v>3554400.3417996112</v>
          </cell>
          <cell r="CE63">
            <v>0</v>
          </cell>
          <cell r="CF63">
            <v>3554400.3417996112</v>
          </cell>
          <cell r="CK63">
            <v>3554400.3417996112</v>
          </cell>
          <cell r="CL63">
            <v>0</v>
          </cell>
          <cell r="CO63">
            <v>0</v>
          </cell>
          <cell r="CQ63">
            <v>3554400.3417996112</v>
          </cell>
        </row>
        <row r="64">
          <cell r="D64">
            <v>40026</v>
          </cell>
          <cell r="E64">
            <v>3721618.9737573955</v>
          </cell>
          <cell r="F64">
            <v>0</v>
          </cell>
          <cell r="G64">
            <v>3721618.9737573955</v>
          </cell>
          <cell r="H64">
            <v>561794.11791771115</v>
          </cell>
          <cell r="I64">
            <v>0</v>
          </cell>
          <cell r="J64">
            <v>561794.11791771115</v>
          </cell>
          <cell r="K64">
            <v>0</v>
          </cell>
          <cell r="L64">
            <v>0</v>
          </cell>
          <cell r="M64">
            <v>0</v>
          </cell>
          <cell r="N64">
            <v>128502.39275025319</v>
          </cell>
          <cell r="O64">
            <v>0</v>
          </cell>
          <cell r="P64">
            <v>128502.39275025319</v>
          </cell>
          <cell r="Q64">
            <v>42980.293405916462</v>
          </cell>
          <cell r="R64">
            <v>0</v>
          </cell>
          <cell r="S64">
            <v>42980.293405916462</v>
          </cell>
          <cell r="T64">
            <v>52898.822653435644</v>
          </cell>
          <cell r="U64">
            <v>0</v>
          </cell>
          <cell r="V64">
            <v>52898.822653435644</v>
          </cell>
          <cell r="W64">
            <v>4250789.8149842061</v>
          </cell>
          <cell r="X64">
            <v>0</v>
          </cell>
          <cell r="Y64">
            <v>4250789.8149842061</v>
          </cell>
          <cell r="Z64">
            <v>0</v>
          </cell>
          <cell r="AA64">
            <v>0</v>
          </cell>
          <cell r="AB64">
            <v>0</v>
          </cell>
          <cell r="AC64">
            <v>4250789.8149842061</v>
          </cell>
          <cell r="AD64">
            <v>0</v>
          </cell>
          <cell r="AE64">
            <v>4250789.8149842061</v>
          </cell>
          <cell r="AG64">
            <v>561794.11791771115</v>
          </cell>
          <cell r="AH64">
            <v>0</v>
          </cell>
          <cell r="AK64">
            <v>561794.11791771115</v>
          </cell>
          <cell r="AL64">
            <v>0</v>
          </cell>
          <cell r="AM64">
            <v>561794.11791771115</v>
          </cell>
          <cell r="AN64">
            <v>0</v>
          </cell>
          <cell r="AO64">
            <v>0</v>
          </cell>
          <cell r="AP64">
            <v>0</v>
          </cell>
          <cell r="AQ64">
            <v>561794.11791771115</v>
          </cell>
          <cell r="AR64">
            <v>0</v>
          </cell>
          <cell r="AS64">
            <v>561794.11791771115</v>
          </cell>
          <cell r="AT64">
            <v>134648.34294292706</v>
          </cell>
          <cell r="AU64">
            <v>0</v>
          </cell>
          <cell r="AV64">
            <v>155153.82824692351</v>
          </cell>
          <cell r="AW64">
            <v>0</v>
          </cell>
          <cell r="AX64">
            <v>0</v>
          </cell>
          <cell r="AY64">
            <v>0</v>
          </cell>
          <cell r="AZ64">
            <v>134648.34294292706</v>
          </cell>
          <cell r="BA64">
            <v>0</v>
          </cell>
          <cell r="BB64">
            <v>134648.34294292706</v>
          </cell>
          <cell r="BF64">
            <v>696442.46086063818</v>
          </cell>
          <cell r="BG64">
            <v>0</v>
          </cell>
          <cell r="BH64">
            <v>696442.46086063818</v>
          </cell>
          <cell r="BI64">
            <v>0</v>
          </cell>
          <cell r="BJ64">
            <v>0</v>
          </cell>
          <cell r="BK64">
            <v>0</v>
          </cell>
          <cell r="BL64">
            <v>696442.46086063818</v>
          </cell>
          <cell r="BM64">
            <v>0</v>
          </cell>
          <cell r="BN64">
            <v>696442.46086063818</v>
          </cell>
          <cell r="BO64">
            <v>3554347.3541235682</v>
          </cell>
          <cell r="BP64">
            <v>0</v>
          </cell>
          <cell r="BQ64">
            <v>3554347.3541235682</v>
          </cell>
          <cell r="BR64">
            <v>0</v>
          </cell>
          <cell r="BS64">
            <v>0</v>
          </cell>
          <cell r="BT64">
            <v>0</v>
          </cell>
          <cell r="BU64">
            <v>0</v>
          </cell>
          <cell r="BV64">
            <v>0</v>
          </cell>
          <cell r="BW64">
            <v>0</v>
          </cell>
          <cell r="BX64">
            <v>0</v>
          </cell>
          <cell r="BY64">
            <v>0</v>
          </cell>
          <cell r="BZ64">
            <v>0</v>
          </cell>
          <cell r="CA64">
            <v>0</v>
          </cell>
          <cell r="CB64">
            <v>0</v>
          </cell>
          <cell r="CC64">
            <v>0</v>
          </cell>
          <cell r="CD64">
            <v>3554347.3541235682</v>
          </cell>
          <cell r="CE64">
            <v>0</v>
          </cell>
          <cell r="CF64">
            <v>3554347.3541235682</v>
          </cell>
          <cell r="CK64">
            <v>3554347.3541235682</v>
          </cell>
          <cell r="CL64">
            <v>0</v>
          </cell>
          <cell r="CO64">
            <v>0</v>
          </cell>
          <cell r="CQ64">
            <v>3554347.3541235682</v>
          </cell>
        </row>
        <row r="65">
          <cell r="D65">
            <v>40057</v>
          </cell>
          <cell r="E65">
            <v>3795553.2148346957</v>
          </cell>
          <cell r="F65">
            <v>0</v>
          </cell>
          <cell r="G65">
            <v>3795553.2148346957</v>
          </cell>
          <cell r="H65">
            <v>563633.28567094379</v>
          </cell>
          <cell r="I65">
            <v>0</v>
          </cell>
          <cell r="J65">
            <v>563633.28567094379</v>
          </cell>
          <cell r="K65">
            <v>0</v>
          </cell>
          <cell r="L65">
            <v>0</v>
          </cell>
          <cell r="M65">
            <v>0</v>
          </cell>
          <cell r="N65">
            <v>130775.59501516918</v>
          </cell>
          <cell r="O65">
            <v>0</v>
          </cell>
          <cell r="P65">
            <v>130775.59501516918</v>
          </cell>
          <cell r="Q65">
            <v>42980.293405916462</v>
          </cell>
          <cell r="R65">
            <v>0</v>
          </cell>
          <cell r="S65">
            <v>42980.293405916462</v>
          </cell>
          <cell r="T65">
            <v>52898.822653435644</v>
          </cell>
          <cell r="U65">
            <v>0</v>
          </cell>
          <cell r="V65">
            <v>52898.822653435644</v>
          </cell>
          <cell r="W65">
            <v>4324290.0215498228</v>
          </cell>
          <cell r="X65">
            <v>0</v>
          </cell>
          <cell r="Y65">
            <v>4324290.0215498228</v>
          </cell>
          <cell r="Z65">
            <v>0</v>
          </cell>
          <cell r="AA65">
            <v>0</v>
          </cell>
          <cell r="AB65">
            <v>0</v>
          </cell>
          <cell r="AC65">
            <v>4324290.0215498228</v>
          </cell>
          <cell r="AD65">
            <v>0</v>
          </cell>
          <cell r="AE65">
            <v>4324290.0215498228</v>
          </cell>
          <cell r="AG65">
            <v>563633.28567094367</v>
          </cell>
          <cell r="AH65">
            <v>0</v>
          </cell>
          <cell r="AK65">
            <v>563633.28567094367</v>
          </cell>
          <cell r="AL65">
            <v>0</v>
          </cell>
          <cell r="AM65">
            <v>563633.28567094367</v>
          </cell>
          <cell r="AN65">
            <v>0</v>
          </cell>
          <cell r="AO65">
            <v>0</v>
          </cell>
          <cell r="AP65">
            <v>0</v>
          </cell>
          <cell r="AQ65">
            <v>563633.28567094367</v>
          </cell>
          <cell r="AR65">
            <v>0</v>
          </cell>
          <cell r="AS65">
            <v>563633.28567094367</v>
          </cell>
          <cell r="AT65">
            <v>137263.97085957907</v>
          </cell>
          <cell r="AU65">
            <v>0</v>
          </cell>
          <cell r="AV65">
            <v>157836.58578656852</v>
          </cell>
          <cell r="AW65">
            <v>0</v>
          </cell>
          <cell r="AX65">
            <v>0</v>
          </cell>
          <cell r="AY65">
            <v>0</v>
          </cell>
          <cell r="AZ65">
            <v>137263.97085957907</v>
          </cell>
          <cell r="BA65">
            <v>0</v>
          </cell>
          <cell r="BB65">
            <v>137263.97085957907</v>
          </cell>
          <cell r="BF65">
            <v>700897.25653052272</v>
          </cell>
          <cell r="BG65">
            <v>0</v>
          </cell>
          <cell r="BH65">
            <v>700897.25653052272</v>
          </cell>
          <cell r="BI65">
            <v>0</v>
          </cell>
          <cell r="BJ65">
            <v>0</v>
          </cell>
          <cell r="BK65">
            <v>0</v>
          </cell>
          <cell r="BL65">
            <v>700897.25653052272</v>
          </cell>
          <cell r="BM65">
            <v>0</v>
          </cell>
          <cell r="BN65">
            <v>700897.25653052272</v>
          </cell>
          <cell r="BO65">
            <v>3623392.7650192999</v>
          </cell>
          <cell r="BP65">
            <v>0</v>
          </cell>
          <cell r="BQ65">
            <v>3623392.7650192999</v>
          </cell>
          <cell r="BR65">
            <v>0</v>
          </cell>
          <cell r="BS65">
            <v>0</v>
          </cell>
          <cell r="BT65">
            <v>0</v>
          </cell>
          <cell r="BU65">
            <v>0</v>
          </cell>
          <cell r="BV65">
            <v>0</v>
          </cell>
          <cell r="BW65">
            <v>0</v>
          </cell>
          <cell r="BX65">
            <v>0</v>
          </cell>
          <cell r="BY65">
            <v>0</v>
          </cell>
          <cell r="BZ65">
            <v>0</v>
          </cell>
          <cell r="CA65">
            <v>0</v>
          </cell>
          <cell r="CB65">
            <v>0</v>
          </cell>
          <cell r="CC65">
            <v>0</v>
          </cell>
          <cell r="CD65">
            <v>3623392.7650192999</v>
          </cell>
          <cell r="CE65">
            <v>0</v>
          </cell>
          <cell r="CF65">
            <v>3623392.7650192999</v>
          </cell>
          <cell r="CK65">
            <v>3623392.7650192999</v>
          </cell>
          <cell r="CL65">
            <v>0</v>
          </cell>
          <cell r="CO65">
            <v>0</v>
          </cell>
          <cell r="CQ65">
            <v>3623392.7650192999</v>
          </cell>
        </row>
        <row r="66">
          <cell r="D66">
            <v>40087</v>
          </cell>
          <cell r="E66">
            <v>3795553.2148346957</v>
          </cell>
          <cell r="F66">
            <v>0</v>
          </cell>
          <cell r="G66">
            <v>3795553.2148346957</v>
          </cell>
          <cell r="H66">
            <v>565478.4743808161</v>
          </cell>
          <cell r="I66">
            <v>0</v>
          </cell>
          <cell r="J66">
            <v>565478.4743808161</v>
          </cell>
          <cell r="K66">
            <v>0</v>
          </cell>
          <cell r="L66">
            <v>0</v>
          </cell>
          <cell r="M66">
            <v>0</v>
          </cell>
          <cell r="N66">
            <v>130830.95067646535</v>
          </cell>
          <cell r="O66">
            <v>0</v>
          </cell>
          <cell r="P66">
            <v>130830.95067646535</v>
          </cell>
          <cell r="Q66">
            <v>42980.293405916462</v>
          </cell>
          <cell r="R66">
            <v>0</v>
          </cell>
          <cell r="S66">
            <v>42980.293405916462</v>
          </cell>
          <cell r="T66">
            <v>52898.822653435644</v>
          </cell>
          <cell r="U66">
            <v>0</v>
          </cell>
          <cell r="V66">
            <v>52898.822653435644</v>
          </cell>
          <cell r="W66">
            <v>4326079.8545983993</v>
          </cell>
          <cell r="X66">
            <v>0</v>
          </cell>
          <cell r="Y66">
            <v>4326079.8545983993</v>
          </cell>
          <cell r="Z66">
            <v>0</v>
          </cell>
          <cell r="AA66">
            <v>0</v>
          </cell>
          <cell r="AB66">
            <v>0</v>
          </cell>
          <cell r="AC66">
            <v>4326079.8545983993</v>
          </cell>
          <cell r="AD66">
            <v>0</v>
          </cell>
          <cell r="AE66">
            <v>4326079.8545983993</v>
          </cell>
          <cell r="AG66">
            <v>565478.4743808161</v>
          </cell>
          <cell r="AH66">
            <v>0</v>
          </cell>
          <cell r="AK66">
            <v>565478.4743808161</v>
          </cell>
          <cell r="AL66">
            <v>0</v>
          </cell>
          <cell r="AM66">
            <v>565478.4743808161</v>
          </cell>
          <cell r="AN66">
            <v>0</v>
          </cell>
          <cell r="AO66">
            <v>0</v>
          </cell>
          <cell r="AP66">
            <v>0</v>
          </cell>
          <cell r="AQ66">
            <v>565478.4743808161</v>
          </cell>
          <cell r="AR66">
            <v>0</v>
          </cell>
          <cell r="AS66">
            <v>565478.4743808161</v>
          </cell>
          <cell r="AT66">
            <v>137261.95037794177</v>
          </cell>
          <cell r="AU66">
            <v>0</v>
          </cell>
          <cell r="AV66">
            <v>157901.91469284156</v>
          </cell>
          <cell r="AW66">
            <v>0</v>
          </cell>
          <cell r="AX66">
            <v>0</v>
          </cell>
          <cell r="AY66">
            <v>0</v>
          </cell>
          <cell r="AZ66">
            <v>137261.95037794177</v>
          </cell>
          <cell r="BA66">
            <v>0</v>
          </cell>
          <cell r="BB66">
            <v>137261.95037794177</v>
          </cell>
          <cell r="BF66">
            <v>702740.42475875793</v>
          </cell>
          <cell r="BG66">
            <v>0</v>
          </cell>
          <cell r="BH66">
            <v>702740.42475875793</v>
          </cell>
          <cell r="BI66">
            <v>0</v>
          </cell>
          <cell r="BJ66">
            <v>0</v>
          </cell>
          <cell r="BK66">
            <v>0</v>
          </cell>
          <cell r="BL66">
            <v>702740.42475875793</v>
          </cell>
          <cell r="BM66">
            <v>0</v>
          </cell>
          <cell r="BN66">
            <v>702740.42475875793</v>
          </cell>
          <cell r="BO66">
            <v>3623339.4298396413</v>
          </cell>
          <cell r="BP66">
            <v>0</v>
          </cell>
          <cell r="BQ66">
            <v>3623339.4298396413</v>
          </cell>
          <cell r="BR66">
            <v>0</v>
          </cell>
          <cell r="BS66">
            <v>0</v>
          </cell>
          <cell r="BT66">
            <v>0</v>
          </cell>
          <cell r="BU66">
            <v>0</v>
          </cell>
          <cell r="BV66">
            <v>0</v>
          </cell>
          <cell r="BW66">
            <v>0</v>
          </cell>
          <cell r="BX66">
            <v>0</v>
          </cell>
          <cell r="BY66">
            <v>0</v>
          </cell>
          <cell r="BZ66">
            <v>0</v>
          </cell>
          <cell r="CA66">
            <v>0</v>
          </cell>
          <cell r="CB66">
            <v>0</v>
          </cell>
          <cell r="CC66">
            <v>0</v>
          </cell>
          <cell r="CD66">
            <v>3623339.4298396413</v>
          </cell>
          <cell r="CE66">
            <v>0</v>
          </cell>
          <cell r="CF66">
            <v>3623339.4298396413</v>
          </cell>
          <cell r="CK66">
            <v>3623339.4298396413</v>
          </cell>
          <cell r="CL66">
            <v>0</v>
          </cell>
          <cell r="CO66">
            <v>0</v>
          </cell>
          <cell r="CQ66">
            <v>3623339.4298396413</v>
          </cell>
        </row>
        <row r="67">
          <cell r="D67">
            <v>40118</v>
          </cell>
          <cell r="E67">
            <v>3795553.2148346957</v>
          </cell>
          <cell r="F67">
            <v>0</v>
          </cell>
          <cell r="G67">
            <v>3795553.2148346957</v>
          </cell>
          <cell r="H67">
            <v>567329.70375837374</v>
          </cell>
          <cell r="I67">
            <v>0</v>
          </cell>
          <cell r="J67">
            <v>567329.70375837374</v>
          </cell>
          <cell r="K67">
            <v>0</v>
          </cell>
          <cell r="L67">
            <v>0</v>
          </cell>
          <cell r="M67">
            <v>0</v>
          </cell>
          <cell r="N67">
            <v>130886.48755779208</v>
          </cell>
          <cell r="O67">
            <v>0</v>
          </cell>
          <cell r="P67">
            <v>130886.48755779208</v>
          </cell>
          <cell r="Q67">
            <v>42980.293405916462</v>
          </cell>
          <cell r="R67">
            <v>0</v>
          </cell>
          <cell r="S67">
            <v>42980.293405916462</v>
          </cell>
          <cell r="T67">
            <v>52898.822653435644</v>
          </cell>
          <cell r="U67">
            <v>0</v>
          </cell>
          <cell r="V67">
            <v>52898.822653435644</v>
          </cell>
          <cell r="W67">
            <v>4327875.5470946301</v>
          </cell>
          <cell r="X67">
            <v>0</v>
          </cell>
          <cell r="Y67">
            <v>4327875.5470946301</v>
          </cell>
          <cell r="Z67">
            <v>0</v>
          </cell>
          <cell r="AA67">
            <v>0</v>
          </cell>
          <cell r="AB67">
            <v>0</v>
          </cell>
          <cell r="AC67">
            <v>4327875.5470946301</v>
          </cell>
          <cell r="AD67">
            <v>0</v>
          </cell>
          <cell r="AE67">
            <v>4327875.5470946301</v>
          </cell>
          <cell r="AG67">
            <v>567329.70375837374</v>
          </cell>
          <cell r="AH67">
            <v>0</v>
          </cell>
          <cell r="AK67">
            <v>567329.70375837374</v>
          </cell>
          <cell r="AL67">
            <v>0</v>
          </cell>
          <cell r="AM67">
            <v>567329.70375837374</v>
          </cell>
          <cell r="AN67">
            <v>0</v>
          </cell>
          <cell r="AO67">
            <v>0</v>
          </cell>
          <cell r="AP67">
            <v>0</v>
          </cell>
          <cell r="AQ67">
            <v>567329.70375837374</v>
          </cell>
          <cell r="AR67">
            <v>0</v>
          </cell>
          <cell r="AS67">
            <v>567329.70375837374</v>
          </cell>
          <cell r="AT67">
            <v>137259.92328177334</v>
          </cell>
          <cell r="AU67">
            <v>0</v>
          </cell>
          <cell r="AV67">
            <v>157967.457468954</v>
          </cell>
          <cell r="AW67">
            <v>0</v>
          </cell>
          <cell r="AX67">
            <v>0</v>
          </cell>
          <cell r="AY67">
            <v>0</v>
          </cell>
          <cell r="AZ67">
            <v>137259.92328177334</v>
          </cell>
          <cell r="BA67">
            <v>0</v>
          </cell>
          <cell r="BB67">
            <v>137259.92328177334</v>
          </cell>
          <cell r="BF67">
            <v>704589.62704014708</v>
          </cell>
          <cell r="BG67">
            <v>0</v>
          </cell>
          <cell r="BH67">
            <v>704589.62704014708</v>
          </cell>
          <cell r="BI67">
            <v>0</v>
          </cell>
          <cell r="BJ67">
            <v>0</v>
          </cell>
          <cell r="BK67">
            <v>0</v>
          </cell>
          <cell r="BL67">
            <v>704589.62704014708</v>
          </cell>
          <cell r="BM67">
            <v>0</v>
          </cell>
          <cell r="BN67">
            <v>704589.62704014708</v>
          </cell>
          <cell r="BO67">
            <v>3623285.9200544832</v>
          </cell>
          <cell r="BP67">
            <v>0</v>
          </cell>
          <cell r="BQ67">
            <v>3623285.9200544832</v>
          </cell>
          <cell r="BR67">
            <v>0</v>
          </cell>
          <cell r="BS67">
            <v>0</v>
          </cell>
          <cell r="BT67">
            <v>0</v>
          </cell>
          <cell r="BU67">
            <v>0</v>
          </cell>
          <cell r="BV67">
            <v>0</v>
          </cell>
          <cell r="BW67">
            <v>0</v>
          </cell>
          <cell r="BX67">
            <v>0</v>
          </cell>
          <cell r="BY67">
            <v>0</v>
          </cell>
          <cell r="BZ67">
            <v>0</v>
          </cell>
          <cell r="CA67">
            <v>0</v>
          </cell>
          <cell r="CB67">
            <v>0</v>
          </cell>
          <cell r="CC67">
            <v>0</v>
          </cell>
          <cell r="CD67">
            <v>3623285.9200544832</v>
          </cell>
          <cell r="CE67">
            <v>0</v>
          </cell>
          <cell r="CF67">
            <v>3623285.9200544832</v>
          </cell>
          <cell r="CK67">
            <v>3623285.9200544832</v>
          </cell>
          <cell r="CL67">
            <v>0</v>
          </cell>
          <cell r="CO67">
            <v>0</v>
          </cell>
          <cell r="CQ67">
            <v>3623285.9200544832</v>
          </cell>
        </row>
        <row r="68">
          <cell r="D68">
            <v>40148</v>
          </cell>
          <cell r="E68">
            <v>3870483.7327076932</v>
          </cell>
          <cell r="F68">
            <v>0</v>
          </cell>
          <cell r="G68">
            <v>3870483.7327076932</v>
          </cell>
          <cell r="H68">
            <v>569186.99357919081</v>
          </cell>
          <cell r="I68">
            <v>0</v>
          </cell>
          <cell r="J68">
            <v>569186.99357919081</v>
          </cell>
          <cell r="K68">
            <v>0</v>
          </cell>
          <cell r="L68">
            <v>0</v>
          </cell>
          <cell r="M68">
            <v>0</v>
          </cell>
          <cell r="N68">
            <v>133190.12178860651</v>
          </cell>
          <cell r="O68">
            <v>0</v>
          </cell>
          <cell r="P68">
            <v>133190.12178860651</v>
          </cell>
          <cell r="Q68">
            <v>42980.293405916462</v>
          </cell>
          <cell r="R68">
            <v>0</v>
          </cell>
          <cell r="S68">
            <v>42980.293405916462</v>
          </cell>
          <cell r="T68">
            <v>52898.822653435644</v>
          </cell>
          <cell r="U68">
            <v>0</v>
          </cell>
          <cell r="V68">
            <v>52898.822653435644</v>
          </cell>
          <cell r="W68">
            <v>4402359.720557631</v>
          </cell>
          <cell r="X68">
            <v>0</v>
          </cell>
          <cell r="Y68">
            <v>4402359.720557631</v>
          </cell>
          <cell r="Z68">
            <v>0</v>
          </cell>
          <cell r="AA68">
            <v>0</v>
          </cell>
          <cell r="AB68">
            <v>0</v>
          </cell>
          <cell r="AC68">
            <v>4402359.720557631</v>
          </cell>
          <cell r="AD68">
            <v>0</v>
          </cell>
          <cell r="AE68">
            <v>4402359.720557631</v>
          </cell>
          <cell r="AG68">
            <v>569186.99357919069</v>
          </cell>
          <cell r="AH68">
            <v>0</v>
          </cell>
          <cell r="AK68">
            <v>569186.99357919069</v>
          </cell>
          <cell r="AL68">
            <v>0</v>
          </cell>
          <cell r="AM68">
            <v>569186.99357919069</v>
          </cell>
          <cell r="AN68">
            <v>0</v>
          </cell>
          <cell r="AO68">
            <v>0</v>
          </cell>
          <cell r="AP68">
            <v>0</v>
          </cell>
          <cell r="AQ68">
            <v>569186.99357919069</v>
          </cell>
          <cell r="AR68">
            <v>0</v>
          </cell>
          <cell r="AS68">
            <v>569186.99357919069</v>
          </cell>
          <cell r="AT68">
            <v>139910.80453471307</v>
          </cell>
          <cell r="AU68">
            <v>0</v>
          </cell>
          <cell r="AV68">
            <v>160686.12980035352</v>
          </cell>
          <cell r="AW68">
            <v>0</v>
          </cell>
          <cell r="AX68">
            <v>0</v>
          </cell>
          <cell r="AY68">
            <v>0</v>
          </cell>
          <cell r="AZ68">
            <v>139910.80453471307</v>
          </cell>
          <cell r="BA68">
            <v>0</v>
          </cell>
          <cell r="BB68">
            <v>139910.80453471307</v>
          </cell>
          <cell r="BF68">
            <v>709097.79811390373</v>
          </cell>
          <cell r="BG68">
            <v>0</v>
          </cell>
          <cell r="BH68">
            <v>709097.79811390373</v>
          </cell>
          <cell r="BI68">
            <v>0</v>
          </cell>
          <cell r="BJ68">
            <v>0</v>
          </cell>
          <cell r="BK68">
            <v>0</v>
          </cell>
          <cell r="BL68">
            <v>709097.79811390373</v>
          </cell>
          <cell r="BM68">
            <v>0</v>
          </cell>
          <cell r="BN68">
            <v>709097.79811390373</v>
          </cell>
          <cell r="BO68">
            <v>3693261.922443727</v>
          </cell>
          <cell r="BP68">
            <v>0</v>
          </cell>
          <cell r="BQ68">
            <v>3693261.922443727</v>
          </cell>
          <cell r="BR68">
            <v>0</v>
          </cell>
          <cell r="BS68">
            <v>0</v>
          </cell>
          <cell r="BT68">
            <v>0</v>
          </cell>
          <cell r="BU68">
            <v>0</v>
          </cell>
          <cell r="BV68">
            <v>0</v>
          </cell>
          <cell r="BW68">
            <v>0</v>
          </cell>
          <cell r="BX68">
            <v>0</v>
          </cell>
          <cell r="BY68">
            <v>0</v>
          </cell>
          <cell r="BZ68">
            <v>0</v>
          </cell>
          <cell r="CA68">
            <v>0</v>
          </cell>
          <cell r="CB68">
            <v>0</v>
          </cell>
          <cell r="CC68">
            <v>0</v>
          </cell>
          <cell r="CD68">
            <v>3693261.922443727</v>
          </cell>
          <cell r="CE68">
            <v>0</v>
          </cell>
          <cell r="CF68">
            <v>3693261.922443727</v>
          </cell>
          <cell r="CK68">
            <v>3693261.922443727</v>
          </cell>
          <cell r="CL68">
            <v>0</v>
          </cell>
          <cell r="CO68">
            <v>0</v>
          </cell>
          <cell r="CQ68">
            <v>3693261.922443727</v>
          </cell>
        </row>
        <row r="69">
          <cell r="D69">
            <v>40179</v>
          </cell>
          <cell r="E69">
            <v>3870483.7327076932</v>
          </cell>
          <cell r="F69">
            <v>0</v>
          </cell>
          <cell r="G69">
            <v>3870483.7327076932</v>
          </cell>
          <cell r="H69">
            <v>576760.86732041696</v>
          </cell>
          <cell r="I69">
            <v>0</v>
          </cell>
          <cell r="J69">
            <v>576760.86732041696</v>
          </cell>
          <cell r="K69">
            <v>0</v>
          </cell>
          <cell r="L69">
            <v>0</v>
          </cell>
          <cell r="M69">
            <v>0</v>
          </cell>
          <cell r="N69">
            <v>133417.3380008433</v>
          </cell>
          <cell r="O69">
            <v>0</v>
          </cell>
          <cell r="P69">
            <v>133417.3380008433</v>
          </cell>
          <cell r="Q69">
            <v>42980.293405916462</v>
          </cell>
          <cell r="R69">
            <v>0</v>
          </cell>
          <cell r="S69">
            <v>42980.293405916462</v>
          </cell>
          <cell r="T69">
            <v>52898.822653435644</v>
          </cell>
          <cell r="U69">
            <v>0</v>
          </cell>
          <cell r="V69">
            <v>52898.822653435644</v>
          </cell>
          <cell r="W69">
            <v>4409706.37808662</v>
          </cell>
          <cell r="X69">
            <v>0</v>
          </cell>
          <cell r="Y69">
            <v>4409706.37808662</v>
          </cell>
          <cell r="Z69">
            <v>0</v>
          </cell>
          <cell r="AA69">
            <v>0</v>
          </cell>
          <cell r="AB69">
            <v>0</v>
          </cell>
          <cell r="AC69">
            <v>4409706.37808662</v>
          </cell>
          <cell r="AD69">
            <v>0</v>
          </cell>
          <cell r="AE69">
            <v>4409706.37808662</v>
          </cell>
          <cell r="AG69">
            <v>576760.86732041684</v>
          </cell>
          <cell r="AH69">
            <v>0</v>
          </cell>
          <cell r="AK69">
            <v>576760.86732041684</v>
          </cell>
          <cell r="AL69">
            <v>0</v>
          </cell>
          <cell r="AM69">
            <v>576760.86732041684</v>
          </cell>
          <cell r="AN69">
            <v>0</v>
          </cell>
          <cell r="AO69">
            <v>0</v>
          </cell>
          <cell r="AP69">
            <v>0</v>
          </cell>
          <cell r="AQ69">
            <v>576760.86732041684</v>
          </cell>
          <cell r="AR69">
            <v>0</v>
          </cell>
          <cell r="AS69">
            <v>576760.86732041684</v>
          </cell>
          <cell r="AT69">
            <v>139902.5111429664</v>
          </cell>
          <cell r="AU69">
            <v>0</v>
          </cell>
          <cell r="AV69">
            <v>160954.28280016163</v>
          </cell>
          <cell r="AW69">
            <v>0</v>
          </cell>
          <cell r="AX69">
            <v>0</v>
          </cell>
          <cell r="AY69">
            <v>0</v>
          </cell>
          <cell r="AZ69">
            <v>139902.5111429664</v>
          </cell>
          <cell r="BA69">
            <v>0</v>
          </cell>
          <cell r="BB69">
            <v>139902.5111429664</v>
          </cell>
          <cell r="BF69">
            <v>716663.3784633833</v>
          </cell>
          <cell r="BG69">
            <v>0</v>
          </cell>
          <cell r="BH69">
            <v>716663.3784633833</v>
          </cell>
          <cell r="BI69">
            <v>0</v>
          </cell>
          <cell r="BJ69">
            <v>0</v>
          </cell>
          <cell r="BK69">
            <v>0</v>
          </cell>
          <cell r="BL69">
            <v>716663.3784633833</v>
          </cell>
          <cell r="BM69">
            <v>0</v>
          </cell>
          <cell r="BN69">
            <v>716663.3784633833</v>
          </cell>
          <cell r="BO69">
            <v>3693042.9996232367</v>
          </cell>
          <cell r="BP69">
            <v>0</v>
          </cell>
          <cell r="BQ69">
            <v>3693042.9996232367</v>
          </cell>
          <cell r="BR69">
            <v>0</v>
          </cell>
          <cell r="BS69">
            <v>0</v>
          </cell>
          <cell r="BT69">
            <v>0</v>
          </cell>
          <cell r="BU69">
            <v>0</v>
          </cell>
          <cell r="BV69">
            <v>0</v>
          </cell>
          <cell r="BW69">
            <v>0</v>
          </cell>
          <cell r="BX69">
            <v>5102.625</v>
          </cell>
          <cell r="BY69">
            <v>0</v>
          </cell>
          <cell r="BZ69">
            <v>5102.625</v>
          </cell>
          <cell r="CA69">
            <v>5102.625</v>
          </cell>
          <cell r="CB69">
            <v>0</v>
          </cell>
          <cell r="CC69">
            <v>5102.625</v>
          </cell>
          <cell r="CD69">
            <v>3687940.3746232367</v>
          </cell>
          <cell r="CE69">
            <v>0</v>
          </cell>
          <cell r="CF69">
            <v>3687940.3746232367</v>
          </cell>
          <cell r="CK69">
            <v>3687940.3746232367</v>
          </cell>
          <cell r="CL69">
            <v>0</v>
          </cell>
          <cell r="CO69">
            <v>0</v>
          </cell>
          <cell r="CQ69">
            <v>3687940.3746232367</v>
          </cell>
        </row>
        <row r="70">
          <cell r="D70">
            <v>40210</v>
          </cell>
          <cell r="E70">
            <v>3870483.7327076932</v>
          </cell>
          <cell r="F70">
            <v>0</v>
          </cell>
          <cell r="G70">
            <v>3870483.7327076932</v>
          </cell>
          <cell r="H70">
            <v>578183.31521333684</v>
          </cell>
          <cell r="I70">
            <v>0</v>
          </cell>
          <cell r="J70">
            <v>578183.31521333684</v>
          </cell>
          <cell r="K70">
            <v>0</v>
          </cell>
          <cell r="L70">
            <v>0</v>
          </cell>
          <cell r="M70">
            <v>0</v>
          </cell>
          <cell r="N70">
            <v>133460.01143763089</v>
          </cell>
          <cell r="O70">
            <v>0</v>
          </cell>
          <cell r="P70">
            <v>133460.01143763089</v>
          </cell>
          <cell r="Q70">
            <v>42980.293405916462</v>
          </cell>
          <cell r="R70">
            <v>0</v>
          </cell>
          <cell r="S70">
            <v>42980.293405916462</v>
          </cell>
          <cell r="T70">
            <v>52898.822653435644</v>
          </cell>
          <cell r="U70">
            <v>0</v>
          </cell>
          <cell r="V70">
            <v>52898.822653435644</v>
          </cell>
          <cell r="W70">
            <v>4411086.1525427513</v>
          </cell>
          <cell r="X70">
            <v>0</v>
          </cell>
          <cell r="Y70">
            <v>4411086.1525427513</v>
          </cell>
          <cell r="Z70">
            <v>0</v>
          </cell>
          <cell r="AA70">
            <v>0</v>
          </cell>
          <cell r="AB70">
            <v>0</v>
          </cell>
          <cell r="AC70">
            <v>4411086.1525427513</v>
          </cell>
          <cell r="AD70">
            <v>0</v>
          </cell>
          <cell r="AE70">
            <v>4411086.1525427513</v>
          </cell>
          <cell r="AG70">
            <v>578183.31521333684</v>
          </cell>
          <cell r="AH70">
            <v>0</v>
          </cell>
          <cell r="AK70">
            <v>578183.31521333684</v>
          </cell>
          <cell r="AL70">
            <v>0</v>
          </cell>
          <cell r="AM70">
            <v>578183.31521333684</v>
          </cell>
          <cell r="AN70">
            <v>0</v>
          </cell>
          <cell r="AO70">
            <v>0</v>
          </cell>
          <cell r="AP70">
            <v>0</v>
          </cell>
          <cell r="AQ70">
            <v>578183.31521333684</v>
          </cell>
          <cell r="AR70">
            <v>0</v>
          </cell>
          <cell r="AS70">
            <v>578183.31521333684</v>
          </cell>
          <cell r="AT70">
            <v>139900.95356252362</v>
          </cell>
          <cell r="AU70">
            <v>0</v>
          </cell>
          <cell r="AV70">
            <v>161004.64456781041</v>
          </cell>
          <cell r="AW70">
            <v>0</v>
          </cell>
          <cell r="AX70">
            <v>0</v>
          </cell>
          <cell r="AY70">
            <v>0</v>
          </cell>
          <cell r="AZ70">
            <v>139900.95356252362</v>
          </cell>
          <cell r="BA70">
            <v>0</v>
          </cell>
          <cell r="BB70">
            <v>139900.95356252362</v>
          </cell>
          <cell r="BF70">
            <v>718084.26877586043</v>
          </cell>
          <cell r="BG70">
            <v>0</v>
          </cell>
          <cell r="BH70">
            <v>718084.26877586043</v>
          </cell>
          <cell r="BI70">
            <v>0</v>
          </cell>
          <cell r="BJ70">
            <v>0</v>
          </cell>
          <cell r="BK70">
            <v>0</v>
          </cell>
          <cell r="BL70">
            <v>718084.26877586043</v>
          </cell>
          <cell r="BM70">
            <v>0</v>
          </cell>
          <cell r="BN70">
            <v>718084.26877586043</v>
          </cell>
          <cell r="BO70">
            <v>3693001.883766891</v>
          </cell>
          <cell r="BP70">
            <v>0</v>
          </cell>
          <cell r="BQ70">
            <v>3693001.883766891</v>
          </cell>
          <cell r="BR70">
            <v>0</v>
          </cell>
          <cell r="BS70">
            <v>0</v>
          </cell>
          <cell r="BT70">
            <v>0</v>
          </cell>
          <cell r="BU70">
            <v>0</v>
          </cell>
          <cell r="BV70">
            <v>0</v>
          </cell>
          <cell r="BW70">
            <v>0</v>
          </cell>
          <cell r="BX70">
            <v>5102.625</v>
          </cell>
          <cell r="BY70">
            <v>0</v>
          </cell>
          <cell r="BZ70">
            <v>5102.625</v>
          </cell>
          <cell r="CA70">
            <v>5102.625</v>
          </cell>
          <cell r="CB70">
            <v>0</v>
          </cell>
          <cell r="CC70">
            <v>5102.625</v>
          </cell>
          <cell r="CD70">
            <v>3687899.258766891</v>
          </cell>
          <cell r="CE70">
            <v>0</v>
          </cell>
          <cell r="CF70">
            <v>3687899.258766891</v>
          </cell>
          <cell r="CK70">
            <v>3687899.258766891</v>
          </cell>
          <cell r="CL70">
            <v>0</v>
          </cell>
          <cell r="CO70">
            <v>0</v>
          </cell>
          <cell r="CQ70">
            <v>3687899.258766891</v>
          </cell>
        </row>
        <row r="71">
          <cell r="D71">
            <v>40238</v>
          </cell>
          <cell r="E71">
            <v>3870483.7327076932</v>
          </cell>
          <cell r="F71">
            <v>0</v>
          </cell>
          <cell r="G71">
            <v>3870483.7327076932</v>
          </cell>
          <cell r="H71">
            <v>579609.27124649798</v>
          </cell>
          <cell r="I71">
            <v>0</v>
          </cell>
          <cell r="J71">
            <v>579609.27124649798</v>
          </cell>
          <cell r="K71">
            <v>0</v>
          </cell>
          <cell r="L71">
            <v>0</v>
          </cell>
          <cell r="M71">
            <v>0</v>
          </cell>
          <cell r="N71">
            <v>133502.79011862571</v>
          </cell>
          <cell r="O71">
            <v>0</v>
          </cell>
          <cell r="P71">
            <v>133502.79011862571</v>
          </cell>
          <cell r="Q71">
            <v>45272.291157039283</v>
          </cell>
          <cell r="R71">
            <v>0</v>
          </cell>
          <cell r="S71">
            <v>45272.291157039283</v>
          </cell>
          <cell r="T71">
            <v>55719.742962509888</v>
          </cell>
          <cell r="U71">
            <v>0</v>
          </cell>
          <cell r="V71">
            <v>55719.742962509888</v>
          </cell>
          <cell r="W71">
            <v>4417582.2479551146</v>
          </cell>
          <cell r="X71">
            <v>0</v>
          </cell>
          <cell r="Y71">
            <v>4417582.2479551146</v>
          </cell>
          <cell r="Z71">
            <v>0</v>
          </cell>
          <cell r="AA71">
            <v>0</v>
          </cell>
          <cell r="AB71">
            <v>0</v>
          </cell>
          <cell r="AC71">
            <v>4417582.2479551146</v>
          </cell>
          <cell r="AD71">
            <v>0</v>
          </cell>
          <cell r="AE71">
            <v>4417582.2479551146</v>
          </cell>
          <cell r="AG71">
            <v>579609.27124649787</v>
          </cell>
          <cell r="AH71">
            <v>0</v>
          </cell>
          <cell r="AK71">
            <v>579609.27124649787</v>
          </cell>
          <cell r="AL71">
            <v>0</v>
          </cell>
          <cell r="AM71">
            <v>579609.27124649787</v>
          </cell>
          <cell r="AN71">
            <v>0</v>
          </cell>
          <cell r="AO71">
            <v>0</v>
          </cell>
          <cell r="AP71">
            <v>0</v>
          </cell>
          <cell r="AQ71">
            <v>579609.27124649787</v>
          </cell>
          <cell r="AR71">
            <v>0</v>
          </cell>
          <cell r="AS71">
            <v>579609.27124649787</v>
          </cell>
          <cell r="AT71">
            <v>140086.0136498645</v>
          </cell>
          <cell r="AU71">
            <v>0</v>
          </cell>
          <cell r="AV71">
            <v>161241.75205036168</v>
          </cell>
          <cell r="AW71">
            <v>0</v>
          </cell>
          <cell r="AX71">
            <v>0</v>
          </cell>
          <cell r="AY71">
            <v>0</v>
          </cell>
          <cell r="AZ71">
            <v>140086.0136498645</v>
          </cell>
          <cell r="BA71">
            <v>0</v>
          </cell>
          <cell r="BB71">
            <v>140086.0136498645</v>
          </cell>
          <cell r="BF71">
            <v>719695.28489636234</v>
          </cell>
          <cell r="BG71">
            <v>0</v>
          </cell>
          <cell r="BH71">
            <v>719695.28489636234</v>
          </cell>
          <cell r="BI71">
            <v>0</v>
          </cell>
          <cell r="BJ71">
            <v>0</v>
          </cell>
          <cell r="BK71">
            <v>0</v>
          </cell>
          <cell r="BL71">
            <v>719695.28489636234</v>
          </cell>
          <cell r="BM71">
            <v>0</v>
          </cell>
          <cell r="BN71">
            <v>719695.28489636234</v>
          </cell>
          <cell r="BO71">
            <v>3697886.963058752</v>
          </cell>
          <cell r="BP71">
            <v>0</v>
          </cell>
          <cell r="BQ71">
            <v>3697886.963058752</v>
          </cell>
          <cell r="BR71">
            <v>0</v>
          </cell>
          <cell r="BS71">
            <v>0</v>
          </cell>
          <cell r="BT71">
            <v>0</v>
          </cell>
          <cell r="BU71">
            <v>0</v>
          </cell>
          <cell r="BV71">
            <v>0</v>
          </cell>
          <cell r="BW71">
            <v>0</v>
          </cell>
          <cell r="BX71">
            <v>5102.625</v>
          </cell>
          <cell r="BY71">
            <v>0</v>
          </cell>
          <cell r="BZ71">
            <v>5102.625</v>
          </cell>
          <cell r="CA71">
            <v>5102.625</v>
          </cell>
          <cell r="CB71">
            <v>0</v>
          </cell>
          <cell r="CC71">
            <v>5102.625</v>
          </cell>
          <cell r="CD71">
            <v>3692784.338058752</v>
          </cell>
          <cell r="CE71">
            <v>0</v>
          </cell>
          <cell r="CF71">
            <v>3692784.338058752</v>
          </cell>
          <cell r="CK71">
            <v>3692784.338058752</v>
          </cell>
          <cell r="CL71">
            <v>0</v>
          </cell>
          <cell r="CO71">
            <v>0</v>
          </cell>
          <cell r="CQ71">
            <v>3692784.338058752</v>
          </cell>
        </row>
        <row r="72">
          <cell r="D72">
            <v>40269</v>
          </cell>
          <cell r="E72">
            <v>3870483.7327076932</v>
          </cell>
          <cell r="F72">
            <v>0</v>
          </cell>
          <cell r="G72">
            <v>3870483.7327076932</v>
          </cell>
          <cell r="H72">
            <v>581038.74407192005</v>
          </cell>
          <cell r="I72">
            <v>0</v>
          </cell>
          <cell r="J72">
            <v>581038.74407192005</v>
          </cell>
          <cell r="K72">
            <v>0</v>
          </cell>
          <cell r="L72">
            <v>0</v>
          </cell>
          <cell r="M72">
            <v>0</v>
          </cell>
          <cell r="N72">
            <v>133545.6743033884</v>
          </cell>
          <cell r="O72">
            <v>0</v>
          </cell>
          <cell r="P72">
            <v>133545.6743033884</v>
          </cell>
          <cell r="Q72">
            <v>45272.291157039283</v>
          </cell>
          <cell r="R72">
            <v>0</v>
          </cell>
          <cell r="S72">
            <v>45272.291157039283</v>
          </cell>
          <cell r="T72">
            <v>55719.742962509888</v>
          </cell>
          <cell r="U72">
            <v>0</v>
          </cell>
          <cell r="V72">
            <v>55719.742962509888</v>
          </cell>
          <cell r="W72">
            <v>4418968.8365957746</v>
          </cell>
          <cell r="X72">
            <v>0</v>
          </cell>
          <cell r="Y72">
            <v>4418968.8365957746</v>
          </cell>
          <cell r="Z72">
            <v>0</v>
          </cell>
          <cell r="AA72">
            <v>0</v>
          </cell>
          <cell r="AB72">
            <v>0</v>
          </cell>
          <cell r="AC72">
            <v>4418968.8365957746</v>
          </cell>
          <cell r="AD72">
            <v>0</v>
          </cell>
          <cell r="AE72">
            <v>4418968.8365957746</v>
          </cell>
          <cell r="AG72">
            <v>581038.74407192005</v>
          </cell>
          <cell r="AH72">
            <v>0</v>
          </cell>
          <cell r="AK72">
            <v>581038.74407192005</v>
          </cell>
          <cell r="AL72">
            <v>0</v>
          </cell>
          <cell r="AM72">
            <v>581038.74407192005</v>
          </cell>
          <cell r="AN72">
            <v>0</v>
          </cell>
          <cell r="AO72">
            <v>0</v>
          </cell>
          <cell r="AP72">
            <v>0</v>
          </cell>
          <cell r="AQ72">
            <v>581038.74407192005</v>
          </cell>
          <cell r="AR72">
            <v>0</v>
          </cell>
          <cell r="AS72">
            <v>581038.74407192005</v>
          </cell>
          <cell r="AT72">
            <v>140084.44837712069</v>
          </cell>
          <cell r="AU72">
            <v>0</v>
          </cell>
          <cell r="AV72">
            <v>161292.36253574575</v>
          </cell>
          <cell r="AW72">
            <v>0</v>
          </cell>
          <cell r="AX72">
            <v>0</v>
          </cell>
          <cell r="AY72">
            <v>0</v>
          </cell>
          <cell r="AZ72">
            <v>140084.44837712069</v>
          </cell>
          <cell r="BA72">
            <v>0</v>
          </cell>
          <cell r="BB72">
            <v>140084.44837712069</v>
          </cell>
          <cell r="BF72">
            <v>721123.19244904071</v>
          </cell>
          <cell r="BG72">
            <v>0</v>
          </cell>
          <cell r="BH72">
            <v>721123.19244904071</v>
          </cell>
          <cell r="BI72">
            <v>0</v>
          </cell>
          <cell r="BJ72">
            <v>0</v>
          </cell>
          <cell r="BK72">
            <v>0</v>
          </cell>
          <cell r="BL72">
            <v>721123.19244904071</v>
          </cell>
          <cell r="BM72">
            <v>0</v>
          </cell>
          <cell r="BN72">
            <v>721123.19244904071</v>
          </cell>
          <cell r="BO72">
            <v>3697845.6441467339</v>
          </cell>
          <cell r="BP72">
            <v>0</v>
          </cell>
          <cell r="BQ72">
            <v>3697845.6441467339</v>
          </cell>
          <cell r="BR72">
            <v>0</v>
          </cell>
          <cell r="BS72">
            <v>0</v>
          </cell>
          <cell r="BT72">
            <v>0</v>
          </cell>
          <cell r="BU72">
            <v>0</v>
          </cell>
          <cell r="BV72">
            <v>0</v>
          </cell>
          <cell r="BW72">
            <v>0</v>
          </cell>
          <cell r="BX72">
            <v>5102.625</v>
          </cell>
          <cell r="BY72">
            <v>0</v>
          </cell>
          <cell r="BZ72">
            <v>5102.625</v>
          </cell>
          <cell r="CA72">
            <v>5102.625</v>
          </cell>
          <cell r="CB72">
            <v>0</v>
          </cell>
          <cell r="CC72">
            <v>5102.625</v>
          </cell>
          <cell r="CD72">
            <v>3692743.0191467339</v>
          </cell>
          <cell r="CE72">
            <v>0</v>
          </cell>
          <cell r="CF72">
            <v>3692743.0191467339</v>
          </cell>
          <cell r="CK72">
            <v>3692743.0191467339</v>
          </cell>
          <cell r="CL72">
            <v>0</v>
          </cell>
          <cell r="CO72">
            <v>0</v>
          </cell>
          <cell r="CQ72">
            <v>3692743.0191467339</v>
          </cell>
        </row>
        <row r="73">
          <cell r="D73">
            <v>40299</v>
          </cell>
          <cell r="E73">
            <v>3870483.7327076932</v>
          </cell>
          <cell r="F73">
            <v>0</v>
          </cell>
          <cell r="G73">
            <v>3870483.7327076932</v>
          </cell>
          <cell r="H73">
            <v>582471.7423629621</v>
          </cell>
          <cell r="I73">
            <v>0</v>
          </cell>
          <cell r="J73">
            <v>582471.7423629621</v>
          </cell>
          <cell r="K73">
            <v>0</v>
          </cell>
          <cell r="L73">
            <v>0</v>
          </cell>
          <cell r="M73">
            <v>0</v>
          </cell>
          <cell r="N73">
            <v>133588.66425211966</v>
          </cell>
          <cell r="O73">
            <v>0</v>
          </cell>
          <cell r="P73">
            <v>133588.66425211966</v>
          </cell>
          <cell r="Q73">
            <v>45272.291157039283</v>
          </cell>
          <cell r="R73">
            <v>0</v>
          </cell>
          <cell r="S73">
            <v>45272.291157039283</v>
          </cell>
          <cell r="T73">
            <v>55719.742962509888</v>
          </cell>
          <cell r="U73">
            <v>0</v>
          </cell>
          <cell r="V73">
            <v>55719.742962509888</v>
          </cell>
          <cell r="W73">
            <v>4420358.8449380845</v>
          </cell>
          <cell r="X73">
            <v>0</v>
          </cell>
          <cell r="Y73">
            <v>4420358.8449380845</v>
          </cell>
          <cell r="Z73">
            <v>0</v>
          </cell>
          <cell r="AA73">
            <v>0</v>
          </cell>
          <cell r="AB73">
            <v>0</v>
          </cell>
          <cell r="AC73">
            <v>4420358.8449380845</v>
          </cell>
          <cell r="AD73">
            <v>0</v>
          </cell>
          <cell r="AE73">
            <v>4420358.8449380845</v>
          </cell>
          <cell r="AG73">
            <v>582471.74236296199</v>
          </cell>
          <cell r="AH73">
            <v>0</v>
          </cell>
          <cell r="AK73">
            <v>582471.74236296199</v>
          </cell>
          <cell r="AL73">
            <v>0</v>
          </cell>
          <cell r="AM73">
            <v>582471.74236296199</v>
          </cell>
          <cell r="AN73">
            <v>0</v>
          </cell>
          <cell r="AO73">
            <v>0</v>
          </cell>
          <cell r="AP73">
            <v>0</v>
          </cell>
          <cell r="AQ73">
            <v>582471.74236296199</v>
          </cell>
          <cell r="AR73">
            <v>0</v>
          </cell>
          <cell r="AS73">
            <v>582471.74236296199</v>
          </cell>
          <cell r="AT73">
            <v>140082.87924399195</v>
          </cell>
          <cell r="AU73">
            <v>0</v>
          </cell>
          <cell r="AV73">
            <v>161343.09784024008</v>
          </cell>
          <cell r="AW73">
            <v>0</v>
          </cell>
          <cell r="AX73">
            <v>0</v>
          </cell>
          <cell r="AY73">
            <v>0</v>
          </cell>
          <cell r="AZ73">
            <v>140082.87924399195</v>
          </cell>
          <cell r="BA73">
            <v>0</v>
          </cell>
          <cell r="BB73">
            <v>140082.87924399195</v>
          </cell>
          <cell r="BF73">
            <v>722554.62160695391</v>
          </cell>
          <cell r="BG73">
            <v>0</v>
          </cell>
          <cell r="BH73">
            <v>722554.62160695391</v>
          </cell>
          <cell r="BI73">
            <v>0</v>
          </cell>
          <cell r="BJ73">
            <v>0</v>
          </cell>
          <cell r="BK73">
            <v>0</v>
          </cell>
          <cell r="BL73">
            <v>722554.62160695391</v>
          </cell>
          <cell r="BM73">
            <v>0</v>
          </cell>
          <cell r="BN73">
            <v>722554.62160695391</v>
          </cell>
          <cell r="BO73">
            <v>3697804.2233311306</v>
          </cell>
          <cell r="BP73">
            <v>0</v>
          </cell>
          <cell r="BQ73">
            <v>3697804.2233311306</v>
          </cell>
          <cell r="BR73">
            <v>0</v>
          </cell>
          <cell r="BS73">
            <v>0</v>
          </cell>
          <cell r="BT73">
            <v>0</v>
          </cell>
          <cell r="BU73">
            <v>0</v>
          </cell>
          <cell r="BV73">
            <v>0</v>
          </cell>
          <cell r="BW73">
            <v>0</v>
          </cell>
          <cell r="BX73">
            <v>5102.625</v>
          </cell>
          <cell r="BY73">
            <v>0</v>
          </cell>
          <cell r="BZ73">
            <v>5102.625</v>
          </cell>
          <cell r="CA73">
            <v>5102.625</v>
          </cell>
          <cell r="CB73">
            <v>0</v>
          </cell>
          <cell r="CC73">
            <v>5102.625</v>
          </cell>
          <cell r="CD73">
            <v>3692701.5983311306</v>
          </cell>
          <cell r="CE73">
            <v>0</v>
          </cell>
          <cell r="CF73">
            <v>3692701.5983311306</v>
          </cell>
          <cell r="CK73">
            <v>3692701.5983311306</v>
          </cell>
          <cell r="CL73">
            <v>0</v>
          </cell>
          <cell r="CO73">
            <v>0</v>
          </cell>
          <cell r="CQ73">
            <v>3692701.5983311306</v>
          </cell>
        </row>
        <row r="74">
          <cell r="D74">
            <v>40330</v>
          </cell>
          <cell r="E74">
            <v>3870483.7327076932</v>
          </cell>
          <cell r="F74">
            <v>0</v>
          </cell>
          <cell r="G74">
            <v>3870483.7327076932</v>
          </cell>
          <cell r="H74">
            <v>583908.27481437288</v>
          </cell>
          <cell r="I74">
            <v>0</v>
          </cell>
          <cell r="J74">
            <v>583908.27481437288</v>
          </cell>
          <cell r="K74">
            <v>0</v>
          </cell>
          <cell r="L74">
            <v>0</v>
          </cell>
          <cell r="M74">
            <v>0</v>
          </cell>
          <cell r="N74">
            <v>133631.76022566197</v>
          </cell>
          <cell r="O74">
            <v>0</v>
          </cell>
          <cell r="P74">
            <v>133631.76022566197</v>
          </cell>
          <cell r="Q74">
            <v>45272.291157039283</v>
          </cell>
          <cell r="R74">
            <v>0</v>
          </cell>
          <cell r="S74">
            <v>45272.291157039283</v>
          </cell>
          <cell r="T74">
            <v>55719.742962509888</v>
          </cell>
          <cell r="U74">
            <v>0</v>
          </cell>
          <cell r="V74">
            <v>55719.742962509888</v>
          </cell>
          <cell r="W74">
            <v>4421752.2814159533</v>
          </cell>
          <cell r="X74">
            <v>0</v>
          </cell>
          <cell r="Y74">
            <v>4421752.2814159533</v>
          </cell>
          <cell r="Z74">
            <v>0</v>
          </cell>
          <cell r="AA74">
            <v>0</v>
          </cell>
          <cell r="AB74">
            <v>0</v>
          </cell>
          <cell r="AC74">
            <v>4421752.2814159533</v>
          </cell>
          <cell r="AD74">
            <v>0</v>
          </cell>
          <cell r="AE74">
            <v>4421752.2814159533</v>
          </cell>
          <cell r="AG74">
            <v>583908.27481437277</v>
          </cell>
          <cell r="AH74">
            <v>0</v>
          </cell>
          <cell r="AK74">
            <v>583908.27481437277</v>
          </cell>
          <cell r="AL74">
            <v>0</v>
          </cell>
          <cell r="AM74">
            <v>583908.27481437277</v>
          </cell>
          <cell r="AN74">
            <v>0</v>
          </cell>
          <cell r="AO74">
            <v>0</v>
          </cell>
          <cell r="AP74">
            <v>0</v>
          </cell>
          <cell r="AQ74">
            <v>583908.27481437277</v>
          </cell>
          <cell r="AR74">
            <v>0</v>
          </cell>
          <cell r="AS74">
            <v>583908.27481437277</v>
          </cell>
          <cell r="AT74">
            <v>140081.30624095767</v>
          </cell>
          <cell r="AU74">
            <v>0</v>
          </cell>
          <cell r="AV74">
            <v>161393.95827168229</v>
          </cell>
          <cell r="AW74">
            <v>0</v>
          </cell>
          <cell r="AX74">
            <v>0</v>
          </cell>
          <cell r="AY74">
            <v>0</v>
          </cell>
          <cell r="AZ74">
            <v>140081.30624095767</v>
          </cell>
          <cell r="BA74">
            <v>0</v>
          </cell>
          <cell r="BB74">
            <v>140081.30624095767</v>
          </cell>
          <cell r="BF74">
            <v>723989.58105533046</v>
          </cell>
          <cell r="BG74">
            <v>0</v>
          </cell>
          <cell r="BH74">
            <v>723989.58105533046</v>
          </cell>
          <cell r="BI74">
            <v>0</v>
          </cell>
          <cell r="BJ74">
            <v>0</v>
          </cell>
          <cell r="BK74">
            <v>0</v>
          </cell>
          <cell r="BL74">
            <v>723989.58105533046</v>
          </cell>
          <cell r="BM74">
            <v>0</v>
          </cell>
          <cell r="BN74">
            <v>723989.58105533046</v>
          </cell>
          <cell r="BO74">
            <v>3697762.7003606227</v>
          </cell>
          <cell r="BP74">
            <v>0</v>
          </cell>
          <cell r="BQ74">
            <v>3697762.7003606227</v>
          </cell>
          <cell r="BR74">
            <v>0</v>
          </cell>
          <cell r="BS74">
            <v>0</v>
          </cell>
          <cell r="BT74">
            <v>0</v>
          </cell>
          <cell r="BU74">
            <v>0</v>
          </cell>
          <cell r="BV74">
            <v>0</v>
          </cell>
          <cell r="BW74">
            <v>0</v>
          </cell>
          <cell r="BX74">
            <v>5102.625</v>
          </cell>
          <cell r="BY74">
            <v>0</v>
          </cell>
          <cell r="BZ74">
            <v>5102.625</v>
          </cell>
          <cell r="CA74">
            <v>5102.625</v>
          </cell>
          <cell r="CB74">
            <v>0</v>
          </cell>
          <cell r="CC74">
            <v>5102.625</v>
          </cell>
          <cell r="CD74">
            <v>3692660.0753606227</v>
          </cell>
          <cell r="CE74">
            <v>0</v>
          </cell>
          <cell r="CF74">
            <v>3692660.0753606227</v>
          </cell>
          <cell r="CK74">
            <v>3692660.0753606227</v>
          </cell>
          <cell r="CL74">
            <v>0</v>
          </cell>
          <cell r="CO74">
            <v>0</v>
          </cell>
          <cell r="CQ74">
            <v>3692660.0753606227</v>
          </cell>
        </row>
        <row r="75">
          <cell r="D75">
            <v>40360</v>
          </cell>
          <cell r="E75">
            <v>3870483.7327076932</v>
          </cell>
          <cell r="F75">
            <v>0</v>
          </cell>
          <cell r="G75">
            <v>3870483.7327076932</v>
          </cell>
          <cell r="H75">
            <v>585348.35014234541</v>
          </cell>
          <cell r="I75">
            <v>0</v>
          </cell>
          <cell r="J75">
            <v>585348.35014234541</v>
          </cell>
          <cell r="K75">
            <v>0</v>
          </cell>
          <cell r="L75">
            <v>0</v>
          </cell>
          <cell r="M75">
            <v>0</v>
          </cell>
          <cell r="N75">
            <v>133674.96248550116</v>
          </cell>
          <cell r="O75">
            <v>0</v>
          </cell>
          <cell r="P75">
            <v>133674.96248550116</v>
          </cell>
          <cell r="Q75">
            <v>45272.291157039283</v>
          </cell>
          <cell r="R75">
            <v>0</v>
          </cell>
          <cell r="S75">
            <v>45272.291157039283</v>
          </cell>
          <cell r="T75">
            <v>55719.742962509888</v>
          </cell>
          <cell r="U75">
            <v>0</v>
          </cell>
          <cell r="V75">
            <v>55719.742962509888</v>
          </cell>
          <cell r="W75">
            <v>4423149.1544840867</v>
          </cell>
          <cell r="X75">
            <v>0</v>
          </cell>
          <cell r="Y75">
            <v>4423149.1544840867</v>
          </cell>
          <cell r="Z75">
            <v>0</v>
          </cell>
          <cell r="AA75">
            <v>0</v>
          </cell>
          <cell r="AB75">
            <v>0</v>
          </cell>
          <cell r="AC75">
            <v>4423149.1544840867</v>
          </cell>
          <cell r="AD75">
            <v>0</v>
          </cell>
          <cell r="AE75">
            <v>4423149.1544840867</v>
          </cell>
          <cell r="AG75">
            <v>585348.35014234541</v>
          </cell>
          <cell r="AH75">
            <v>0</v>
          </cell>
          <cell r="AK75">
            <v>585348.35014234541</v>
          </cell>
          <cell r="AL75">
            <v>0</v>
          </cell>
          <cell r="AM75">
            <v>585348.35014234541</v>
          </cell>
          <cell r="AN75">
            <v>0</v>
          </cell>
          <cell r="AO75">
            <v>0</v>
          </cell>
          <cell r="AP75">
            <v>0</v>
          </cell>
          <cell r="AQ75">
            <v>585348.35014234541</v>
          </cell>
          <cell r="AR75">
            <v>0</v>
          </cell>
          <cell r="AS75">
            <v>585348.35014234541</v>
          </cell>
          <cell r="AT75">
            <v>140079.72935847356</v>
          </cell>
          <cell r="AU75">
            <v>0</v>
          </cell>
          <cell r="AV75">
            <v>161444.94413866915</v>
          </cell>
          <cell r="AW75">
            <v>0</v>
          </cell>
          <cell r="AX75">
            <v>0</v>
          </cell>
          <cell r="AY75">
            <v>0</v>
          </cell>
          <cell r="AZ75">
            <v>140079.72935847356</v>
          </cell>
          <cell r="BA75">
            <v>0</v>
          </cell>
          <cell r="BB75">
            <v>140079.72935847356</v>
          </cell>
          <cell r="BF75">
            <v>725428.07950081897</v>
          </cell>
          <cell r="BG75">
            <v>0</v>
          </cell>
          <cell r="BH75">
            <v>725428.07950081897</v>
          </cell>
          <cell r="BI75">
            <v>0</v>
          </cell>
          <cell r="BJ75">
            <v>0</v>
          </cell>
          <cell r="BK75">
            <v>0</v>
          </cell>
          <cell r="BL75">
            <v>725428.07950081897</v>
          </cell>
          <cell r="BM75">
            <v>0</v>
          </cell>
          <cell r="BN75">
            <v>725428.07950081897</v>
          </cell>
          <cell r="BO75">
            <v>3697721.0749832676</v>
          </cell>
          <cell r="BP75">
            <v>0</v>
          </cell>
          <cell r="BQ75">
            <v>3697721.0749832676</v>
          </cell>
          <cell r="BR75">
            <v>0</v>
          </cell>
          <cell r="BS75">
            <v>0</v>
          </cell>
          <cell r="BT75">
            <v>0</v>
          </cell>
          <cell r="BU75">
            <v>0</v>
          </cell>
          <cell r="BV75">
            <v>0</v>
          </cell>
          <cell r="BW75">
            <v>0</v>
          </cell>
          <cell r="BX75">
            <v>5102.625</v>
          </cell>
          <cell r="BY75">
            <v>0</v>
          </cell>
          <cell r="BZ75">
            <v>5102.625</v>
          </cell>
          <cell r="CA75">
            <v>5102.625</v>
          </cell>
          <cell r="CB75">
            <v>0</v>
          </cell>
          <cell r="CC75">
            <v>5102.625</v>
          </cell>
          <cell r="CD75">
            <v>3692618.4499832676</v>
          </cell>
          <cell r="CE75">
            <v>0</v>
          </cell>
          <cell r="CF75">
            <v>3692618.4499832676</v>
          </cell>
          <cell r="CK75">
            <v>3692618.4499832676</v>
          </cell>
          <cell r="CL75">
            <v>0</v>
          </cell>
          <cell r="CO75">
            <v>0</v>
          </cell>
          <cell r="CQ75">
            <v>3692618.4499832676</v>
          </cell>
        </row>
        <row r="76">
          <cell r="D76">
            <v>40391</v>
          </cell>
          <cell r="E76">
            <v>3870483.7327076932</v>
          </cell>
          <cell r="F76">
            <v>0</v>
          </cell>
          <cell r="G76">
            <v>3870483.7327076932</v>
          </cell>
          <cell r="H76">
            <v>586791.9770845694</v>
          </cell>
          <cell r="I76">
            <v>0</v>
          </cell>
          <cell r="J76">
            <v>586791.9770845694</v>
          </cell>
          <cell r="K76">
            <v>0</v>
          </cell>
          <cell r="L76">
            <v>0</v>
          </cell>
          <cell r="M76">
            <v>0</v>
          </cell>
          <cell r="N76">
            <v>133718.27129376787</v>
          </cell>
          <cell r="O76">
            <v>0</v>
          </cell>
          <cell r="P76">
            <v>133718.27129376787</v>
          </cell>
          <cell r="Q76">
            <v>45272.291157039283</v>
          </cell>
          <cell r="R76">
            <v>0</v>
          </cell>
          <cell r="S76">
            <v>45272.291157039283</v>
          </cell>
          <cell r="T76">
            <v>55719.742962509888</v>
          </cell>
          <cell r="U76">
            <v>0</v>
          </cell>
          <cell r="V76">
            <v>55719.742962509888</v>
          </cell>
          <cell r="W76">
            <v>4424549.4726180444</v>
          </cell>
          <cell r="X76">
            <v>0</v>
          </cell>
          <cell r="Y76">
            <v>4424549.4726180444</v>
          </cell>
          <cell r="Z76">
            <v>0</v>
          </cell>
          <cell r="AA76">
            <v>0</v>
          </cell>
          <cell r="AB76">
            <v>0</v>
          </cell>
          <cell r="AC76">
            <v>4424549.4726180444</v>
          </cell>
          <cell r="AD76">
            <v>0</v>
          </cell>
          <cell r="AE76">
            <v>4424549.4726180444</v>
          </cell>
          <cell r="AG76">
            <v>586791.9770845694</v>
          </cell>
          <cell r="AH76">
            <v>0</v>
          </cell>
          <cell r="AK76">
            <v>586791.9770845694</v>
          </cell>
          <cell r="AL76">
            <v>0</v>
          </cell>
          <cell r="AM76">
            <v>586791.9770845694</v>
          </cell>
          <cell r="AN76">
            <v>0</v>
          </cell>
          <cell r="AO76">
            <v>0</v>
          </cell>
          <cell r="AP76">
            <v>0</v>
          </cell>
          <cell r="AQ76">
            <v>586791.9770845694</v>
          </cell>
          <cell r="AR76">
            <v>0</v>
          </cell>
          <cell r="AS76">
            <v>586791.9770845694</v>
          </cell>
          <cell r="AT76">
            <v>140078.14858697183</v>
          </cell>
          <cell r="AU76">
            <v>0</v>
          </cell>
          <cell r="AV76">
            <v>161496.05575055862</v>
          </cell>
          <cell r="AW76">
            <v>0</v>
          </cell>
          <cell r="AX76">
            <v>0</v>
          </cell>
          <cell r="AY76">
            <v>0</v>
          </cell>
          <cell r="AZ76">
            <v>140078.14858697183</v>
          </cell>
          <cell r="BA76">
            <v>0</v>
          </cell>
          <cell r="BB76">
            <v>140078.14858697183</v>
          </cell>
          <cell r="BF76">
            <v>726870.1256715412</v>
          </cell>
          <cell r="BG76">
            <v>0</v>
          </cell>
          <cell r="BH76">
            <v>726870.1256715412</v>
          </cell>
          <cell r="BI76">
            <v>0</v>
          </cell>
          <cell r="BJ76">
            <v>0</v>
          </cell>
          <cell r="BK76">
            <v>0</v>
          </cell>
          <cell r="BL76">
            <v>726870.1256715412</v>
          </cell>
          <cell r="BM76">
            <v>0</v>
          </cell>
          <cell r="BN76">
            <v>726870.1256715412</v>
          </cell>
          <cell r="BO76">
            <v>3697679.346946503</v>
          </cell>
          <cell r="BP76">
            <v>0</v>
          </cell>
          <cell r="BQ76">
            <v>3697679.346946503</v>
          </cell>
          <cell r="BR76">
            <v>0</v>
          </cell>
          <cell r="BS76">
            <v>0</v>
          </cell>
          <cell r="BT76">
            <v>0</v>
          </cell>
          <cell r="BU76">
            <v>0</v>
          </cell>
          <cell r="BV76">
            <v>0</v>
          </cell>
          <cell r="BW76">
            <v>0</v>
          </cell>
          <cell r="BX76">
            <v>5102.625</v>
          </cell>
          <cell r="BY76">
            <v>0</v>
          </cell>
          <cell r="BZ76">
            <v>5102.625</v>
          </cell>
          <cell r="CA76">
            <v>5102.625</v>
          </cell>
          <cell r="CB76">
            <v>0</v>
          </cell>
          <cell r="CC76">
            <v>5102.625</v>
          </cell>
          <cell r="CD76">
            <v>3692576.721946503</v>
          </cell>
          <cell r="CE76">
            <v>0</v>
          </cell>
          <cell r="CF76">
            <v>3692576.721946503</v>
          </cell>
          <cell r="CK76">
            <v>3692576.721946503</v>
          </cell>
          <cell r="CL76">
            <v>0</v>
          </cell>
          <cell r="CO76">
            <v>0</v>
          </cell>
          <cell r="CQ76">
            <v>3692576.721946503</v>
          </cell>
        </row>
        <row r="77">
          <cell r="D77">
            <v>40422</v>
          </cell>
          <cell r="E77">
            <v>3934539.4494238505</v>
          </cell>
          <cell r="F77">
            <v>0</v>
          </cell>
          <cell r="G77">
            <v>3934539.4494238505</v>
          </cell>
          <cell r="H77">
            <v>588239.16440028348</v>
          </cell>
          <cell r="I77">
            <v>0</v>
          </cell>
          <cell r="J77">
            <v>588239.16440028348</v>
          </cell>
          <cell r="K77">
            <v>0</v>
          </cell>
          <cell r="L77">
            <v>0</v>
          </cell>
          <cell r="M77">
            <v>0</v>
          </cell>
          <cell r="N77">
            <v>135683.358414724</v>
          </cell>
          <cell r="O77">
            <v>0</v>
          </cell>
          <cell r="P77">
            <v>135683.358414724</v>
          </cell>
          <cell r="Q77">
            <v>45272.291157039283</v>
          </cell>
          <cell r="R77">
            <v>0</v>
          </cell>
          <cell r="S77">
            <v>45272.291157039283</v>
          </cell>
          <cell r="T77">
            <v>55719.742962509888</v>
          </cell>
          <cell r="U77">
            <v>0</v>
          </cell>
          <cell r="V77">
            <v>55719.742962509888</v>
          </cell>
          <cell r="W77">
            <v>4488087.2895289594</v>
          </cell>
          <cell r="X77">
            <v>0</v>
          </cell>
          <cell r="Y77">
            <v>4488087.2895289594</v>
          </cell>
          <cell r="Z77">
            <v>0</v>
          </cell>
          <cell r="AA77">
            <v>0</v>
          </cell>
          <cell r="AB77">
            <v>0</v>
          </cell>
          <cell r="AC77">
            <v>4488087.2895289594</v>
          </cell>
          <cell r="AD77">
            <v>0</v>
          </cell>
          <cell r="AE77">
            <v>4488087.2895289594</v>
          </cell>
          <cell r="AG77">
            <v>588239.16440028336</v>
          </cell>
          <cell r="AH77">
            <v>0</v>
          </cell>
          <cell r="AK77">
            <v>588239.16440028336</v>
          </cell>
          <cell r="AL77">
            <v>0</v>
          </cell>
          <cell r="AM77">
            <v>588239.16440028336</v>
          </cell>
          <cell r="AN77">
            <v>0</v>
          </cell>
          <cell r="AO77">
            <v>0</v>
          </cell>
          <cell r="AP77">
            <v>0</v>
          </cell>
          <cell r="AQ77">
            <v>588239.16440028336</v>
          </cell>
          <cell r="AR77">
            <v>0</v>
          </cell>
          <cell r="AS77">
            <v>588239.16440028336</v>
          </cell>
          <cell r="AT77">
            <v>142344.45656719667</v>
          </cell>
          <cell r="AU77">
            <v>0</v>
          </cell>
          <cell r="AV77">
            <v>163815.18606780702</v>
          </cell>
          <cell r="AW77">
            <v>0</v>
          </cell>
          <cell r="AX77">
            <v>0</v>
          </cell>
          <cell r="AY77">
            <v>0</v>
          </cell>
          <cell r="AZ77">
            <v>142344.45656719667</v>
          </cell>
          <cell r="BA77">
            <v>0</v>
          </cell>
          <cell r="BB77">
            <v>142344.45656719667</v>
          </cell>
          <cell r="BF77">
            <v>730583.62096748</v>
          </cell>
          <cell r="BG77">
            <v>0</v>
          </cell>
          <cell r="BH77">
            <v>730583.62096748</v>
          </cell>
          <cell r="BI77">
            <v>0</v>
          </cell>
          <cell r="BJ77">
            <v>0</v>
          </cell>
          <cell r="BK77">
            <v>0</v>
          </cell>
          <cell r="BL77">
            <v>730583.62096748</v>
          </cell>
          <cell r="BM77">
            <v>0</v>
          </cell>
          <cell r="BN77">
            <v>730583.62096748</v>
          </cell>
          <cell r="BO77">
            <v>3757503.6685614795</v>
          </cell>
          <cell r="BP77">
            <v>0</v>
          </cell>
          <cell r="BQ77">
            <v>3757503.6685614795</v>
          </cell>
          <cell r="BR77">
            <v>0</v>
          </cell>
          <cell r="BS77">
            <v>0</v>
          </cell>
          <cell r="BT77">
            <v>0</v>
          </cell>
          <cell r="BU77">
            <v>0</v>
          </cell>
          <cell r="BV77">
            <v>0</v>
          </cell>
          <cell r="BW77">
            <v>0</v>
          </cell>
          <cell r="BX77">
            <v>5102.625</v>
          </cell>
          <cell r="BY77">
            <v>0</v>
          </cell>
          <cell r="BZ77">
            <v>5102.625</v>
          </cell>
          <cell r="CA77">
            <v>5102.625</v>
          </cell>
          <cell r="CB77">
            <v>0</v>
          </cell>
          <cell r="CC77">
            <v>5102.625</v>
          </cell>
          <cell r="CD77">
            <v>3752401.0435614795</v>
          </cell>
          <cell r="CE77">
            <v>0</v>
          </cell>
          <cell r="CF77">
            <v>3752401.0435614795</v>
          </cell>
          <cell r="CK77">
            <v>3752401.0435614795</v>
          </cell>
          <cell r="CL77">
            <v>0</v>
          </cell>
          <cell r="CO77">
            <v>0</v>
          </cell>
          <cell r="CQ77">
            <v>3752401.0435614795</v>
          </cell>
        </row>
        <row r="78">
          <cell r="D78">
            <v>40452</v>
          </cell>
          <cell r="E78">
            <v>3934539.4494238505</v>
          </cell>
          <cell r="F78">
            <v>0</v>
          </cell>
          <cell r="G78">
            <v>3934539.4494238505</v>
          </cell>
          <cell r="H78">
            <v>589689.9208703289</v>
          </cell>
          <cell r="I78">
            <v>0</v>
          </cell>
          <cell r="J78">
            <v>589689.9208703289</v>
          </cell>
          <cell r="K78">
            <v>0</v>
          </cell>
          <cell r="L78">
            <v>0</v>
          </cell>
          <cell r="M78">
            <v>0</v>
          </cell>
          <cell r="N78">
            <v>135726.88110882539</v>
          </cell>
          <cell r="O78">
            <v>0</v>
          </cell>
          <cell r="P78">
            <v>135726.88110882539</v>
          </cell>
          <cell r="Q78">
            <v>45272.291157039283</v>
          </cell>
          <cell r="R78">
            <v>0</v>
          </cell>
          <cell r="S78">
            <v>45272.291157039283</v>
          </cell>
          <cell r="T78">
            <v>55719.742962509888</v>
          </cell>
          <cell r="U78">
            <v>0</v>
          </cell>
          <cell r="V78">
            <v>55719.742962509888</v>
          </cell>
          <cell r="W78">
            <v>4489494.5233049039</v>
          </cell>
          <cell r="X78">
            <v>0</v>
          </cell>
          <cell r="Y78">
            <v>4489494.5233049039</v>
          </cell>
          <cell r="Z78">
            <v>0</v>
          </cell>
          <cell r="AA78">
            <v>0</v>
          </cell>
          <cell r="AB78">
            <v>0</v>
          </cell>
          <cell r="AC78">
            <v>4489494.5233049039</v>
          </cell>
          <cell r="AD78">
            <v>0</v>
          </cell>
          <cell r="AE78">
            <v>4489494.5233049039</v>
          </cell>
          <cell r="AG78">
            <v>589689.9208703289</v>
          </cell>
          <cell r="AH78">
            <v>0</v>
          </cell>
          <cell r="AK78">
            <v>589689.9208703289</v>
          </cell>
          <cell r="AL78">
            <v>0</v>
          </cell>
          <cell r="AM78">
            <v>589689.9208703289</v>
          </cell>
          <cell r="AN78">
            <v>0</v>
          </cell>
          <cell r="AO78">
            <v>0</v>
          </cell>
          <cell r="AP78">
            <v>0</v>
          </cell>
          <cell r="AQ78">
            <v>589689.9208703289</v>
          </cell>
          <cell r="AR78">
            <v>0</v>
          </cell>
          <cell r="AS78">
            <v>589689.9208703289</v>
          </cell>
          <cell r="AT78">
            <v>142342.86798886198</v>
          </cell>
          <cell r="AU78">
            <v>0</v>
          </cell>
          <cell r="AV78">
            <v>163866.55010062899</v>
          </cell>
          <cell r="AW78">
            <v>0</v>
          </cell>
          <cell r="AX78">
            <v>0</v>
          </cell>
          <cell r="AY78">
            <v>0</v>
          </cell>
          <cell r="AZ78">
            <v>142342.86798886198</v>
          </cell>
          <cell r="BA78">
            <v>0</v>
          </cell>
          <cell r="BB78">
            <v>142342.86798886198</v>
          </cell>
          <cell r="BF78">
            <v>732032.78885919088</v>
          </cell>
          <cell r="BG78">
            <v>0</v>
          </cell>
          <cell r="BH78">
            <v>732032.78885919088</v>
          </cell>
          <cell r="BI78">
            <v>0</v>
          </cell>
          <cell r="BJ78">
            <v>0</v>
          </cell>
          <cell r="BK78">
            <v>0</v>
          </cell>
          <cell r="BL78">
            <v>732032.78885919088</v>
          </cell>
          <cell r="BM78">
            <v>0</v>
          </cell>
          <cell r="BN78">
            <v>732032.78885919088</v>
          </cell>
          <cell r="BO78">
            <v>3757461.734445713</v>
          </cell>
          <cell r="BP78">
            <v>0</v>
          </cell>
          <cell r="BQ78">
            <v>3757461.734445713</v>
          </cell>
          <cell r="BR78">
            <v>0</v>
          </cell>
          <cell r="BS78">
            <v>0</v>
          </cell>
          <cell r="BT78">
            <v>0</v>
          </cell>
          <cell r="BU78">
            <v>0</v>
          </cell>
          <cell r="BV78">
            <v>0</v>
          </cell>
          <cell r="BW78">
            <v>0</v>
          </cell>
          <cell r="BX78">
            <v>5102.625</v>
          </cell>
          <cell r="BY78">
            <v>0</v>
          </cell>
          <cell r="BZ78">
            <v>5102.625</v>
          </cell>
          <cell r="CA78">
            <v>5102.625</v>
          </cell>
          <cell r="CB78">
            <v>0</v>
          </cell>
          <cell r="CC78">
            <v>5102.625</v>
          </cell>
          <cell r="CD78">
            <v>3752359.109445713</v>
          </cell>
          <cell r="CE78">
            <v>0</v>
          </cell>
          <cell r="CF78">
            <v>3752359.109445713</v>
          </cell>
          <cell r="CK78">
            <v>3752359.109445713</v>
          </cell>
          <cell r="CL78">
            <v>0</v>
          </cell>
          <cell r="CO78">
            <v>0</v>
          </cell>
          <cell r="CQ78">
            <v>3752359.109445713</v>
          </cell>
        </row>
        <row r="79">
          <cell r="D79">
            <v>40483</v>
          </cell>
          <cell r="E79">
            <v>3934539.4494238505</v>
          </cell>
          <cell r="F79">
            <v>0</v>
          </cell>
          <cell r="G79">
            <v>3934539.4494238505</v>
          </cell>
          <cell r="H79">
            <v>591144.25529720366</v>
          </cell>
          <cell r="I79">
            <v>0</v>
          </cell>
          <cell r="J79">
            <v>591144.25529720366</v>
          </cell>
          <cell r="K79">
            <v>0</v>
          </cell>
          <cell r="L79">
            <v>0</v>
          </cell>
          <cell r="M79">
            <v>0</v>
          </cell>
          <cell r="N79">
            <v>135770.51114163161</v>
          </cell>
          <cell r="O79">
            <v>0</v>
          </cell>
          <cell r="P79">
            <v>135770.51114163161</v>
          </cell>
          <cell r="Q79">
            <v>45272.291157039283</v>
          </cell>
          <cell r="R79">
            <v>0</v>
          </cell>
          <cell r="S79">
            <v>45272.291157039283</v>
          </cell>
          <cell r="T79">
            <v>55719.742962509888</v>
          </cell>
          <cell r="U79">
            <v>0</v>
          </cell>
          <cell r="V79">
            <v>55719.742962509888</v>
          </cell>
          <cell r="W79">
            <v>4490905.2276989715</v>
          </cell>
          <cell r="X79">
            <v>0</v>
          </cell>
          <cell r="Y79">
            <v>4490905.2276989715</v>
          </cell>
          <cell r="Z79">
            <v>0</v>
          </cell>
          <cell r="AA79">
            <v>0</v>
          </cell>
          <cell r="AB79">
            <v>0</v>
          </cell>
          <cell r="AC79">
            <v>4490905.2276989715</v>
          </cell>
          <cell r="AD79">
            <v>0</v>
          </cell>
          <cell r="AE79">
            <v>4490905.2276989715</v>
          </cell>
          <cell r="AG79">
            <v>591144.25529720366</v>
          </cell>
          <cell r="AH79">
            <v>0</v>
          </cell>
          <cell r="AK79">
            <v>591144.25529720366</v>
          </cell>
          <cell r="AL79">
            <v>0</v>
          </cell>
          <cell r="AM79">
            <v>591144.25529720366</v>
          </cell>
          <cell r="AN79">
            <v>0</v>
          </cell>
          <cell r="AO79">
            <v>0</v>
          </cell>
          <cell r="AP79">
            <v>0</v>
          </cell>
          <cell r="AQ79">
            <v>591144.25529720366</v>
          </cell>
          <cell r="AR79">
            <v>0</v>
          </cell>
          <cell r="AS79">
            <v>591144.25529720366</v>
          </cell>
          <cell r="AT79">
            <v>142341.27549266451</v>
          </cell>
          <cell r="AU79">
            <v>0</v>
          </cell>
          <cell r="AV79">
            <v>163918.04081101244</v>
          </cell>
          <cell r="AW79">
            <v>0</v>
          </cell>
          <cell r="AX79">
            <v>0</v>
          </cell>
          <cell r="AY79">
            <v>0</v>
          </cell>
          <cell r="AZ79">
            <v>142341.27549266451</v>
          </cell>
          <cell r="BA79">
            <v>0</v>
          </cell>
          <cell r="BB79">
            <v>142341.27549266451</v>
          </cell>
          <cell r="BF79">
            <v>733485.53078986821</v>
          </cell>
          <cell r="BG79">
            <v>0</v>
          </cell>
          <cell r="BH79">
            <v>733485.53078986821</v>
          </cell>
          <cell r="BI79">
            <v>0</v>
          </cell>
          <cell r="BJ79">
            <v>0</v>
          </cell>
          <cell r="BK79">
            <v>0</v>
          </cell>
          <cell r="BL79">
            <v>733485.53078986821</v>
          </cell>
          <cell r="BM79">
            <v>0</v>
          </cell>
          <cell r="BN79">
            <v>733485.53078986821</v>
          </cell>
          <cell r="BO79">
            <v>3757419.6969091035</v>
          </cell>
          <cell r="BP79">
            <v>0</v>
          </cell>
          <cell r="BQ79">
            <v>3757419.6969091035</v>
          </cell>
          <cell r="BR79">
            <v>0</v>
          </cell>
          <cell r="BS79">
            <v>0</v>
          </cell>
          <cell r="BT79">
            <v>0</v>
          </cell>
          <cell r="BU79">
            <v>0</v>
          </cell>
          <cell r="BV79">
            <v>0</v>
          </cell>
          <cell r="BW79">
            <v>0</v>
          </cell>
          <cell r="BX79">
            <v>5102.625</v>
          </cell>
          <cell r="BY79">
            <v>0</v>
          </cell>
          <cell r="BZ79">
            <v>5102.625</v>
          </cell>
          <cell r="CA79">
            <v>5102.625</v>
          </cell>
          <cell r="CB79">
            <v>0</v>
          </cell>
          <cell r="CC79">
            <v>5102.625</v>
          </cell>
          <cell r="CD79">
            <v>3752317.0719091035</v>
          </cell>
          <cell r="CE79">
            <v>0</v>
          </cell>
          <cell r="CF79">
            <v>3752317.0719091035</v>
          </cell>
          <cell r="CK79">
            <v>3752317.0719091035</v>
          </cell>
          <cell r="CL79">
            <v>0</v>
          </cell>
          <cell r="CO79">
            <v>0</v>
          </cell>
          <cell r="CQ79">
            <v>3752317.0719091035</v>
          </cell>
        </row>
        <row r="80">
          <cell r="D80">
            <v>40513</v>
          </cell>
          <cell r="E80">
            <v>3994601.5681266552</v>
          </cell>
          <cell r="F80">
            <v>0</v>
          </cell>
          <cell r="G80">
            <v>3994601.5681266552</v>
          </cell>
          <cell r="H80">
            <v>592602.17650511407</v>
          </cell>
          <cell r="I80">
            <v>0</v>
          </cell>
          <cell r="J80">
            <v>592602.17650511407</v>
          </cell>
          <cell r="K80">
            <v>0</v>
          </cell>
          <cell r="L80">
            <v>0</v>
          </cell>
          <cell r="M80">
            <v>0</v>
          </cell>
          <cell r="N80">
            <v>137616.11233895307</v>
          </cell>
          <cell r="O80">
            <v>0</v>
          </cell>
          <cell r="P80">
            <v>137616.11233895307</v>
          </cell>
          <cell r="Q80">
            <v>45272.291157039283</v>
          </cell>
          <cell r="R80">
            <v>0</v>
          </cell>
          <cell r="S80">
            <v>45272.291157039283</v>
          </cell>
          <cell r="T80">
            <v>55719.742962509888</v>
          </cell>
          <cell r="U80">
            <v>0</v>
          </cell>
          <cell r="V80">
            <v>55719.742962509888</v>
          </cell>
          <cell r="W80">
            <v>4550579.6664123656</v>
          </cell>
          <cell r="X80">
            <v>0</v>
          </cell>
          <cell r="Y80">
            <v>4550579.6664123656</v>
          </cell>
          <cell r="Z80">
            <v>0</v>
          </cell>
          <cell r="AA80">
            <v>0</v>
          </cell>
          <cell r="AB80">
            <v>0</v>
          </cell>
          <cell r="AC80">
            <v>4550579.6664123656</v>
          </cell>
          <cell r="AD80">
            <v>0</v>
          </cell>
          <cell r="AE80">
            <v>4550579.6664123656</v>
          </cell>
          <cell r="AG80">
            <v>592602.17650511407</v>
          </cell>
          <cell r="AH80">
            <v>0</v>
          </cell>
          <cell r="AK80">
            <v>592602.17650511407</v>
          </cell>
          <cell r="AL80">
            <v>0</v>
          </cell>
          <cell r="AM80">
            <v>592602.17650511407</v>
          </cell>
          <cell r="AN80">
            <v>0</v>
          </cell>
          <cell r="AO80">
            <v>0</v>
          </cell>
          <cell r="AP80">
            <v>0</v>
          </cell>
          <cell r="AQ80">
            <v>592602.17650511407</v>
          </cell>
          <cell r="AR80">
            <v>0</v>
          </cell>
          <cell r="AS80">
            <v>592602.17650511407</v>
          </cell>
          <cell r="AT80">
            <v>144466.17838161468</v>
          </cell>
          <cell r="AU80">
            <v>0</v>
          </cell>
          <cell r="AV80">
            <v>166096.15782405133</v>
          </cell>
          <cell r="AW80">
            <v>0</v>
          </cell>
          <cell r="AX80">
            <v>0</v>
          </cell>
          <cell r="AY80">
            <v>0</v>
          </cell>
          <cell r="AZ80">
            <v>144466.17838161468</v>
          </cell>
          <cell r="BA80">
            <v>0</v>
          </cell>
          <cell r="BB80">
            <v>144466.17838161468</v>
          </cell>
          <cell r="BF80">
            <v>737068.3548867288</v>
          </cell>
          <cell r="BG80">
            <v>0</v>
          </cell>
          <cell r="BH80">
            <v>737068.3548867288</v>
          </cell>
          <cell r="BI80">
            <v>0</v>
          </cell>
          <cell r="BJ80">
            <v>0</v>
          </cell>
          <cell r="BK80">
            <v>0</v>
          </cell>
          <cell r="BL80">
            <v>737068.3548867288</v>
          </cell>
          <cell r="BM80">
            <v>0</v>
          </cell>
          <cell r="BN80">
            <v>737068.3548867288</v>
          </cell>
          <cell r="BO80">
            <v>3813511.3115256368</v>
          </cell>
          <cell r="BP80">
            <v>0</v>
          </cell>
          <cell r="BQ80">
            <v>3813511.3115256368</v>
          </cell>
          <cell r="BR80">
            <v>0</v>
          </cell>
          <cell r="BS80">
            <v>0</v>
          </cell>
          <cell r="BT80">
            <v>0</v>
          </cell>
          <cell r="BU80">
            <v>0</v>
          </cell>
          <cell r="BV80">
            <v>0</v>
          </cell>
          <cell r="BW80">
            <v>0</v>
          </cell>
          <cell r="BX80">
            <v>5102.625</v>
          </cell>
          <cell r="BY80">
            <v>0</v>
          </cell>
          <cell r="BZ80">
            <v>5102.625</v>
          </cell>
          <cell r="CA80">
            <v>5102.625</v>
          </cell>
          <cell r="CB80">
            <v>0</v>
          </cell>
          <cell r="CC80">
            <v>5102.625</v>
          </cell>
          <cell r="CD80">
            <v>3808408.6865256368</v>
          </cell>
          <cell r="CE80">
            <v>0</v>
          </cell>
          <cell r="CF80">
            <v>3808408.6865256368</v>
          </cell>
          <cell r="CK80">
            <v>3808408.6865256368</v>
          </cell>
          <cell r="CL80">
            <v>0</v>
          </cell>
          <cell r="CO80">
            <v>0</v>
          </cell>
          <cell r="CQ80">
            <v>3808408.6865256368</v>
          </cell>
        </row>
        <row r="81">
          <cell r="D81">
            <v>40544</v>
          </cell>
          <cell r="E81">
            <v>3994601.5681266552</v>
          </cell>
          <cell r="F81">
            <v>0</v>
          </cell>
          <cell r="G81">
            <v>3994601.5681266552</v>
          </cell>
          <cell r="H81">
            <v>600004.33027343033</v>
          </cell>
          <cell r="I81">
            <v>0</v>
          </cell>
          <cell r="J81">
            <v>600004.33027343033</v>
          </cell>
          <cell r="K81">
            <v>0</v>
          </cell>
          <cell r="L81">
            <v>0</v>
          </cell>
          <cell r="M81">
            <v>0</v>
          </cell>
          <cell r="N81">
            <v>137838.17695200254</v>
          </cell>
          <cell r="O81">
            <v>0</v>
          </cell>
          <cell r="P81">
            <v>137838.17695200254</v>
          </cell>
          <cell r="Q81">
            <v>45272.291157039283</v>
          </cell>
          <cell r="R81">
            <v>0</v>
          </cell>
          <cell r="S81">
            <v>45272.291157039283</v>
          </cell>
          <cell r="T81">
            <v>55719.742962509888</v>
          </cell>
          <cell r="U81">
            <v>0</v>
          </cell>
          <cell r="V81">
            <v>55719.742962509888</v>
          </cell>
          <cell r="W81">
            <v>4557759.7555676317</v>
          </cell>
          <cell r="X81">
            <v>0</v>
          </cell>
          <cell r="Y81">
            <v>4557759.7555676317</v>
          </cell>
          <cell r="Z81">
            <v>0</v>
          </cell>
          <cell r="AA81">
            <v>0</v>
          </cell>
          <cell r="AB81">
            <v>0</v>
          </cell>
          <cell r="AC81">
            <v>4557759.7555676317</v>
          </cell>
          <cell r="AD81">
            <v>0</v>
          </cell>
          <cell r="AE81">
            <v>4557759.7555676317</v>
          </cell>
          <cell r="AG81">
            <v>600004.33027343033</v>
          </cell>
          <cell r="AH81">
            <v>0</v>
          </cell>
          <cell r="AK81">
            <v>600004.33027343033</v>
          </cell>
          <cell r="AL81">
            <v>0</v>
          </cell>
          <cell r="AM81">
            <v>600004.33027343033</v>
          </cell>
          <cell r="AN81">
            <v>0</v>
          </cell>
          <cell r="AO81">
            <v>0</v>
          </cell>
          <cell r="AP81">
            <v>0</v>
          </cell>
          <cell r="AQ81">
            <v>600004.33027343033</v>
          </cell>
          <cell r="AR81">
            <v>0</v>
          </cell>
          <cell r="AS81">
            <v>600004.33027343033</v>
          </cell>
          <cell r="AT81">
            <v>144458.07302323834</v>
          </cell>
          <cell r="AU81">
            <v>0</v>
          </cell>
          <cell r="AV81">
            <v>166358.23107821855</v>
          </cell>
          <cell r="AW81">
            <v>0</v>
          </cell>
          <cell r="AX81">
            <v>0</v>
          </cell>
          <cell r="AY81">
            <v>0</v>
          </cell>
          <cell r="AZ81">
            <v>144458.07302323834</v>
          </cell>
          <cell r="BA81">
            <v>0</v>
          </cell>
          <cell r="BB81">
            <v>144458.07302323834</v>
          </cell>
          <cell r="BF81">
            <v>744462.40329666866</v>
          </cell>
          <cell r="BG81">
            <v>0</v>
          </cell>
          <cell r="BH81">
            <v>744462.40329666866</v>
          </cell>
          <cell r="BI81">
            <v>0</v>
          </cell>
          <cell r="BJ81">
            <v>0</v>
          </cell>
          <cell r="BK81">
            <v>0</v>
          </cell>
          <cell r="BL81">
            <v>744462.40329666866</v>
          </cell>
          <cell r="BM81">
            <v>0</v>
          </cell>
          <cell r="BN81">
            <v>744462.40329666866</v>
          </cell>
          <cell r="BO81">
            <v>3813297.3522709631</v>
          </cell>
          <cell r="BP81">
            <v>0</v>
          </cell>
          <cell r="BQ81">
            <v>3813297.3522709631</v>
          </cell>
          <cell r="BR81">
            <v>0</v>
          </cell>
          <cell r="BS81">
            <v>0</v>
          </cell>
          <cell r="BT81">
            <v>0</v>
          </cell>
          <cell r="BU81">
            <v>0</v>
          </cell>
          <cell r="BV81">
            <v>0</v>
          </cell>
          <cell r="BW81">
            <v>0</v>
          </cell>
          <cell r="BX81">
            <v>5230.1906249999993</v>
          </cell>
          <cell r="BY81">
            <v>0</v>
          </cell>
          <cell r="BZ81">
            <v>5230.1906249999993</v>
          </cell>
          <cell r="CA81">
            <v>5230.1906249999993</v>
          </cell>
          <cell r="CB81">
            <v>0</v>
          </cell>
          <cell r="CC81">
            <v>5230.1906249999993</v>
          </cell>
          <cell r="CD81">
            <v>3808067.1616459633</v>
          </cell>
          <cell r="CE81">
            <v>0</v>
          </cell>
          <cell r="CF81">
            <v>3808067.1616459633</v>
          </cell>
          <cell r="CK81">
            <v>3808067.1616459633</v>
          </cell>
          <cell r="CL81">
            <v>0</v>
          </cell>
          <cell r="CO81">
            <v>0</v>
          </cell>
          <cell r="CQ81">
            <v>3808067.1616459633</v>
          </cell>
        </row>
        <row r="82">
          <cell r="D82">
            <v>40575</v>
          </cell>
          <cell r="E82">
            <v>3994601.5681266552</v>
          </cell>
          <cell r="F82">
            <v>0</v>
          </cell>
          <cell r="G82">
            <v>3994601.5681266552</v>
          </cell>
          <cell r="H82">
            <v>601484.10281643516</v>
          </cell>
          <cell r="I82">
            <v>0</v>
          </cell>
          <cell r="J82">
            <v>601484.10281643516</v>
          </cell>
          <cell r="K82">
            <v>0</v>
          </cell>
          <cell r="L82">
            <v>0</v>
          </cell>
          <cell r="M82">
            <v>0</v>
          </cell>
          <cell r="N82">
            <v>137882.57012829272</v>
          </cell>
          <cell r="O82">
            <v>0</v>
          </cell>
          <cell r="P82">
            <v>137882.57012829272</v>
          </cell>
          <cell r="Q82">
            <v>45272.291157039283</v>
          </cell>
          <cell r="R82">
            <v>0</v>
          </cell>
          <cell r="S82">
            <v>45272.291157039283</v>
          </cell>
          <cell r="T82">
            <v>55719.742962509888</v>
          </cell>
          <cell r="U82">
            <v>0</v>
          </cell>
          <cell r="V82">
            <v>55719.742962509888</v>
          </cell>
          <cell r="W82">
            <v>4559195.1349343471</v>
          </cell>
          <cell r="X82">
            <v>0</v>
          </cell>
          <cell r="Y82">
            <v>4559195.1349343471</v>
          </cell>
          <cell r="Z82">
            <v>0</v>
          </cell>
          <cell r="AA82">
            <v>0</v>
          </cell>
          <cell r="AB82">
            <v>0</v>
          </cell>
          <cell r="AC82">
            <v>4559195.1349343471</v>
          </cell>
          <cell r="AD82">
            <v>0</v>
          </cell>
          <cell r="AE82">
            <v>4559195.1349343471</v>
          </cell>
          <cell r="AG82">
            <v>601484.10281643504</v>
          </cell>
          <cell r="AH82">
            <v>0</v>
          </cell>
          <cell r="AK82">
            <v>601484.10281643504</v>
          </cell>
          <cell r="AL82">
            <v>0</v>
          </cell>
          <cell r="AM82">
            <v>601484.10281643504</v>
          </cell>
          <cell r="AN82">
            <v>0</v>
          </cell>
          <cell r="AO82">
            <v>0</v>
          </cell>
          <cell r="AP82">
            <v>0</v>
          </cell>
          <cell r="AQ82">
            <v>601484.10281643504</v>
          </cell>
          <cell r="AR82">
            <v>0</v>
          </cell>
          <cell r="AS82">
            <v>601484.10281643504</v>
          </cell>
          <cell r="AT82">
            <v>144456.45267230377</v>
          </cell>
          <cell r="AU82">
            <v>0</v>
          </cell>
          <cell r="AV82">
            <v>166410.62242510365</v>
          </cell>
          <cell r="AW82">
            <v>0</v>
          </cell>
          <cell r="AX82">
            <v>0</v>
          </cell>
          <cell r="AY82">
            <v>0</v>
          </cell>
          <cell r="AZ82">
            <v>144456.45267230377</v>
          </cell>
          <cell r="BA82">
            <v>0</v>
          </cell>
          <cell r="BB82">
            <v>144456.45267230377</v>
          </cell>
          <cell r="BF82">
            <v>745940.55548873881</v>
          </cell>
          <cell r="BG82">
            <v>0</v>
          </cell>
          <cell r="BH82">
            <v>745940.55548873881</v>
          </cell>
          <cell r="BI82">
            <v>0</v>
          </cell>
          <cell r="BJ82">
            <v>0</v>
          </cell>
          <cell r="BK82">
            <v>0</v>
          </cell>
          <cell r="BL82">
            <v>745940.55548873881</v>
          </cell>
          <cell r="BM82">
            <v>0</v>
          </cell>
          <cell r="BN82">
            <v>745940.55548873881</v>
          </cell>
          <cell r="BO82">
            <v>3813254.5794456084</v>
          </cell>
          <cell r="BP82">
            <v>0</v>
          </cell>
          <cell r="BQ82">
            <v>3813254.5794456084</v>
          </cell>
          <cell r="BR82">
            <v>0</v>
          </cell>
          <cell r="BS82">
            <v>0</v>
          </cell>
          <cell r="BT82">
            <v>0</v>
          </cell>
          <cell r="BU82">
            <v>0</v>
          </cell>
          <cell r="BV82">
            <v>0</v>
          </cell>
          <cell r="BW82">
            <v>0</v>
          </cell>
          <cell r="BX82">
            <v>5230.1906249999993</v>
          </cell>
          <cell r="BY82">
            <v>0</v>
          </cell>
          <cell r="BZ82">
            <v>5230.1906249999993</v>
          </cell>
          <cell r="CA82">
            <v>5230.1906249999993</v>
          </cell>
          <cell r="CB82">
            <v>0</v>
          </cell>
          <cell r="CC82">
            <v>5230.1906249999993</v>
          </cell>
          <cell r="CD82">
            <v>3808024.3888206086</v>
          </cell>
          <cell r="CE82">
            <v>0</v>
          </cell>
          <cell r="CF82">
            <v>3808024.3888206086</v>
          </cell>
          <cell r="CK82">
            <v>3808024.3888206086</v>
          </cell>
          <cell r="CL82">
            <v>0</v>
          </cell>
          <cell r="CO82">
            <v>0</v>
          </cell>
          <cell r="CQ82">
            <v>3808024.3888206086</v>
          </cell>
        </row>
        <row r="83">
          <cell r="D83">
            <v>40603</v>
          </cell>
          <cell r="E83">
            <v>3994601.5681266552</v>
          </cell>
          <cell r="F83">
            <v>0</v>
          </cell>
          <cell r="G83">
            <v>3994601.5681266552</v>
          </cell>
          <cell r="H83">
            <v>602967.52487773262</v>
          </cell>
          <cell r="I83">
            <v>0</v>
          </cell>
          <cell r="J83">
            <v>602967.52487773262</v>
          </cell>
          <cell r="K83">
            <v>0</v>
          </cell>
          <cell r="L83">
            <v>0</v>
          </cell>
          <cell r="M83">
            <v>0</v>
          </cell>
          <cell r="N83">
            <v>137927.07279013164</v>
          </cell>
          <cell r="O83">
            <v>0</v>
          </cell>
          <cell r="P83">
            <v>137927.07279013164</v>
          </cell>
          <cell r="Q83">
            <v>47309.5442591061</v>
          </cell>
          <cell r="R83">
            <v>0</v>
          </cell>
          <cell r="S83">
            <v>47309.5442591061</v>
          </cell>
          <cell r="T83">
            <v>58227.131395822893</v>
          </cell>
          <cell r="U83">
            <v>0</v>
          </cell>
          <cell r="V83">
            <v>58227.131395822893</v>
          </cell>
          <cell r="W83">
            <v>4565178.695869185</v>
          </cell>
          <cell r="X83">
            <v>0</v>
          </cell>
          <cell r="Y83">
            <v>4565178.695869185</v>
          </cell>
          <cell r="Z83">
            <v>0</v>
          </cell>
          <cell r="AA83">
            <v>0</v>
          </cell>
          <cell r="AB83">
            <v>0</v>
          </cell>
          <cell r="AC83">
            <v>4565178.695869185</v>
          </cell>
          <cell r="AD83">
            <v>0</v>
          </cell>
          <cell r="AE83">
            <v>4565178.695869185</v>
          </cell>
          <cell r="AG83">
            <v>602967.5248777325</v>
          </cell>
          <cell r="AH83">
            <v>0</v>
          </cell>
          <cell r="AK83">
            <v>602967.5248777325</v>
          </cell>
          <cell r="AL83">
            <v>0</v>
          </cell>
          <cell r="AM83">
            <v>602967.5248777325</v>
          </cell>
          <cell r="AN83">
            <v>0</v>
          </cell>
          <cell r="AO83">
            <v>0</v>
          </cell>
          <cell r="AP83">
            <v>0</v>
          </cell>
          <cell r="AQ83">
            <v>602967.5248777325</v>
          </cell>
          <cell r="AR83">
            <v>0</v>
          </cell>
          <cell r="AS83">
            <v>602967.5248777325</v>
          </cell>
          <cell r="AT83">
            <v>144620.707741188</v>
          </cell>
          <cell r="AU83">
            <v>0</v>
          </cell>
          <cell r="AV83">
            <v>166629.02239922524</v>
          </cell>
          <cell r="AW83">
            <v>0</v>
          </cell>
          <cell r="AX83">
            <v>0</v>
          </cell>
          <cell r="AY83">
            <v>0</v>
          </cell>
          <cell r="AZ83">
            <v>144620.707741188</v>
          </cell>
          <cell r="BA83">
            <v>0</v>
          </cell>
          <cell r="BB83">
            <v>144620.707741188</v>
          </cell>
          <cell r="BF83">
            <v>747588.23261892051</v>
          </cell>
          <cell r="BG83">
            <v>0</v>
          </cell>
          <cell r="BH83">
            <v>747588.23261892051</v>
          </cell>
          <cell r="BI83">
            <v>0</v>
          </cell>
          <cell r="BJ83">
            <v>0</v>
          </cell>
          <cell r="BK83">
            <v>0</v>
          </cell>
          <cell r="BL83">
            <v>747588.23261892051</v>
          </cell>
          <cell r="BM83">
            <v>0</v>
          </cell>
          <cell r="BN83">
            <v>747588.23261892051</v>
          </cell>
          <cell r="BO83">
            <v>3817590.4632502645</v>
          </cell>
          <cell r="BP83">
            <v>0</v>
          </cell>
          <cell r="BQ83">
            <v>3817590.4632502645</v>
          </cell>
          <cell r="BR83">
            <v>0</v>
          </cell>
          <cell r="BS83">
            <v>0</v>
          </cell>
          <cell r="BT83">
            <v>0</v>
          </cell>
          <cell r="BU83">
            <v>0</v>
          </cell>
          <cell r="BV83">
            <v>0</v>
          </cell>
          <cell r="BW83">
            <v>0</v>
          </cell>
          <cell r="BX83">
            <v>5230.1906249999993</v>
          </cell>
          <cell r="BY83">
            <v>0</v>
          </cell>
          <cell r="BZ83">
            <v>5230.1906249999993</v>
          </cell>
          <cell r="CA83">
            <v>5230.1906249999993</v>
          </cell>
          <cell r="CB83">
            <v>0</v>
          </cell>
          <cell r="CC83">
            <v>5230.1906249999993</v>
          </cell>
          <cell r="CD83">
            <v>3812360.2726252647</v>
          </cell>
          <cell r="CE83">
            <v>0</v>
          </cell>
          <cell r="CF83">
            <v>3812360.2726252647</v>
          </cell>
          <cell r="CK83">
            <v>3812360.2726252647</v>
          </cell>
          <cell r="CL83">
            <v>0</v>
          </cell>
          <cell r="CO83">
            <v>0</v>
          </cell>
          <cell r="CQ83">
            <v>3812360.2726252647</v>
          </cell>
        </row>
        <row r="84">
          <cell r="D84">
            <v>40634</v>
          </cell>
          <cell r="E84">
            <v>3994601.5681266552</v>
          </cell>
          <cell r="F84">
            <v>0</v>
          </cell>
          <cell r="G84">
            <v>3994601.5681266552</v>
          </cell>
          <cell r="H84">
            <v>604454.6054580193</v>
          </cell>
          <cell r="I84">
            <v>0</v>
          </cell>
          <cell r="J84">
            <v>604454.6054580193</v>
          </cell>
          <cell r="K84">
            <v>0</v>
          </cell>
          <cell r="L84">
            <v>0</v>
          </cell>
          <cell r="M84">
            <v>0</v>
          </cell>
          <cell r="N84">
            <v>137971.68520754023</v>
          </cell>
          <cell r="O84">
            <v>0</v>
          </cell>
          <cell r="P84">
            <v>137971.68520754023</v>
          </cell>
          <cell r="Q84">
            <v>47309.5442591061</v>
          </cell>
          <cell r="R84">
            <v>0</v>
          </cell>
          <cell r="S84">
            <v>47309.5442591061</v>
          </cell>
          <cell r="T84">
            <v>58227.131395822893</v>
          </cell>
          <cell r="U84">
            <v>0</v>
          </cell>
          <cell r="V84">
            <v>58227.131395822893</v>
          </cell>
          <cell r="W84">
            <v>4566621.1640320634</v>
          </cell>
          <cell r="X84">
            <v>0</v>
          </cell>
          <cell r="Y84">
            <v>4566621.1640320634</v>
          </cell>
          <cell r="Z84">
            <v>0</v>
          </cell>
          <cell r="AA84">
            <v>0</v>
          </cell>
          <cell r="AB84">
            <v>0</v>
          </cell>
          <cell r="AC84">
            <v>4566621.1640320634</v>
          </cell>
          <cell r="AD84">
            <v>0</v>
          </cell>
          <cell r="AE84">
            <v>4566621.1640320634</v>
          </cell>
          <cell r="AG84">
            <v>604454.6054580193</v>
          </cell>
          <cell r="AH84">
            <v>0</v>
          </cell>
          <cell r="AK84">
            <v>604454.6054580193</v>
          </cell>
          <cell r="AL84">
            <v>0</v>
          </cell>
          <cell r="AM84">
            <v>604454.6054580193</v>
          </cell>
          <cell r="AN84">
            <v>0</v>
          </cell>
          <cell r="AO84">
            <v>0</v>
          </cell>
          <cell r="AP84">
            <v>0</v>
          </cell>
          <cell r="AQ84">
            <v>604454.6054580193</v>
          </cell>
          <cell r="AR84">
            <v>0</v>
          </cell>
          <cell r="AS84">
            <v>604454.6054580193</v>
          </cell>
          <cell r="AT84">
            <v>144619.0793879526</v>
          </cell>
          <cell r="AU84">
            <v>0</v>
          </cell>
          <cell r="AV84">
            <v>166681.67248717032</v>
          </cell>
          <cell r="AW84">
            <v>0</v>
          </cell>
          <cell r="AX84">
            <v>0</v>
          </cell>
          <cell r="AY84">
            <v>0</v>
          </cell>
          <cell r="AZ84">
            <v>144619.0793879526</v>
          </cell>
          <cell r="BA84">
            <v>0</v>
          </cell>
          <cell r="BB84">
            <v>144619.0793879526</v>
          </cell>
          <cell r="BF84">
            <v>749073.68484597187</v>
          </cell>
          <cell r="BG84">
            <v>0</v>
          </cell>
          <cell r="BH84">
            <v>749073.68484597187</v>
          </cell>
          <cell r="BI84">
            <v>0</v>
          </cell>
          <cell r="BJ84">
            <v>0</v>
          </cell>
          <cell r="BK84">
            <v>0</v>
          </cell>
          <cell r="BL84">
            <v>749073.68484597187</v>
          </cell>
          <cell r="BM84">
            <v>0</v>
          </cell>
          <cell r="BN84">
            <v>749073.68484597187</v>
          </cell>
          <cell r="BO84">
            <v>3817547.4791860916</v>
          </cell>
          <cell r="BP84">
            <v>0</v>
          </cell>
          <cell r="BQ84">
            <v>3817547.4791860916</v>
          </cell>
          <cell r="BR84">
            <v>0</v>
          </cell>
          <cell r="BS84">
            <v>0</v>
          </cell>
          <cell r="BT84">
            <v>0</v>
          </cell>
          <cell r="BU84">
            <v>0</v>
          </cell>
          <cell r="BV84">
            <v>0</v>
          </cell>
          <cell r="BW84">
            <v>0</v>
          </cell>
          <cell r="BX84">
            <v>5230.1906249999993</v>
          </cell>
          <cell r="BY84">
            <v>0</v>
          </cell>
          <cell r="BZ84">
            <v>5230.1906249999993</v>
          </cell>
          <cell r="CA84">
            <v>5230.1906249999993</v>
          </cell>
          <cell r="CB84">
            <v>0</v>
          </cell>
          <cell r="CC84">
            <v>5230.1906249999993</v>
          </cell>
          <cell r="CD84">
            <v>3812317.2885610918</v>
          </cell>
          <cell r="CE84">
            <v>0</v>
          </cell>
          <cell r="CF84">
            <v>3812317.2885610918</v>
          </cell>
          <cell r="CK84">
            <v>3812317.2885610918</v>
          </cell>
          <cell r="CL84">
            <v>0</v>
          </cell>
          <cell r="CO84">
            <v>0</v>
          </cell>
          <cell r="CQ84">
            <v>3812317.2885610918</v>
          </cell>
        </row>
        <row r="85">
          <cell r="D85">
            <v>40664</v>
          </cell>
          <cell r="E85">
            <v>3994601.5681266552</v>
          </cell>
          <cell r="F85">
            <v>0</v>
          </cell>
          <cell r="G85">
            <v>3994601.5681266552</v>
          </cell>
          <cell r="H85">
            <v>605945.35358019022</v>
          </cell>
          <cell r="I85">
            <v>0</v>
          </cell>
          <cell r="J85">
            <v>605945.35358019022</v>
          </cell>
          <cell r="K85">
            <v>0</v>
          </cell>
          <cell r="L85">
            <v>0</v>
          </cell>
          <cell r="M85">
            <v>0</v>
          </cell>
          <cell r="N85">
            <v>138016.40765120534</v>
          </cell>
          <cell r="O85">
            <v>0</v>
          </cell>
          <cell r="P85">
            <v>138016.40765120534</v>
          </cell>
          <cell r="Q85">
            <v>47309.5442591061</v>
          </cell>
          <cell r="R85">
            <v>0</v>
          </cell>
          <cell r="S85">
            <v>47309.5442591061</v>
          </cell>
          <cell r="T85">
            <v>58227.131395822893</v>
          </cell>
          <cell r="U85">
            <v>0</v>
          </cell>
          <cell r="V85">
            <v>58227.131395822893</v>
          </cell>
          <cell r="W85">
            <v>4568067.1897105686</v>
          </cell>
          <cell r="X85">
            <v>0</v>
          </cell>
          <cell r="Y85">
            <v>4568067.1897105686</v>
          </cell>
          <cell r="Z85">
            <v>0</v>
          </cell>
          <cell r="AA85">
            <v>0</v>
          </cell>
          <cell r="AB85">
            <v>0</v>
          </cell>
          <cell r="AC85">
            <v>4568067.1897105686</v>
          </cell>
          <cell r="AD85">
            <v>0</v>
          </cell>
          <cell r="AE85">
            <v>4568067.1897105686</v>
          </cell>
          <cell r="AG85">
            <v>605945.35358019022</v>
          </cell>
          <cell r="AH85">
            <v>0</v>
          </cell>
          <cell r="AK85">
            <v>605945.35358019022</v>
          </cell>
          <cell r="AL85">
            <v>0</v>
          </cell>
          <cell r="AM85">
            <v>605945.35358019022</v>
          </cell>
          <cell r="AN85">
            <v>0</v>
          </cell>
          <cell r="AO85">
            <v>0</v>
          </cell>
          <cell r="AP85">
            <v>0</v>
          </cell>
          <cell r="AQ85">
            <v>605945.35358019022</v>
          </cell>
          <cell r="AR85">
            <v>0</v>
          </cell>
          <cell r="AS85">
            <v>605945.35358019022</v>
          </cell>
          <cell r="AT85">
            <v>144617.4470187588</v>
          </cell>
          <cell r="AU85">
            <v>0</v>
          </cell>
          <cell r="AV85">
            <v>166734.45242443573</v>
          </cell>
          <cell r="AW85">
            <v>0</v>
          </cell>
          <cell r="AX85">
            <v>0</v>
          </cell>
          <cell r="AY85">
            <v>0</v>
          </cell>
          <cell r="AZ85">
            <v>144617.4470187588</v>
          </cell>
          <cell r="BA85">
            <v>0</v>
          </cell>
          <cell r="BB85">
            <v>144617.4470187588</v>
          </cell>
          <cell r="BF85">
            <v>750562.80059894896</v>
          </cell>
          <cell r="BG85">
            <v>0</v>
          </cell>
          <cell r="BH85">
            <v>750562.80059894896</v>
          </cell>
          <cell r="BI85">
            <v>0</v>
          </cell>
          <cell r="BJ85">
            <v>0</v>
          </cell>
          <cell r="BK85">
            <v>0</v>
          </cell>
          <cell r="BL85">
            <v>750562.80059894896</v>
          </cell>
          <cell r="BM85">
            <v>0</v>
          </cell>
          <cell r="BN85">
            <v>750562.80059894896</v>
          </cell>
          <cell r="BO85">
            <v>3817504.3891116194</v>
          </cell>
          <cell r="BP85">
            <v>0</v>
          </cell>
          <cell r="BQ85">
            <v>3817504.3891116194</v>
          </cell>
          <cell r="BR85">
            <v>0</v>
          </cell>
          <cell r="BS85">
            <v>0</v>
          </cell>
          <cell r="BT85">
            <v>0</v>
          </cell>
          <cell r="BU85">
            <v>0</v>
          </cell>
          <cell r="BV85">
            <v>0</v>
          </cell>
          <cell r="BW85">
            <v>0</v>
          </cell>
          <cell r="BX85">
            <v>5230.1906249999993</v>
          </cell>
          <cell r="BY85">
            <v>0</v>
          </cell>
          <cell r="BZ85">
            <v>5230.1906249999993</v>
          </cell>
          <cell r="CA85">
            <v>5230.1906249999993</v>
          </cell>
          <cell r="CB85">
            <v>0</v>
          </cell>
          <cell r="CC85">
            <v>5230.1906249999993</v>
          </cell>
          <cell r="CD85">
            <v>3812274.1984866196</v>
          </cell>
          <cell r="CE85">
            <v>0</v>
          </cell>
          <cell r="CF85">
            <v>3812274.1984866196</v>
          </cell>
          <cell r="CK85">
            <v>3812274.1984866196</v>
          </cell>
          <cell r="CL85">
            <v>0</v>
          </cell>
          <cell r="CO85">
            <v>0</v>
          </cell>
          <cell r="CQ85">
            <v>3812274.1984866196</v>
          </cell>
        </row>
        <row r="86">
          <cell r="D86">
            <v>40695</v>
          </cell>
          <cell r="E86">
            <v>3994601.5681266552</v>
          </cell>
          <cell r="F86">
            <v>0</v>
          </cell>
          <cell r="G86">
            <v>3994601.5681266552</v>
          </cell>
          <cell r="H86">
            <v>607439.77828939294</v>
          </cell>
          <cell r="I86">
            <v>0</v>
          </cell>
          <cell r="J86">
            <v>607439.77828939294</v>
          </cell>
          <cell r="K86">
            <v>0</v>
          </cell>
          <cell r="L86">
            <v>0</v>
          </cell>
          <cell r="M86">
            <v>0</v>
          </cell>
          <cell r="N86">
            <v>138061.24039248144</v>
          </cell>
          <cell r="O86">
            <v>0</v>
          </cell>
          <cell r="P86">
            <v>138061.24039248144</v>
          </cell>
          <cell r="Q86">
            <v>47309.5442591061</v>
          </cell>
          <cell r="R86">
            <v>0</v>
          </cell>
          <cell r="S86">
            <v>47309.5442591061</v>
          </cell>
          <cell r="T86">
            <v>58227.131395822893</v>
          </cell>
          <cell r="U86">
            <v>0</v>
          </cell>
          <cell r="V86">
            <v>58227.131395822893</v>
          </cell>
          <cell r="W86">
            <v>4569516.7816784959</v>
          </cell>
          <cell r="X86">
            <v>0</v>
          </cell>
          <cell r="Y86">
            <v>4569516.7816784959</v>
          </cell>
          <cell r="Z86">
            <v>0</v>
          </cell>
          <cell r="AA86">
            <v>0</v>
          </cell>
          <cell r="AB86">
            <v>0</v>
          </cell>
          <cell r="AC86">
            <v>4569516.7816784959</v>
          </cell>
          <cell r="AD86">
            <v>0</v>
          </cell>
          <cell r="AE86">
            <v>4569516.7816784959</v>
          </cell>
          <cell r="AG86">
            <v>607439.77828939294</v>
          </cell>
          <cell r="AH86">
            <v>0</v>
          </cell>
          <cell r="AK86">
            <v>607439.77828939294</v>
          </cell>
          <cell r="AL86">
            <v>0</v>
          </cell>
          <cell r="AM86">
            <v>607439.77828939294</v>
          </cell>
          <cell r="AN86">
            <v>0</v>
          </cell>
          <cell r="AO86">
            <v>0</v>
          </cell>
          <cell r="AP86">
            <v>0</v>
          </cell>
          <cell r="AQ86">
            <v>607439.77828939294</v>
          </cell>
          <cell r="AR86">
            <v>0</v>
          </cell>
          <cell r="AS86">
            <v>607439.77828939294</v>
          </cell>
          <cell r="AT86">
            <v>144615.81062370224</v>
          </cell>
          <cell r="AU86">
            <v>0</v>
          </cell>
          <cell r="AV86">
            <v>166787.3625312651</v>
          </cell>
          <cell r="AW86">
            <v>0</v>
          </cell>
          <cell r="AX86">
            <v>0</v>
          </cell>
          <cell r="AY86">
            <v>0</v>
          </cell>
          <cell r="AZ86">
            <v>144615.81062370224</v>
          </cell>
          <cell r="BA86">
            <v>0</v>
          </cell>
          <cell r="BB86">
            <v>144615.81062370224</v>
          </cell>
          <cell r="BF86">
            <v>752055.58891309518</v>
          </cell>
          <cell r="BG86">
            <v>0</v>
          </cell>
          <cell r="BH86">
            <v>752055.58891309518</v>
          </cell>
          <cell r="BI86">
            <v>0</v>
          </cell>
          <cell r="BJ86">
            <v>0</v>
          </cell>
          <cell r="BK86">
            <v>0</v>
          </cell>
          <cell r="BL86">
            <v>752055.58891309518</v>
          </cell>
          <cell r="BM86">
            <v>0</v>
          </cell>
          <cell r="BN86">
            <v>752055.58891309518</v>
          </cell>
          <cell r="BO86">
            <v>3817461.1927654007</v>
          </cell>
          <cell r="BP86">
            <v>0</v>
          </cell>
          <cell r="BQ86">
            <v>3817461.1927654007</v>
          </cell>
          <cell r="BR86">
            <v>0</v>
          </cell>
          <cell r="BS86">
            <v>0</v>
          </cell>
          <cell r="BT86">
            <v>0</v>
          </cell>
          <cell r="BU86">
            <v>0</v>
          </cell>
          <cell r="BV86">
            <v>0</v>
          </cell>
          <cell r="BW86">
            <v>0</v>
          </cell>
          <cell r="BX86">
            <v>5230.1906249999993</v>
          </cell>
          <cell r="BY86">
            <v>0</v>
          </cell>
          <cell r="BZ86">
            <v>5230.1906249999993</v>
          </cell>
          <cell r="CA86">
            <v>5230.1906249999993</v>
          </cell>
          <cell r="CB86">
            <v>0</v>
          </cell>
          <cell r="CC86">
            <v>5230.1906249999993</v>
          </cell>
          <cell r="CD86">
            <v>3812231.0021404009</v>
          </cell>
          <cell r="CE86">
            <v>0</v>
          </cell>
          <cell r="CF86">
            <v>3812231.0021404009</v>
          </cell>
          <cell r="CK86">
            <v>3812231.0021404009</v>
          </cell>
          <cell r="CL86">
            <v>0</v>
          </cell>
          <cell r="CO86">
            <v>0</v>
          </cell>
          <cell r="CQ86">
            <v>3812231.0021404009</v>
          </cell>
        </row>
        <row r="87">
          <cell r="D87">
            <v>40725</v>
          </cell>
          <cell r="E87">
            <v>3994601.5681266552</v>
          </cell>
          <cell r="F87">
            <v>0</v>
          </cell>
          <cell r="G87">
            <v>3994601.5681266552</v>
          </cell>
          <cell r="H87">
            <v>608937.88865308301</v>
          </cell>
          <cell r="I87">
            <v>0</v>
          </cell>
          <cell r="J87">
            <v>608937.88865308301</v>
          </cell>
          <cell r="K87">
            <v>0</v>
          </cell>
          <cell r="L87">
            <v>0</v>
          </cell>
          <cell r="M87">
            <v>0</v>
          </cell>
          <cell r="N87">
            <v>138106.18370339213</v>
          </cell>
          <cell r="O87">
            <v>0</v>
          </cell>
          <cell r="P87">
            <v>138106.18370339213</v>
          </cell>
          <cell r="Q87">
            <v>47309.5442591061</v>
          </cell>
          <cell r="R87">
            <v>0</v>
          </cell>
          <cell r="S87">
            <v>47309.5442591061</v>
          </cell>
          <cell r="T87">
            <v>58227.131395822893</v>
          </cell>
          <cell r="U87">
            <v>0</v>
          </cell>
          <cell r="V87">
            <v>58227.131395822893</v>
          </cell>
          <cell r="W87">
            <v>4570969.9487312753</v>
          </cell>
          <cell r="X87">
            <v>0</v>
          </cell>
          <cell r="Y87">
            <v>4570969.9487312753</v>
          </cell>
          <cell r="Z87">
            <v>0</v>
          </cell>
          <cell r="AA87">
            <v>0</v>
          </cell>
          <cell r="AB87">
            <v>0</v>
          </cell>
          <cell r="AC87">
            <v>4570969.9487312753</v>
          </cell>
          <cell r="AD87">
            <v>0</v>
          </cell>
          <cell r="AE87">
            <v>4570969.9487312753</v>
          </cell>
          <cell r="AG87">
            <v>608937.88865308289</v>
          </cell>
          <cell r="AH87">
            <v>0</v>
          </cell>
          <cell r="AK87">
            <v>608937.88865308289</v>
          </cell>
          <cell r="AL87">
            <v>0</v>
          </cell>
          <cell r="AM87">
            <v>608937.88865308289</v>
          </cell>
          <cell r="AN87">
            <v>0</v>
          </cell>
          <cell r="AO87">
            <v>0</v>
          </cell>
          <cell r="AP87">
            <v>0</v>
          </cell>
          <cell r="AQ87">
            <v>608937.88865308289</v>
          </cell>
          <cell r="AR87">
            <v>0</v>
          </cell>
          <cell r="AS87">
            <v>608937.88865308289</v>
          </cell>
          <cell r="AT87">
            <v>144614.17019285401</v>
          </cell>
          <cell r="AU87">
            <v>0</v>
          </cell>
          <cell r="AV87">
            <v>166840.40312869154</v>
          </cell>
          <cell r="AW87">
            <v>0</v>
          </cell>
          <cell r="AX87">
            <v>0</v>
          </cell>
          <cell r="AY87">
            <v>0</v>
          </cell>
          <cell r="AZ87">
            <v>144614.17019285401</v>
          </cell>
          <cell r="BA87">
            <v>0</v>
          </cell>
          <cell r="BB87">
            <v>144614.17019285401</v>
          </cell>
          <cell r="BF87">
            <v>753552.0588459369</v>
          </cell>
          <cell r="BG87">
            <v>0</v>
          </cell>
          <cell r="BH87">
            <v>753552.0588459369</v>
          </cell>
          <cell r="BI87">
            <v>0</v>
          </cell>
          <cell r="BJ87">
            <v>0</v>
          </cell>
          <cell r="BK87">
            <v>0</v>
          </cell>
          <cell r="BL87">
            <v>753552.0588459369</v>
          </cell>
          <cell r="BM87">
            <v>0</v>
          </cell>
          <cell r="BN87">
            <v>753552.0588459369</v>
          </cell>
          <cell r="BO87">
            <v>3817417.8898853385</v>
          </cell>
          <cell r="BP87">
            <v>0</v>
          </cell>
          <cell r="BQ87">
            <v>3817417.8898853385</v>
          </cell>
          <cell r="BR87">
            <v>0</v>
          </cell>
          <cell r="BS87">
            <v>0</v>
          </cell>
          <cell r="BT87">
            <v>0</v>
          </cell>
          <cell r="BU87">
            <v>0</v>
          </cell>
          <cell r="BV87">
            <v>0</v>
          </cell>
          <cell r="BW87">
            <v>0</v>
          </cell>
          <cell r="BX87">
            <v>5230.1906249999993</v>
          </cell>
          <cell r="BY87">
            <v>0</v>
          </cell>
          <cell r="BZ87">
            <v>5230.1906249999993</v>
          </cell>
          <cell r="CA87">
            <v>5230.1906249999993</v>
          </cell>
          <cell r="CB87">
            <v>0</v>
          </cell>
          <cell r="CC87">
            <v>5230.1906249999993</v>
          </cell>
          <cell r="CD87">
            <v>3812187.6992603387</v>
          </cell>
          <cell r="CE87">
            <v>0</v>
          </cell>
          <cell r="CF87">
            <v>3812187.6992603387</v>
          </cell>
          <cell r="CK87">
            <v>3812187.6992603387</v>
          </cell>
          <cell r="CL87">
            <v>0</v>
          </cell>
          <cell r="CO87">
            <v>0</v>
          </cell>
          <cell r="CQ87">
            <v>3812187.6992603387</v>
          </cell>
        </row>
        <row r="88">
          <cell r="D88">
            <v>40756</v>
          </cell>
          <cell r="E88">
            <v>3994601.5681266552</v>
          </cell>
          <cell r="F88">
            <v>0</v>
          </cell>
          <cell r="G88">
            <v>3994601.5681266552</v>
          </cell>
          <cell r="H88">
            <v>610439.69376107841</v>
          </cell>
          <cell r="I88">
            <v>0</v>
          </cell>
          <cell r="J88">
            <v>610439.69376107841</v>
          </cell>
          <cell r="K88">
            <v>0</v>
          </cell>
          <cell r="L88">
            <v>0</v>
          </cell>
          <cell r="M88">
            <v>0</v>
          </cell>
          <cell r="N88">
            <v>138151.23785663201</v>
          </cell>
          <cell r="O88">
            <v>0</v>
          </cell>
          <cell r="P88">
            <v>138151.23785663201</v>
          </cell>
          <cell r="Q88">
            <v>47309.5442591061</v>
          </cell>
          <cell r="R88">
            <v>0</v>
          </cell>
          <cell r="S88">
            <v>47309.5442591061</v>
          </cell>
          <cell r="T88">
            <v>58227.131395822893</v>
          </cell>
          <cell r="U88">
            <v>0</v>
          </cell>
          <cell r="V88">
            <v>58227.131395822893</v>
          </cell>
          <cell r="W88">
            <v>4572426.6996860309</v>
          </cell>
          <cell r="X88">
            <v>0</v>
          </cell>
          <cell r="Y88">
            <v>4572426.6996860309</v>
          </cell>
          <cell r="Z88">
            <v>0</v>
          </cell>
          <cell r="AA88">
            <v>0</v>
          </cell>
          <cell r="AB88">
            <v>0</v>
          </cell>
          <cell r="AC88">
            <v>4572426.6996860309</v>
          </cell>
          <cell r="AD88">
            <v>0</v>
          </cell>
          <cell r="AE88">
            <v>4572426.6996860309</v>
          </cell>
          <cell r="AG88">
            <v>610439.69376107841</v>
          </cell>
          <cell r="AH88">
            <v>0</v>
          </cell>
          <cell r="AK88">
            <v>610439.69376107841</v>
          </cell>
          <cell r="AL88">
            <v>0</v>
          </cell>
          <cell r="AM88">
            <v>610439.69376107841</v>
          </cell>
          <cell r="AN88">
            <v>0</v>
          </cell>
          <cell r="AO88">
            <v>0</v>
          </cell>
          <cell r="AP88">
            <v>0</v>
          </cell>
          <cell r="AQ88">
            <v>610439.69376107841</v>
          </cell>
          <cell r="AR88">
            <v>0</v>
          </cell>
          <cell r="AS88">
            <v>610439.69376107841</v>
          </cell>
          <cell r="AT88">
            <v>144612.52571626074</v>
          </cell>
          <cell r="AU88">
            <v>0</v>
          </cell>
          <cell r="AV88">
            <v>166893.57453854012</v>
          </cell>
          <cell r="AW88">
            <v>0</v>
          </cell>
          <cell r="AX88">
            <v>0</v>
          </cell>
          <cell r="AY88">
            <v>0</v>
          </cell>
          <cell r="AZ88">
            <v>144612.52571626074</v>
          </cell>
          <cell r="BA88">
            <v>0</v>
          </cell>
          <cell r="BB88">
            <v>144612.52571626074</v>
          </cell>
          <cell r="BF88">
            <v>755052.21947733918</v>
          </cell>
          <cell r="BG88">
            <v>0</v>
          </cell>
          <cell r="BH88">
            <v>755052.21947733918</v>
          </cell>
          <cell r="BI88">
            <v>0</v>
          </cell>
          <cell r="BJ88">
            <v>0</v>
          </cell>
          <cell r="BK88">
            <v>0</v>
          </cell>
          <cell r="BL88">
            <v>755052.21947733918</v>
          </cell>
          <cell r="BM88">
            <v>0</v>
          </cell>
          <cell r="BN88">
            <v>755052.21947733918</v>
          </cell>
          <cell r="BO88">
            <v>3817374.4802086917</v>
          </cell>
          <cell r="BP88">
            <v>0</v>
          </cell>
          <cell r="BQ88">
            <v>3817374.4802086917</v>
          </cell>
          <cell r="BR88">
            <v>0</v>
          </cell>
          <cell r="BS88">
            <v>0</v>
          </cell>
          <cell r="BT88">
            <v>0</v>
          </cell>
          <cell r="BU88">
            <v>0</v>
          </cell>
          <cell r="BV88">
            <v>0</v>
          </cell>
          <cell r="BW88">
            <v>0</v>
          </cell>
          <cell r="BX88">
            <v>5230.1906249999993</v>
          </cell>
          <cell r="BY88">
            <v>0</v>
          </cell>
          <cell r="BZ88">
            <v>5230.1906249999993</v>
          </cell>
          <cell r="CA88">
            <v>5230.1906249999993</v>
          </cell>
          <cell r="CB88">
            <v>0</v>
          </cell>
          <cell r="CC88">
            <v>5230.1906249999993</v>
          </cell>
          <cell r="CD88">
            <v>3812144.2895836919</v>
          </cell>
          <cell r="CE88">
            <v>0</v>
          </cell>
          <cell r="CF88">
            <v>3812144.2895836919</v>
          </cell>
          <cell r="CK88">
            <v>3812144.2895836919</v>
          </cell>
          <cell r="CL88">
            <v>0</v>
          </cell>
          <cell r="CO88">
            <v>0</v>
          </cell>
          <cell r="CQ88">
            <v>3812144.2895836919</v>
          </cell>
        </row>
        <row r="89">
          <cell r="D89">
            <v>40787</v>
          </cell>
          <cell r="E89">
            <v>4144492.3801661255</v>
          </cell>
          <cell r="F89">
            <v>0</v>
          </cell>
          <cell r="G89">
            <v>4144492.3801661255</v>
          </cell>
          <cell r="H89">
            <v>611945.2027256157</v>
          </cell>
          <cell r="I89">
            <v>0</v>
          </cell>
          <cell r="J89">
            <v>611945.2027256157</v>
          </cell>
          <cell r="K89">
            <v>0</v>
          </cell>
          <cell r="L89">
            <v>0</v>
          </cell>
          <cell r="M89">
            <v>0</v>
          </cell>
          <cell r="N89">
            <v>142693.12748675223</v>
          </cell>
          <cell r="O89">
            <v>0</v>
          </cell>
          <cell r="P89">
            <v>142693.12748675223</v>
          </cell>
          <cell r="Q89">
            <v>47309.5442591061</v>
          </cell>
          <cell r="R89">
            <v>0</v>
          </cell>
          <cell r="S89">
            <v>47309.5442591061</v>
          </cell>
          <cell r="T89">
            <v>58227.131395822893</v>
          </cell>
          <cell r="U89">
            <v>0</v>
          </cell>
          <cell r="V89">
            <v>58227.131395822893</v>
          </cell>
          <cell r="W89">
            <v>4719281.1310599176</v>
          </cell>
          <cell r="X89">
            <v>0</v>
          </cell>
          <cell r="Y89">
            <v>4719281.1310599176</v>
          </cell>
          <cell r="Z89">
            <v>0</v>
          </cell>
          <cell r="AA89">
            <v>0</v>
          </cell>
          <cell r="AB89">
            <v>0</v>
          </cell>
          <cell r="AC89">
            <v>4719281.1310599176</v>
          </cell>
          <cell r="AD89">
            <v>0</v>
          </cell>
          <cell r="AE89">
            <v>4719281.1310599176</v>
          </cell>
          <cell r="AG89">
            <v>611945.20272561559</v>
          </cell>
          <cell r="AH89">
            <v>0</v>
          </cell>
          <cell r="AK89">
            <v>611945.20272561559</v>
          </cell>
          <cell r="AL89">
            <v>0</v>
          </cell>
          <cell r="AM89">
            <v>611945.20272561559</v>
          </cell>
          <cell r="AN89">
            <v>0</v>
          </cell>
          <cell r="AO89">
            <v>0</v>
          </cell>
          <cell r="AP89">
            <v>0</v>
          </cell>
          <cell r="AQ89">
            <v>611945.20272561559</v>
          </cell>
          <cell r="AR89">
            <v>0</v>
          </cell>
          <cell r="AS89">
            <v>611945.20272561559</v>
          </cell>
          <cell r="AT89">
            <v>149917.76138420199</v>
          </cell>
          <cell r="AU89">
            <v>0</v>
          </cell>
          <cell r="AV89">
            <v>172253.761283687</v>
          </cell>
          <cell r="AW89">
            <v>0</v>
          </cell>
          <cell r="AX89">
            <v>0</v>
          </cell>
          <cell r="AY89">
            <v>0</v>
          </cell>
          <cell r="AZ89">
            <v>149917.76138420199</v>
          </cell>
          <cell r="BA89">
            <v>0</v>
          </cell>
          <cell r="BB89">
            <v>149917.76138420199</v>
          </cell>
          <cell r="BF89">
            <v>761862.96410981752</v>
          </cell>
          <cell r="BG89">
            <v>0</v>
          </cell>
          <cell r="BH89">
            <v>761862.96410981752</v>
          </cell>
          <cell r="BI89">
            <v>0</v>
          </cell>
          <cell r="BJ89">
            <v>0</v>
          </cell>
          <cell r="BK89">
            <v>0</v>
          </cell>
          <cell r="BL89">
            <v>761862.96410981752</v>
          </cell>
          <cell r="BM89">
            <v>0</v>
          </cell>
          <cell r="BN89">
            <v>761862.96410981752</v>
          </cell>
          <cell r="BO89">
            <v>3957418.1669501001</v>
          </cell>
          <cell r="BP89">
            <v>0</v>
          </cell>
          <cell r="BQ89">
            <v>3957418.1669501001</v>
          </cell>
          <cell r="BR89">
            <v>0</v>
          </cell>
          <cell r="BS89">
            <v>0</v>
          </cell>
          <cell r="BT89">
            <v>0</v>
          </cell>
          <cell r="BU89">
            <v>0</v>
          </cell>
          <cell r="BV89">
            <v>0</v>
          </cell>
          <cell r="BW89">
            <v>0</v>
          </cell>
          <cell r="BX89">
            <v>5230.1906249999993</v>
          </cell>
          <cell r="BY89">
            <v>0</v>
          </cell>
          <cell r="BZ89">
            <v>5230.1906249999993</v>
          </cell>
          <cell r="CA89">
            <v>5230.1906249999993</v>
          </cell>
          <cell r="CB89">
            <v>0</v>
          </cell>
          <cell r="CC89">
            <v>5230.1906249999993</v>
          </cell>
          <cell r="CD89">
            <v>3952187.9763251003</v>
          </cell>
          <cell r="CE89">
            <v>0</v>
          </cell>
          <cell r="CF89">
            <v>3952187.9763251003</v>
          </cell>
          <cell r="CK89">
            <v>3952187.9763251003</v>
          </cell>
          <cell r="CL89">
            <v>0</v>
          </cell>
          <cell r="CO89">
            <v>0</v>
          </cell>
          <cell r="CQ89">
            <v>3952187.9763251003</v>
          </cell>
        </row>
        <row r="90">
          <cell r="D90">
            <v>40817</v>
          </cell>
          <cell r="E90">
            <v>4144492.3801661255</v>
          </cell>
          <cell r="F90">
            <v>0</v>
          </cell>
          <cell r="G90">
            <v>4144492.3801661255</v>
          </cell>
          <cell r="H90">
            <v>613454.42468140414</v>
          </cell>
          <cell r="I90">
            <v>0</v>
          </cell>
          <cell r="J90">
            <v>613454.42468140414</v>
          </cell>
          <cell r="K90">
            <v>0</v>
          </cell>
          <cell r="L90">
            <v>0</v>
          </cell>
          <cell r="M90">
            <v>0</v>
          </cell>
          <cell r="N90">
            <v>142738.40414542585</v>
          </cell>
          <cell r="O90">
            <v>0</v>
          </cell>
          <cell r="P90">
            <v>142738.40414542585</v>
          </cell>
          <cell r="Q90">
            <v>47309.5442591061</v>
          </cell>
          <cell r="R90">
            <v>0</v>
          </cell>
          <cell r="S90">
            <v>47309.5442591061</v>
          </cell>
          <cell r="T90">
            <v>58227.131395822893</v>
          </cell>
          <cell r="U90">
            <v>0</v>
          </cell>
          <cell r="V90">
            <v>58227.131395822893</v>
          </cell>
          <cell r="W90">
            <v>4720745.0763570322</v>
          </cell>
          <cell r="X90">
            <v>0</v>
          </cell>
          <cell r="Y90">
            <v>4720745.0763570322</v>
          </cell>
          <cell r="Z90">
            <v>0</v>
          </cell>
          <cell r="AA90">
            <v>0</v>
          </cell>
          <cell r="AB90">
            <v>0</v>
          </cell>
          <cell r="AC90">
            <v>4720745.0763570322</v>
          </cell>
          <cell r="AD90">
            <v>0</v>
          </cell>
          <cell r="AE90">
            <v>4720745.0763570322</v>
          </cell>
          <cell r="AG90">
            <v>613454.42468140414</v>
          </cell>
          <cell r="AH90">
            <v>0</v>
          </cell>
          <cell r="AK90">
            <v>613454.42468140414</v>
          </cell>
          <cell r="AL90">
            <v>0</v>
          </cell>
          <cell r="AM90">
            <v>613454.42468140414</v>
          </cell>
          <cell r="AN90">
            <v>0</v>
          </cell>
          <cell r="AO90">
            <v>0</v>
          </cell>
          <cell r="AP90">
            <v>0</v>
          </cell>
          <cell r="AQ90">
            <v>613454.42468140414</v>
          </cell>
          <cell r="AR90">
            <v>0</v>
          </cell>
          <cell r="AS90">
            <v>613454.42468140414</v>
          </cell>
          <cell r="AT90">
            <v>149916.10878616042</v>
          </cell>
          <cell r="AU90">
            <v>0</v>
          </cell>
          <cell r="AV90">
            <v>172307.19528703167</v>
          </cell>
          <cell r="AW90">
            <v>0</v>
          </cell>
          <cell r="AX90">
            <v>0</v>
          </cell>
          <cell r="AY90">
            <v>0</v>
          </cell>
          <cell r="AZ90">
            <v>149916.10878616042</v>
          </cell>
          <cell r="BA90">
            <v>0</v>
          </cell>
          <cell r="BB90">
            <v>149916.10878616042</v>
          </cell>
          <cell r="BF90">
            <v>763370.5334675645</v>
          </cell>
          <cell r="BG90">
            <v>0</v>
          </cell>
          <cell r="BH90">
            <v>763370.5334675645</v>
          </cell>
          <cell r="BI90">
            <v>0</v>
          </cell>
          <cell r="BJ90">
            <v>0</v>
          </cell>
          <cell r="BK90">
            <v>0</v>
          </cell>
          <cell r="BL90">
            <v>763370.5334675645</v>
          </cell>
          <cell r="BM90">
            <v>0</v>
          </cell>
          <cell r="BN90">
            <v>763370.5334675645</v>
          </cell>
          <cell r="BO90">
            <v>3957374.5428894674</v>
          </cell>
          <cell r="BP90">
            <v>0</v>
          </cell>
          <cell r="BQ90">
            <v>3957374.5428894674</v>
          </cell>
          <cell r="BR90">
            <v>0</v>
          </cell>
          <cell r="BS90">
            <v>0</v>
          </cell>
          <cell r="BT90">
            <v>0</v>
          </cell>
          <cell r="BU90">
            <v>0</v>
          </cell>
          <cell r="BV90">
            <v>0</v>
          </cell>
          <cell r="BW90">
            <v>0</v>
          </cell>
          <cell r="BX90">
            <v>5230.1906249999993</v>
          </cell>
          <cell r="BY90">
            <v>0</v>
          </cell>
          <cell r="BZ90">
            <v>5230.1906249999993</v>
          </cell>
          <cell r="CA90">
            <v>5230.1906249999993</v>
          </cell>
          <cell r="CB90">
            <v>0</v>
          </cell>
          <cell r="CC90">
            <v>5230.1906249999993</v>
          </cell>
          <cell r="CD90">
            <v>3952144.3522644676</v>
          </cell>
          <cell r="CE90">
            <v>0</v>
          </cell>
          <cell r="CF90">
            <v>3952144.3522644676</v>
          </cell>
          <cell r="CK90">
            <v>3952144.3522644676</v>
          </cell>
          <cell r="CL90">
            <v>0</v>
          </cell>
          <cell r="CO90">
            <v>0</v>
          </cell>
          <cell r="CQ90">
            <v>3952144.3522644676</v>
          </cell>
        </row>
        <row r="91">
          <cell r="D91">
            <v>40848</v>
          </cell>
          <cell r="E91">
            <v>4144492.3801661255</v>
          </cell>
          <cell r="F91">
            <v>0</v>
          </cell>
          <cell r="G91">
            <v>4144492.3801661255</v>
          </cell>
          <cell r="H91">
            <v>614967.3687856819</v>
          </cell>
          <cell r="I91">
            <v>0</v>
          </cell>
          <cell r="J91">
            <v>614967.3687856819</v>
          </cell>
          <cell r="K91">
            <v>0</v>
          </cell>
          <cell r="L91">
            <v>0</v>
          </cell>
          <cell r="M91">
            <v>0</v>
          </cell>
          <cell r="N91">
            <v>142783.79246855422</v>
          </cell>
          <cell r="O91">
            <v>0</v>
          </cell>
          <cell r="P91">
            <v>142783.79246855422</v>
          </cell>
          <cell r="Q91">
            <v>47309.5442591061</v>
          </cell>
          <cell r="R91">
            <v>0</v>
          </cell>
          <cell r="S91">
            <v>47309.5442591061</v>
          </cell>
          <cell r="T91">
            <v>58227.131395822893</v>
          </cell>
          <cell r="U91">
            <v>0</v>
          </cell>
          <cell r="V91">
            <v>58227.131395822893</v>
          </cell>
          <cell r="W91">
            <v>4722212.6321381824</v>
          </cell>
          <cell r="X91">
            <v>0</v>
          </cell>
          <cell r="Y91">
            <v>4722212.6321381824</v>
          </cell>
          <cell r="Z91">
            <v>0</v>
          </cell>
          <cell r="AA91">
            <v>0</v>
          </cell>
          <cell r="AB91">
            <v>0</v>
          </cell>
          <cell r="AC91">
            <v>4722212.6321381824</v>
          </cell>
          <cell r="AD91">
            <v>0</v>
          </cell>
          <cell r="AE91">
            <v>4722212.6321381824</v>
          </cell>
          <cell r="AG91">
            <v>614967.36878568179</v>
          </cell>
          <cell r="AH91">
            <v>0</v>
          </cell>
          <cell r="AK91">
            <v>614967.36878568179</v>
          </cell>
          <cell r="AL91">
            <v>0</v>
          </cell>
          <cell r="AM91">
            <v>614967.36878568179</v>
          </cell>
          <cell r="AN91">
            <v>0</v>
          </cell>
          <cell r="AO91">
            <v>0</v>
          </cell>
          <cell r="AP91">
            <v>0</v>
          </cell>
          <cell r="AQ91">
            <v>614967.36878568179</v>
          </cell>
          <cell r="AR91">
            <v>0</v>
          </cell>
          <cell r="AS91">
            <v>614967.36878568179</v>
          </cell>
          <cell r="AT91">
            <v>149914.45211236624</v>
          </cell>
          <cell r="AU91">
            <v>0</v>
          </cell>
          <cell r="AV91">
            <v>172360.76107304366</v>
          </cell>
          <cell r="AW91">
            <v>0</v>
          </cell>
          <cell r="AX91">
            <v>0</v>
          </cell>
          <cell r="AY91">
            <v>0</v>
          </cell>
          <cell r="AZ91">
            <v>149914.45211236624</v>
          </cell>
          <cell r="BA91">
            <v>0</v>
          </cell>
          <cell r="BB91">
            <v>149914.45211236624</v>
          </cell>
          <cell r="BF91">
            <v>764881.820898048</v>
          </cell>
          <cell r="BG91">
            <v>0</v>
          </cell>
          <cell r="BH91">
            <v>764881.820898048</v>
          </cell>
          <cell r="BI91">
            <v>0</v>
          </cell>
          <cell r="BJ91">
            <v>0</v>
          </cell>
          <cell r="BK91">
            <v>0</v>
          </cell>
          <cell r="BL91">
            <v>764881.820898048</v>
          </cell>
          <cell r="BM91">
            <v>0</v>
          </cell>
          <cell r="BN91">
            <v>764881.820898048</v>
          </cell>
          <cell r="BO91">
            <v>3957330.8112401343</v>
          </cell>
          <cell r="BP91">
            <v>0</v>
          </cell>
          <cell r="BQ91">
            <v>3957330.8112401343</v>
          </cell>
          <cell r="BR91">
            <v>0</v>
          </cell>
          <cell r="BS91">
            <v>0</v>
          </cell>
          <cell r="BT91">
            <v>0</v>
          </cell>
          <cell r="BU91">
            <v>0</v>
          </cell>
          <cell r="BV91">
            <v>0</v>
          </cell>
          <cell r="BW91">
            <v>0</v>
          </cell>
          <cell r="BX91">
            <v>5230.1906249999993</v>
          </cell>
          <cell r="BY91">
            <v>0</v>
          </cell>
          <cell r="BZ91">
            <v>5230.1906249999993</v>
          </cell>
          <cell r="CA91">
            <v>5230.1906249999993</v>
          </cell>
          <cell r="CB91">
            <v>0</v>
          </cell>
          <cell r="CC91">
            <v>5230.1906249999993</v>
          </cell>
          <cell r="CD91">
            <v>3952100.6206151345</v>
          </cell>
          <cell r="CE91">
            <v>0</v>
          </cell>
          <cell r="CF91">
            <v>3952100.6206151345</v>
          </cell>
          <cell r="CK91">
            <v>3952100.6206151345</v>
          </cell>
          <cell r="CL91">
            <v>0</v>
          </cell>
          <cell r="CO91">
            <v>0</v>
          </cell>
          <cell r="CQ91">
            <v>3952100.6206151345</v>
          </cell>
        </row>
        <row r="92">
          <cell r="D92">
            <v>40878</v>
          </cell>
          <cell r="E92">
            <v>4296111.0333909569</v>
          </cell>
          <cell r="F92">
            <v>0</v>
          </cell>
          <cell r="G92">
            <v>4296111.0333909569</v>
          </cell>
          <cell r="H92">
            <v>616484.04421827104</v>
          </cell>
          <cell r="I92">
            <v>0</v>
          </cell>
          <cell r="J92">
            <v>616484.04421827104</v>
          </cell>
          <cell r="K92">
            <v>0</v>
          </cell>
          <cell r="L92">
            <v>0</v>
          </cell>
          <cell r="M92">
            <v>0</v>
          </cell>
          <cell r="N92">
            <v>147377.85232827684</v>
          </cell>
          <cell r="O92">
            <v>0</v>
          </cell>
          <cell r="P92">
            <v>147377.85232827684</v>
          </cell>
          <cell r="Q92">
            <v>47309.5442591061</v>
          </cell>
          <cell r="R92">
            <v>0</v>
          </cell>
          <cell r="S92">
            <v>47309.5442591061</v>
          </cell>
          <cell r="T92">
            <v>58227.131395822893</v>
          </cell>
          <cell r="U92">
            <v>0</v>
          </cell>
          <cell r="V92">
            <v>58227.131395822893</v>
          </cell>
          <cell r="W92">
            <v>4870753.9009358799</v>
          </cell>
          <cell r="X92">
            <v>0</v>
          </cell>
          <cell r="Y92">
            <v>4870753.9009358799</v>
          </cell>
          <cell r="Z92">
            <v>0</v>
          </cell>
          <cell r="AA92">
            <v>0</v>
          </cell>
          <cell r="AB92">
            <v>0</v>
          </cell>
          <cell r="AC92">
            <v>4870753.9009358799</v>
          </cell>
          <cell r="AD92">
            <v>0</v>
          </cell>
          <cell r="AE92">
            <v>4870753.9009358799</v>
          </cell>
          <cell r="AG92">
            <v>616484.04421827104</v>
          </cell>
          <cell r="AH92">
            <v>0</v>
          </cell>
          <cell r="AK92">
            <v>616484.04421827104</v>
          </cell>
          <cell r="AL92">
            <v>0</v>
          </cell>
          <cell r="AM92">
            <v>616484.04421827104</v>
          </cell>
          <cell r="AN92">
            <v>0</v>
          </cell>
          <cell r="AO92">
            <v>0</v>
          </cell>
          <cell r="AP92">
            <v>0</v>
          </cell>
          <cell r="AQ92">
            <v>616484.04421827104</v>
          </cell>
          <cell r="AR92">
            <v>0</v>
          </cell>
          <cell r="AS92">
            <v>616484.04421827104</v>
          </cell>
          <cell r="AT92">
            <v>155280.84977019273</v>
          </cell>
          <cell r="AU92">
            <v>0</v>
          </cell>
          <cell r="AV92">
            <v>177782.51738415961</v>
          </cell>
          <cell r="AW92">
            <v>0</v>
          </cell>
          <cell r="AX92">
            <v>0</v>
          </cell>
          <cell r="AY92">
            <v>0</v>
          </cell>
          <cell r="AZ92">
            <v>155280.84977019273</v>
          </cell>
          <cell r="BA92">
            <v>0</v>
          </cell>
          <cell r="BB92">
            <v>155280.84977019273</v>
          </cell>
          <cell r="BF92">
            <v>771764.89398846379</v>
          </cell>
          <cell r="BG92">
            <v>0</v>
          </cell>
          <cell r="BH92">
            <v>771764.89398846379</v>
          </cell>
          <cell r="BI92">
            <v>0</v>
          </cell>
          <cell r="BJ92">
            <v>0</v>
          </cell>
          <cell r="BK92">
            <v>0</v>
          </cell>
          <cell r="BL92">
            <v>771764.89398846379</v>
          </cell>
          <cell r="BM92">
            <v>0</v>
          </cell>
          <cell r="BN92">
            <v>771764.89398846379</v>
          </cell>
          <cell r="BO92">
            <v>4098989.0069474159</v>
          </cell>
          <cell r="BP92">
            <v>0</v>
          </cell>
          <cell r="BQ92">
            <v>4098989.0069474159</v>
          </cell>
          <cell r="BR92">
            <v>0</v>
          </cell>
          <cell r="BS92">
            <v>0</v>
          </cell>
          <cell r="BT92">
            <v>0</v>
          </cell>
          <cell r="BU92">
            <v>0</v>
          </cell>
          <cell r="BV92">
            <v>0</v>
          </cell>
          <cell r="BW92">
            <v>0</v>
          </cell>
          <cell r="BX92">
            <v>5230.1906249999993</v>
          </cell>
          <cell r="BY92">
            <v>0</v>
          </cell>
          <cell r="BZ92">
            <v>5230.1906249999993</v>
          </cell>
          <cell r="CA92">
            <v>5230.1906249999993</v>
          </cell>
          <cell r="CB92">
            <v>0</v>
          </cell>
          <cell r="CC92">
            <v>5230.1906249999993</v>
          </cell>
          <cell r="CD92">
            <v>4093758.8163224161</v>
          </cell>
          <cell r="CE92">
            <v>0</v>
          </cell>
          <cell r="CF92">
            <v>4093758.8163224161</v>
          </cell>
          <cell r="CK92">
            <v>4093758.8163224161</v>
          </cell>
          <cell r="CL92">
            <v>0</v>
          </cell>
          <cell r="CO92">
            <v>0</v>
          </cell>
          <cell r="CQ92">
            <v>4093758.8163224161</v>
          </cell>
        </row>
        <row r="93">
          <cell r="D93">
            <v>40909</v>
          </cell>
          <cell r="E93">
            <v>4296111.0333909569</v>
          </cell>
          <cell r="F93">
            <v>0</v>
          </cell>
          <cell r="G93">
            <v>4296111.0333909569</v>
          </cell>
          <cell r="H93">
            <v>624184.50478345051</v>
          </cell>
          <cell r="I93">
            <v>0</v>
          </cell>
          <cell r="J93">
            <v>624184.50478345051</v>
          </cell>
          <cell r="K93">
            <v>0</v>
          </cell>
          <cell r="L93">
            <v>0</v>
          </cell>
          <cell r="M93">
            <v>0</v>
          </cell>
          <cell r="N93">
            <v>147608.86614523223</v>
          </cell>
          <cell r="O93">
            <v>0</v>
          </cell>
          <cell r="P93">
            <v>147608.86614523223</v>
          </cell>
          <cell r="Q93">
            <v>47309.5442591061</v>
          </cell>
          <cell r="R93">
            <v>0</v>
          </cell>
          <cell r="S93">
            <v>47309.5442591061</v>
          </cell>
          <cell r="T93">
            <v>58227.131395822893</v>
          </cell>
          <cell r="U93">
            <v>0</v>
          </cell>
          <cell r="V93">
            <v>58227.131395822893</v>
          </cell>
          <cell r="W93">
            <v>4878223.347684104</v>
          </cell>
          <cell r="X93">
            <v>0</v>
          </cell>
          <cell r="Y93">
            <v>4878223.347684104</v>
          </cell>
          <cell r="Z93">
            <v>0</v>
          </cell>
          <cell r="AA93">
            <v>0</v>
          </cell>
          <cell r="AB93">
            <v>0</v>
          </cell>
          <cell r="AC93">
            <v>4878223.347684104</v>
          </cell>
          <cell r="AD93">
            <v>0</v>
          </cell>
          <cell r="AE93">
            <v>4878223.347684104</v>
          </cell>
          <cell r="AG93">
            <v>624184.50478345051</v>
          </cell>
          <cell r="AH93">
            <v>0</v>
          </cell>
          <cell r="AK93">
            <v>624184.50478345051</v>
          </cell>
          <cell r="AL93">
            <v>0</v>
          </cell>
          <cell r="AM93">
            <v>624184.50478345051</v>
          </cell>
          <cell r="AN93">
            <v>0</v>
          </cell>
          <cell r="AO93">
            <v>0</v>
          </cell>
          <cell r="AP93">
            <v>0</v>
          </cell>
          <cell r="AQ93">
            <v>624184.50478345051</v>
          </cell>
          <cell r="AR93">
            <v>0</v>
          </cell>
          <cell r="AS93">
            <v>624184.50478345051</v>
          </cell>
          <cell r="AT93">
            <v>155272.41776587383</v>
          </cell>
          <cell r="AU93">
            <v>0</v>
          </cell>
          <cell r="AV93">
            <v>178055.15219046979</v>
          </cell>
          <cell r="AW93">
            <v>0</v>
          </cell>
          <cell r="AX93">
            <v>0</v>
          </cell>
          <cell r="AY93">
            <v>0</v>
          </cell>
          <cell r="AZ93">
            <v>155272.41776587383</v>
          </cell>
          <cell r="BA93">
            <v>0</v>
          </cell>
          <cell r="BB93">
            <v>155272.41776587383</v>
          </cell>
          <cell r="BF93">
            <v>779456.92254932434</v>
          </cell>
          <cell r="BG93">
            <v>0</v>
          </cell>
          <cell r="BH93">
            <v>779456.92254932434</v>
          </cell>
          <cell r="BI93">
            <v>0</v>
          </cell>
          <cell r="BJ93">
            <v>0</v>
          </cell>
          <cell r="BK93">
            <v>0</v>
          </cell>
          <cell r="BL93">
            <v>779456.92254932434</v>
          </cell>
          <cell r="BM93">
            <v>0</v>
          </cell>
          <cell r="BN93">
            <v>779456.92254932434</v>
          </cell>
          <cell r="BO93">
            <v>4098766.4251347799</v>
          </cell>
          <cell r="BP93">
            <v>0</v>
          </cell>
          <cell r="BQ93">
            <v>4098766.4251347799</v>
          </cell>
          <cell r="BR93">
            <v>0</v>
          </cell>
          <cell r="BS93">
            <v>0</v>
          </cell>
          <cell r="BT93">
            <v>0</v>
          </cell>
          <cell r="BU93">
            <v>0</v>
          </cell>
          <cell r="BV93">
            <v>0</v>
          </cell>
          <cell r="BW93">
            <v>0</v>
          </cell>
          <cell r="BX93">
            <v>5360.9453906249992</v>
          </cell>
          <cell r="BY93">
            <v>0</v>
          </cell>
          <cell r="BZ93">
            <v>5360.9453906249992</v>
          </cell>
          <cell r="CA93">
            <v>5360.9453906249992</v>
          </cell>
          <cell r="CB93">
            <v>0</v>
          </cell>
          <cell r="CC93">
            <v>5360.9453906249992</v>
          </cell>
          <cell r="CD93">
            <v>4093405.479744155</v>
          </cell>
          <cell r="CE93">
            <v>0</v>
          </cell>
          <cell r="CF93">
            <v>4093405.479744155</v>
          </cell>
          <cell r="CK93">
            <v>4093405.479744155</v>
          </cell>
          <cell r="CL93">
            <v>0</v>
          </cell>
          <cell r="CO93">
            <v>0</v>
          </cell>
          <cell r="CQ93">
            <v>4093405.479744155</v>
          </cell>
        </row>
        <row r="94">
          <cell r="D94">
            <v>40940</v>
          </cell>
          <cell r="E94">
            <v>4296111.0333909569</v>
          </cell>
          <cell r="F94">
            <v>0</v>
          </cell>
          <cell r="G94">
            <v>4296111.0333909569</v>
          </cell>
          <cell r="H94">
            <v>625723.91215993825</v>
          </cell>
          <cell r="I94">
            <v>0</v>
          </cell>
          <cell r="J94">
            <v>625723.91215993825</v>
          </cell>
          <cell r="K94">
            <v>0</v>
          </cell>
          <cell r="L94">
            <v>0</v>
          </cell>
          <cell r="M94">
            <v>0</v>
          </cell>
          <cell r="N94">
            <v>147655.04836652684</v>
          </cell>
          <cell r="O94">
            <v>0</v>
          </cell>
          <cell r="P94">
            <v>147655.04836652684</v>
          </cell>
          <cell r="Q94">
            <v>47309.5442591061</v>
          </cell>
          <cell r="R94">
            <v>0</v>
          </cell>
          <cell r="S94">
            <v>47309.5442591061</v>
          </cell>
          <cell r="T94">
            <v>58227.131395822893</v>
          </cell>
          <cell r="U94">
            <v>0</v>
          </cell>
          <cell r="V94">
            <v>58227.131395822893</v>
          </cell>
          <cell r="W94">
            <v>4879716.5728392974</v>
          </cell>
          <cell r="X94">
            <v>0</v>
          </cell>
          <cell r="Y94">
            <v>4879716.5728392974</v>
          </cell>
          <cell r="Z94">
            <v>0</v>
          </cell>
          <cell r="AA94">
            <v>0</v>
          </cell>
          <cell r="AB94">
            <v>0</v>
          </cell>
          <cell r="AC94">
            <v>4879716.5728392974</v>
          </cell>
          <cell r="AD94">
            <v>0</v>
          </cell>
          <cell r="AE94">
            <v>4879716.5728392974</v>
          </cell>
          <cell r="AG94">
            <v>625723.91215993825</v>
          </cell>
          <cell r="AH94">
            <v>0</v>
          </cell>
          <cell r="AK94">
            <v>625723.91215993825</v>
          </cell>
          <cell r="AL94">
            <v>0</v>
          </cell>
          <cell r="AM94">
            <v>625723.91215993825</v>
          </cell>
          <cell r="AN94">
            <v>0</v>
          </cell>
          <cell r="AO94">
            <v>0</v>
          </cell>
          <cell r="AP94">
            <v>0</v>
          </cell>
          <cell r="AQ94">
            <v>625723.91215993825</v>
          </cell>
          <cell r="AR94">
            <v>0</v>
          </cell>
          <cell r="AS94">
            <v>625723.91215993825</v>
          </cell>
          <cell r="AT94">
            <v>155270.73211479658</v>
          </cell>
          <cell r="AU94">
            <v>0</v>
          </cell>
          <cell r="AV94">
            <v>178109.65490863434</v>
          </cell>
          <cell r="AW94">
            <v>0</v>
          </cell>
          <cell r="AX94">
            <v>0</v>
          </cell>
          <cell r="AY94">
            <v>0</v>
          </cell>
          <cell r="AZ94">
            <v>155270.73211479658</v>
          </cell>
          <cell r="BA94">
            <v>0</v>
          </cell>
          <cell r="BB94">
            <v>155270.73211479658</v>
          </cell>
          <cell r="BF94">
            <v>780994.64427473489</v>
          </cell>
          <cell r="BG94">
            <v>0</v>
          </cell>
          <cell r="BH94">
            <v>780994.64427473489</v>
          </cell>
          <cell r="BI94">
            <v>0</v>
          </cell>
          <cell r="BJ94">
            <v>0</v>
          </cell>
          <cell r="BK94">
            <v>0</v>
          </cell>
          <cell r="BL94">
            <v>780994.64427473489</v>
          </cell>
          <cell r="BM94">
            <v>0</v>
          </cell>
          <cell r="BN94">
            <v>780994.64427473489</v>
          </cell>
          <cell r="BO94">
            <v>4098721.9285645625</v>
          </cell>
          <cell r="BP94">
            <v>0</v>
          </cell>
          <cell r="BQ94">
            <v>4098721.9285645625</v>
          </cell>
          <cell r="BR94">
            <v>0</v>
          </cell>
          <cell r="BS94">
            <v>0</v>
          </cell>
          <cell r="BT94">
            <v>0</v>
          </cell>
          <cell r="BU94">
            <v>0</v>
          </cell>
          <cell r="BV94">
            <v>0</v>
          </cell>
          <cell r="BW94">
            <v>0</v>
          </cell>
          <cell r="BX94">
            <v>5360.9453906249992</v>
          </cell>
          <cell r="BY94">
            <v>0</v>
          </cell>
          <cell r="BZ94">
            <v>5360.9453906249992</v>
          </cell>
          <cell r="CA94">
            <v>5360.9453906249992</v>
          </cell>
          <cell r="CB94">
            <v>0</v>
          </cell>
          <cell r="CC94">
            <v>5360.9453906249992</v>
          </cell>
          <cell r="CD94">
            <v>4093360.9831739375</v>
          </cell>
          <cell r="CE94">
            <v>0</v>
          </cell>
          <cell r="CF94">
            <v>4093360.9831739375</v>
          </cell>
          <cell r="CK94">
            <v>4093360.9831739375</v>
          </cell>
          <cell r="CL94">
            <v>0</v>
          </cell>
          <cell r="CO94">
            <v>0</v>
          </cell>
          <cell r="CQ94">
            <v>4093360.9831739375</v>
          </cell>
        </row>
        <row r="95">
          <cell r="D95">
            <v>40969</v>
          </cell>
          <cell r="E95">
            <v>4296111.0333909569</v>
          </cell>
          <cell r="F95">
            <v>0</v>
          </cell>
          <cell r="G95">
            <v>4296111.0333909569</v>
          </cell>
          <cell r="H95">
            <v>627267.11613030592</v>
          </cell>
          <cell r="I95">
            <v>0</v>
          </cell>
          <cell r="J95">
            <v>627267.11613030592</v>
          </cell>
          <cell r="K95">
            <v>0</v>
          </cell>
          <cell r="L95">
            <v>0</v>
          </cell>
          <cell r="M95">
            <v>0</v>
          </cell>
          <cell r="N95">
            <v>147701.34448563791</v>
          </cell>
          <cell r="O95">
            <v>0</v>
          </cell>
          <cell r="P95">
            <v>147701.34448563791</v>
          </cell>
          <cell r="Q95">
            <v>49438.473750765916</v>
          </cell>
          <cell r="R95">
            <v>0</v>
          </cell>
          <cell r="S95">
            <v>49438.473750765916</v>
          </cell>
          <cell r="T95">
            <v>60847.352308634974</v>
          </cell>
          <cell r="U95">
            <v>0</v>
          </cell>
          <cell r="V95">
            <v>60847.352308634974</v>
          </cell>
          <cell r="W95">
            <v>4885962.6310950266</v>
          </cell>
          <cell r="X95">
            <v>0</v>
          </cell>
          <cell r="Y95">
            <v>4885962.6310950266</v>
          </cell>
          <cell r="Z95">
            <v>0</v>
          </cell>
          <cell r="AA95">
            <v>0</v>
          </cell>
          <cell r="AB95">
            <v>0</v>
          </cell>
          <cell r="AC95">
            <v>4885962.6310950266</v>
          </cell>
          <cell r="AD95">
            <v>0</v>
          </cell>
          <cell r="AE95">
            <v>4885962.6310950266</v>
          </cell>
          <cell r="AG95">
            <v>627267.11613030592</v>
          </cell>
          <cell r="AH95">
            <v>0</v>
          </cell>
          <cell r="AK95">
            <v>627267.11613030592</v>
          </cell>
          <cell r="AL95">
            <v>0</v>
          </cell>
          <cell r="AM95">
            <v>627267.11613030592</v>
          </cell>
          <cell r="AN95">
            <v>0</v>
          </cell>
          <cell r="AO95">
            <v>0</v>
          </cell>
          <cell r="AP95">
            <v>0</v>
          </cell>
          <cell r="AQ95">
            <v>627267.11613030592</v>
          </cell>
          <cell r="AR95">
            <v>0</v>
          </cell>
          <cell r="AS95">
            <v>627267.11613030592</v>
          </cell>
          <cell r="AT95">
            <v>155442.38629621227</v>
          </cell>
          <cell r="AU95">
            <v>0</v>
          </cell>
          <cell r="AV95">
            <v>178337.63603496845</v>
          </cell>
          <cell r="AW95">
            <v>0</v>
          </cell>
          <cell r="AX95">
            <v>0</v>
          </cell>
          <cell r="AY95">
            <v>0</v>
          </cell>
          <cell r="AZ95">
            <v>155442.38629621227</v>
          </cell>
          <cell r="BA95">
            <v>0</v>
          </cell>
          <cell r="BB95">
            <v>155442.38629621227</v>
          </cell>
          <cell r="BF95">
            <v>782709.50242651813</v>
          </cell>
          <cell r="BG95">
            <v>0</v>
          </cell>
          <cell r="BH95">
            <v>782709.50242651813</v>
          </cell>
          <cell r="BI95">
            <v>0</v>
          </cell>
          <cell r="BJ95">
            <v>0</v>
          </cell>
          <cell r="BK95">
            <v>0</v>
          </cell>
          <cell r="BL95">
            <v>782709.50242651813</v>
          </cell>
          <cell r="BM95">
            <v>0</v>
          </cell>
          <cell r="BN95">
            <v>782709.50242651813</v>
          </cell>
          <cell r="BO95">
            <v>4103253.1286685085</v>
          </cell>
          <cell r="BP95">
            <v>0</v>
          </cell>
          <cell r="BQ95">
            <v>4103253.1286685085</v>
          </cell>
          <cell r="BR95">
            <v>0</v>
          </cell>
          <cell r="BS95">
            <v>0</v>
          </cell>
          <cell r="BT95">
            <v>0</v>
          </cell>
          <cell r="BU95">
            <v>0</v>
          </cell>
          <cell r="BV95">
            <v>0</v>
          </cell>
          <cell r="BW95">
            <v>0</v>
          </cell>
          <cell r="BX95">
            <v>5360.9453906249992</v>
          </cell>
          <cell r="BY95">
            <v>0</v>
          </cell>
          <cell r="BZ95">
            <v>5360.9453906249992</v>
          </cell>
          <cell r="CA95">
            <v>5360.9453906249992</v>
          </cell>
          <cell r="CB95">
            <v>0</v>
          </cell>
          <cell r="CC95">
            <v>5360.9453906249992</v>
          </cell>
          <cell r="CD95">
            <v>4097892.1832778836</v>
          </cell>
          <cell r="CE95">
            <v>0</v>
          </cell>
          <cell r="CF95">
            <v>4097892.1832778836</v>
          </cell>
          <cell r="CK95">
            <v>4097892.1832778836</v>
          </cell>
          <cell r="CL95">
            <v>0</v>
          </cell>
          <cell r="CO95">
            <v>0</v>
          </cell>
          <cell r="CQ95">
            <v>4097892.1832778836</v>
          </cell>
        </row>
        <row r="96">
          <cell r="D96">
            <v>41000</v>
          </cell>
          <cell r="E96">
            <v>4296111.0333909569</v>
          </cell>
          <cell r="F96">
            <v>0</v>
          </cell>
          <cell r="G96">
            <v>4296111.0333909569</v>
          </cell>
          <cell r="H96">
            <v>628814.12605797825</v>
          </cell>
          <cell r="I96">
            <v>0</v>
          </cell>
          <cell r="J96">
            <v>628814.12605797825</v>
          </cell>
          <cell r="K96">
            <v>0</v>
          </cell>
          <cell r="L96">
            <v>0</v>
          </cell>
          <cell r="M96">
            <v>0</v>
          </cell>
          <cell r="N96">
            <v>147747.75478346803</v>
          </cell>
          <cell r="O96">
            <v>0</v>
          </cell>
          <cell r="P96">
            <v>147747.75478346803</v>
          </cell>
          <cell r="Q96">
            <v>49438.473750765916</v>
          </cell>
          <cell r="R96">
            <v>0</v>
          </cell>
          <cell r="S96">
            <v>49438.473750765916</v>
          </cell>
          <cell r="T96">
            <v>60847.352308634974</v>
          </cell>
          <cell r="U96">
            <v>0</v>
          </cell>
          <cell r="V96">
            <v>60847.352308634974</v>
          </cell>
          <cell r="W96">
            <v>4887463.2307248674</v>
          </cell>
          <cell r="X96">
            <v>0</v>
          </cell>
          <cell r="Y96">
            <v>4887463.2307248674</v>
          </cell>
          <cell r="Z96">
            <v>0</v>
          </cell>
          <cell r="AA96">
            <v>0</v>
          </cell>
          <cell r="AB96">
            <v>0</v>
          </cell>
          <cell r="AC96">
            <v>4887463.2307248674</v>
          </cell>
          <cell r="AD96">
            <v>0</v>
          </cell>
          <cell r="AE96">
            <v>4887463.2307248674</v>
          </cell>
          <cell r="AG96">
            <v>628814.12605797814</v>
          </cell>
          <cell r="AH96">
            <v>0</v>
          </cell>
          <cell r="AK96">
            <v>628814.12605797814</v>
          </cell>
          <cell r="AL96">
            <v>0</v>
          </cell>
          <cell r="AM96">
            <v>628814.12605797814</v>
          </cell>
          <cell r="AN96">
            <v>0</v>
          </cell>
          <cell r="AO96">
            <v>0</v>
          </cell>
          <cell r="AP96">
            <v>0</v>
          </cell>
          <cell r="AQ96">
            <v>628814.12605797814</v>
          </cell>
          <cell r="AR96">
            <v>0</v>
          </cell>
          <cell r="AS96">
            <v>628814.12605797814</v>
          </cell>
          <cell r="AT96">
            <v>155440.69232034142</v>
          </cell>
          <cell r="AU96">
            <v>0</v>
          </cell>
          <cell r="AV96">
            <v>178392.40792145766</v>
          </cell>
          <cell r="AW96">
            <v>0</v>
          </cell>
          <cell r="AX96">
            <v>0</v>
          </cell>
          <cell r="AY96">
            <v>0</v>
          </cell>
          <cell r="AZ96">
            <v>155440.69232034142</v>
          </cell>
          <cell r="BA96">
            <v>0</v>
          </cell>
          <cell r="BB96">
            <v>155440.69232034142</v>
          </cell>
          <cell r="BF96">
            <v>784254.8183783195</v>
          </cell>
          <cell r="BG96">
            <v>0</v>
          </cell>
          <cell r="BH96">
            <v>784254.8183783195</v>
          </cell>
          <cell r="BI96">
            <v>0</v>
          </cell>
          <cell r="BJ96">
            <v>0</v>
          </cell>
          <cell r="BK96">
            <v>0</v>
          </cell>
          <cell r="BL96">
            <v>784254.8183783195</v>
          </cell>
          <cell r="BM96">
            <v>0</v>
          </cell>
          <cell r="BN96">
            <v>784254.8183783195</v>
          </cell>
          <cell r="BO96">
            <v>4103208.4123465479</v>
          </cell>
          <cell r="BP96">
            <v>0</v>
          </cell>
          <cell r="BQ96">
            <v>4103208.4123465479</v>
          </cell>
          <cell r="BR96">
            <v>0</v>
          </cell>
          <cell r="BS96">
            <v>0</v>
          </cell>
          <cell r="BT96">
            <v>0</v>
          </cell>
          <cell r="BU96">
            <v>0</v>
          </cell>
          <cell r="BV96">
            <v>0</v>
          </cell>
          <cell r="BW96">
            <v>0</v>
          </cell>
          <cell r="BX96">
            <v>5360.9453906249992</v>
          </cell>
          <cell r="BY96">
            <v>0</v>
          </cell>
          <cell r="BZ96">
            <v>5360.9453906249992</v>
          </cell>
          <cell r="CA96">
            <v>5360.9453906249992</v>
          </cell>
          <cell r="CB96">
            <v>0</v>
          </cell>
          <cell r="CC96">
            <v>5360.9453906249992</v>
          </cell>
          <cell r="CD96">
            <v>4097847.466955923</v>
          </cell>
          <cell r="CE96">
            <v>0</v>
          </cell>
          <cell r="CF96">
            <v>4097847.466955923</v>
          </cell>
          <cell r="CK96">
            <v>4097847.466955923</v>
          </cell>
          <cell r="CL96">
            <v>0</v>
          </cell>
          <cell r="CO96">
            <v>0</v>
          </cell>
          <cell r="CQ96">
            <v>4097847.466955923</v>
          </cell>
        </row>
        <row r="97">
          <cell r="D97">
            <v>41030</v>
          </cell>
          <cell r="E97">
            <v>4296111.0333909569</v>
          </cell>
          <cell r="F97">
            <v>0</v>
          </cell>
          <cell r="G97">
            <v>4296111.0333909569</v>
          </cell>
          <cell r="H97">
            <v>630364.95132947247</v>
          </cell>
          <cell r="I97">
            <v>0</v>
          </cell>
          <cell r="J97">
            <v>630364.95132947247</v>
          </cell>
          <cell r="K97">
            <v>0</v>
          </cell>
          <cell r="L97">
            <v>0</v>
          </cell>
          <cell r="M97">
            <v>0</v>
          </cell>
          <cell r="N97">
            <v>147794.27954161286</v>
          </cell>
          <cell r="O97">
            <v>0</v>
          </cell>
          <cell r="P97">
            <v>147794.27954161286</v>
          </cell>
          <cell r="Q97">
            <v>49438.473750765916</v>
          </cell>
          <cell r="R97">
            <v>0</v>
          </cell>
          <cell r="S97">
            <v>49438.473750765916</v>
          </cell>
          <cell r="T97">
            <v>60847.352308634974</v>
          </cell>
          <cell r="U97">
            <v>0</v>
          </cell>
          <cell r="V97">
            <v>60847.352308634974</v>
          </cell>
          <cell r="W97">
            <v>4888967.5312382178</v>
          </cell>
          <cell r="X97">
            <v>0</v>
          </cell>
          <cell r="Y97">
            <v>4888967.5312382178</v>
          </cell>
          <cell r="Z97">
            <v>0</v>
          </cell>
          <cell r="AA97">
            <v>0</v>
          </cell>
          <cell r="AB97">
            <v>0</v>
          </cell>
          <cell r="AC97">
            <v>4888967.5312382178</v>
          </cell>
          <cell r="AD97">
            <v>0</v>
          </cell>
          <cell r="AE97">
            <v>4888967.5312382178</v>
          </cell>
          <cell r="AG97">
            <v>630364.95132947247</v>
          </cell>
          <cell r="AH97">
            <v>0</v>
          </cell>
          <cell r="AK97">
            <v>630364.95132947247</v>
          </cell>
          <cell r="AL97">
            <v>0</v>
          </cell>
          <cell r="AM97">
            <v>630364.95132947247</v>
          </cell>
          <cell r="AN97">
            <v>0</v>
          </cell>
          <cell r="AO97">
            <v>0</v>
          </cell>
          <cell r="AP97">
            <v>0</v>
          </cell>
          <cell r="AQ97">
            <v>630364.95132947247</v>
          </cell>
          <cell r="AR97">
            <v>0</v>
          </cell>
          <cell r="AS97">
            <v>630364.95132947247</v>
          </cell>
          <cell r="AT97">
            <v>155438.9941666692</v>
          </cell>
          <cell r="AU97">
            <v>0</v>
          </cell>
          <cell r="AV97">
            <v>178447.31489019495</v>
          </cell>
          <cell r="AW97">
            <v>0</v>
          </cell>
          <cell r="AX97">
            <v>0</v>
          </cell>
          <cell r="AY97">
            <v>0</v>
          </cell>
          <cell r="AZ97">
            <v>155438.9941666692</v>
          </cell>
          <cell r="BA97">
            <v>0</v>
          </cell>
          <cell r="BB97">
            <v>155438.9941666692</v>
          </cell>
          <cell r="BF97">
            <v>785803.94549614168</v>
          </cell>
          <cell r="BG97">
            <v>0</v>
          </cell>
          <cell r="BH97">
            <v>785803.94549614168</v>
          </cell>
          <cell r="BI97">
            <v>0</v>
          </cell>
          <cell r="BJ97">
            <v>0</v>
          </cell>
          <cell r="BK97">
            <v>0</v>
          </cell>
          <cell r="BL97">
            <v>785803.94549614168</v>
          </cell>
          <cell r="BM97">
            <v>0</v>
          </cell>
          <cell r="BN97">
            <v>785803.94549614168</v>
          </cell>
          <cell r="BO97">
            <v>4103163.5857420759</v>
          </cell>
          <cell r="BP97">
            <v>0</v>
          </cell>
          <cell r="BQ97">
            <v>4103163.5857420759</v>
          </cell>
          <cell r="BR97">
            <v>0</v>
          </cell>
          <cell r="BS97">
            <v>0</v>
          </cell>
          <cell r="BT97">
            <v>0</v>
          </cell>
          <cell r="BU97">
            <v>0</v>
          </cell>
          <cell r="BV97">
            <v>0</v>
          </cell>
          <cell r="BW97">
            <v>0</v>
          </cell>
          <cell r="BX97">
            <v>5360.9453906249992</v>
          </cell>
          <cell r="BY97">
            <v>0</v>
          </cell>
          <cell r="BZ97">
            <v>5360.9453906249992</v>
          </cell>
          <cell r="CA97">
            <v>5360.9453906249992</v>
          </cell>
          <cell r="CB97">
            <v>0</v>
          </cell>
          <cell r="CC97">
            <v>5360.9453906249992</v>
          </cell>
          <cell r="CD97">
            <v>4097802.640351451</v>
          </cell>
          <cell r="CE97">
            <v>0</v>
          </cell>
          <cell r="CF97">
            <v>4097802.640351451</v>
          </cell>
          <cell r="CK97">
            <v>4097802.640351451</v>
          </cell>
          <cell r="CL97">
            <v>0</v>
          </cell>
          <cell r="CO97">
            <v>0</v>
          </cell>
          <cell r="CQ97">
            <v>4097802.640351451</v>
          </cell>
        </row>
        <row r="98">
          <cell r="D98">
            <v>41061</v>
          </cell>
          <cell r="E98">
            <v>4296111.0333909569</v>
          </cell>
          <cell r="F98">
            <v>0</v>
          </cell>
          <cell r="G98">
            <v>4296111.0333909569</v>
          </cell>
          <cell r="H98">
            <v>631919.60135445604</v>
          </cell>
          <cell r="I98">
            <v>0</v>
          </cell>
          <cell r="J98">
            <v>631919.60135445604</v>
          </cell>
          <cell r="K98">
            <v>0</v>
          </cell>
          <cell r="L98">
            <v>0</v>
          </cell>
          <cell r="M98">
            <v>0</v>
          </cell>
          <cell r="N98">
            <v>147840.91904236239</v>
          </cell>
          <cell r="O98">
            <v>0</v>
          </cell>
          <cell r="P98">
            <v>147840.91904236239</v>
          </cell>
          <cell r="Q98">
            <v>49438.473750765916</v>
          </cell>
          <cell r="R98">
            <v>0</v>
          </cell>
          <cell r="S98">
            <v>49438.473750765916</v>
          </cell>
          <cell r="T98">
            <v>60847.352308634974</v>
          </cell>
          <cell r="U98">
            <v>0</v>
          </cell>
          <cell r="V98">
            <v>60847.352308634974</v>
          </cell>
          <cell r="W98">
            <v>4890475.5417624516</v>
          </cell>
          <cell r="X98">
            <v>0</v>
          </cell>
          <cell r="Y98">
            <v>4890475.5417624516</v>
          </cell>
          <cell r="Z98">
            <v>0</v>
          </cell>
          <cell r="AA98">
            <v>0</v>
          </cell>
          <cell r="AB98">
            <v>0</v>
          </cell>
          <cell r="AC98">
            <v>4890475.5417624516</v>
          </cell>
          <cell r="AD98">
            <v>0</v>
          </cell>
          <cell r="AE98">
            <v>4890475.5417624516</v>
          </cell>
          <cell r="AG98">
            <v>631919.60135445604</v>
          </cell>
          <cell r="AH98">
            <v>0</v>
          </cell>
          <cell r="AK98">
            <v>631919.60135445604</v>
          </cell>
          <cell r="AL98">
            <v>0</v>
          </cell>
          <cell r="AM98">
            <v>631919.60135445604</v>
          </cell>
          <cell r="AN98">
            <v>0</v>
          </cell>
          <cell r="AO98">
            <v>0</v>
          </cell>
          <cell r="AP98">
            <v>0</v>
          </cell>
          <cell r="AQ98">
            <v>631919.60135445604</v>
          </cell>
          <cell r="AR98">
            <v>0</v>
          </cell>
          <cell r="AS98">
            <v>631919.60135445604</v>
          </cell>
          <cell r="AT98">
            <v>155437.29182489181</v>
          </cell>
          <cell r="AU98">
            <v>0</v>
          </cell>
          <cell r="AV98">
            <v>178502.35727432946</v>
          </cell>
          <cell r="AW98">
            <v>0</v>
          </cell>
          <cell r="AX98">
            <v>0</v>
          </cell>
          <cell r="AY98">
            <v>0</v>
          </cell>
          <cell r="AZ98">
            <v>155437.29182489181</v>
          </cell>
          <cell r="BA98">
            <v>0</v>
          </cell>
          <cell r="BB98">
            <v>155437.29182489181</v>
          </cell>
          <cell r="BF98">
            <v>787356.89317934786</v>
          </cell>
          <cell r="BG98">
            <v>0</v>
          </cell>
          <cell r="BH98">
            <v>787356.89317934786</v>
          </cell>
          <cell r="BI98">
            <v>0</v>
          </cell>
          <cell r="BJ98">
            <v>0</v>
          </cell>
          <cell r="BK98">
            <v>0</v>
          </cell>
          <cell r="BL98">
            <v>787356.89317934786</v>
          </cell>
          <cell r="BM98">
            <v>0</v>
          </cell>
          <cell r="BN98">
            <v>787356.89317934786</v>
          </cell>
          <cell r="BO98">
            <v>4103118.6485831039</v>
          </cell>
          <cell r="BP98">
            <v>0</v>
          </cell>
          <cell r="BQ98">
            <v>4103118.6485831039</v>
          </cell>
          <cell r="BR98">
            <v>0</v>
          </cell>
          <cell r="BS98">
            <v>0</v>
          </cell>
          <cell r="BT98">
            <v>0</v>
          </cell>
          <cell r="BU98">
            <v>0</v>
          </cell>
          <cell r="BV98">
            <v>0</v>
          </cell>
          <cell r="BW98">
            <v>0</v>
          </cell>
          <cell r="BX98">
            <v>5360.9453906249992</v>
          </cell>
          <cell r="BY98">
            <v>0</v>
          </cell>
          <cell r="BZ98">
            <v>5360.9453906249992</v>
          </cell>
          <cell r="CA98">
            <v>5360.9453906249992</v>
          </cell>
          <cell r="CB98">
            <v>0</v>
          </cell>
          <cell r="CC98">
            <v>5360.9453906249992</v>
          </cell>
          <cell r="CD98">
            <v>4097757.703192479</v>
          </cell>
          <cell r="CE98">
            <v>0</v>
          </cell>
          <cell r="CF98">
            <v>4097757.703192479</v>
          </cell>
          <cell r="CK98">
            <v>4097757.703192479</v>
          </cell>
          <cell r="CL98">
            <v>0</v>
          </cell>
          <cell r="CO98">
            <v>0</v>
          </cell>
          <cell r="CQ98">
            <v>4097757.703192479</v>
          </cell>
        </row>
        <row r="99">
          <cell r="D99">
            <v>41091</v>
          </cell>
          <cell r="E99">
            <v>4296111.0333909569</v>
          </cell>
          <cell r="F99">
            <v>0</v>
          </cell>
          <cell r="G99">
            <v>4296111.0333909569</v>
          </cell>
          <cell r="H99">
            <v>633478.08556580264</v>
          </cell>
          <cell r="I99">
            <v>0</v>
          </cell>
          <cell r="J99">
            <v>633478.08556580264</v>
          </cell>
          <cell r="K99">
            <v>0</v>
          </cell>
          <cell r="L99">
            <v>0</v>
          </cell>
          <cell r="M99">
            <v>0</v>
          </cell>
          <cell r="N99">
            <v>147887.67356870277</v>
          </cell>
          <cell r="O99">
            <v>0</v>
          </cell>
          <cell r="P99">
            <v>147887.67356870277</v>
          </cell>
          <cell r="Q99">
            <v>49438.473750765916</v>
          </cell>
          <cell r="R99">
            <v>0</v>
          </cell>
          <cell r="S99">
            <v>49438.473750765916</v>
          </cell>
          <cell r="T99">
            <v>60847.352308634974</v>
          </cell>
          <cell r="U99">
            <v>0</v>
          </cell>
          <cell r="V99">
            <v>60847.352308634974</v>
          </cell>
          <cell r="W99">
            <v>4891987.2714474574</v>
          </cell>
          <cell r="X99">
            <v>0</v>
          </cell>
          <cell r="Y99">
            <v>4891987.2714474574</v>
          </cell>
          <cell r="Z99">
            <v>0</v>
          </cell>
          <cell r="AA99">
            <v>0</v>
          </cell>
          <cell r="AB99">
            <v>0</v>
          </cell>
          <cell r="AC99">
            <v>4891987.2714474574</v>
          </cell>
          <cell r="AD99">
            <v>0</v>
          </cell>
          <cell r="AE99">
            <v>4891987.2714474574</v>
          </cell>
          <cell r="AG99">
            <v>633478.08556580264</v>
          </cell>
          <cell r="AH99">
            <v>0</v>
          </cell>
          <cell r="AK99">
            <v>633478.08556580264</v>
          </cell>
          <cell r="AL99">
            <v>0</v>
          </cell>
          <cell r="AM99">
            <v>633478.08556580264</v>
          </cell>
          <cell r="AN99">
            <v>0</v>
          </cell>
          <cell r="AO99">
            <v>0</v>
          </cell>
          <cell r="AP99">
            <v>0</v>
          </cell>
          <cell r="AQ99">
            <v>633478.08556580264</v>
          </cell>
          <cell r="AR99">
            <v>0</v>
          </cell>
          <cell r="AS99">
            <v>633478.08556580264</v>
          </cell>
          <cell r="AT99">
            <v>155435.58528468039</v>
          </cell>
          <cell r="AU99">
            <v>0</v>
          </cell>
          <cell r="AV99">
            <v>178557.53540783218</v>
          </cell>
          <cell r="AW99">
            <v>0</v>
          </cell>
          <cell r="AX99">
            <v>0</v>
          </cell>
          <cell r="AY99">
            <v>0</v>
          </cell>
          <cell r="AZ99">
            <v>155435.58528468039</v>
          </cell>
          <cell r="BA99">
            <v>0</v>
          </cell>
          <cell r="BB99">
            <v>155435.58528468039</v>
          </cell>
          <cell r="BF99">
            <v>788913.670850483</v>
          </cell>
          <cell r="BG99">
            <v>0</v>
          </cell>
          <cell r="BH99">
            <v>788913.670850483</v>
          </cell>
          <cell r="BI99">
            <v>0</v>
          </cell>
          <cell r="BJ99">
            <v>0</v>
          </cell>
          <cell r="BK99">
            <v>0</v>
          </cell>
          <cell r="BL99">
            <v>788913.670850483</v>
          </cell>
          <cell r="BM99">
            <v>0</v>
          </cell>
          <cell r="BN99">
            <v>788913.670850483</v>
          </cell>
          <cell r="BO99">
            <v>4103073.6005969746</v>
          </cell>
          <cell r="BP99">
            <v>0</v>
          </cell>
          <cell r="BQ99">
            <v>4103073.6005969746</v>
          </cell>
          <cell r="BR99">
            <v>0</v>
          </cell>
          <cell r="BS99">
            <v>0</v>
          </cell>
          <cell r="BT99">
            <v>0</v>
          </cell>
          <cell r="BU99">
            <v>0</v>
          </cell>
          <cell r="BV99">
            <v>0</v>
          </cell>
          <cell r="BW99">
            <v>0</v>
          </cell>
          <cell r="BX99">
            <v>5360.9453906249992</v>
          </cell>
          <cell r="BY99">
            <v>0</v>
          </cell>
          <cell r="BZ99">
            <v>5360.9453906249992</v>
          </cell>
          <cell r="CA99">
            <v>5360.9453906249992</v>
          </cell>
          <cell r="CB99">
            <v>0</v>
          </cell>
          <cell r="CC99">
            <v>5360.9453906249992</v>
          </cell>
          <cell r="CD99">
            <v>4097712.6552063497</v>
          </cell>
          <cell r="CE99">
            <v>0</v>
          </cell>
          <cell r="CF99">
            <v>4097712.6552063497</v>
          </cell>
          <cell r="CK99">
            <v>4097712.6552063497</v>
          </cell>
          <cell r="CL99">
            <v>0</v>
          </cell>
          <cell r="CO99">
            <v>0</v>
          </cell>
          <cell r="CQ99">
            <v>4097712.6552063497</v>
          </cell>
        </row>
        <row r="100">
          <cell r="D100">
            <v>41122</v>
          </cell>
          <cell r="E100">
            <v>4296111.0333909569</v>
          </cell>
          <cell r="F100">
            <v>0</v>
          </cell>
          <cell r="G100">
            <v>4296111.0333909569</v>
          </cell>
          <cell r="H100">
            <v>635040.4134196504</v>
          </cell>
          <cell r="I100">
            <v>0</v>
          </cell>
          <cell r="J100">
            <v>635040.4134196504</v>
          </cell>
          <cell r="K100">
            <v>0</v>
          </cell>
          <cell r="L100">
            <v>0</v>
          </cell>
          <cell r="M100">
            <v>0</v>
          </cell>
          <cell r="N100">
            <v>147934.54340431819</v>
          </cell>
          <cell r="O100">
            <v>0</v>
          </cell>
          <cell r="P100">
            <v>147934.54340431819</v>
          </cell>
          <cell r="Q100">
            <v>49438.473750765916</v>
          </cell>
          <cell r="R100">
            <v>0</v>
          </cell>
          <cell r="S100">
            <v>49438.473750765916</v>
          </cell>
          <cell r="T100">
            <v>60847.352308634974</v>
          </cell>
          <cell r="U100">
            <v>0</v>
          </cell>
          <cell r="V100">
            <v>60847.352308634974</v>
          </cell>
          <cell r="W100">
            <v>4893502.7294656895</v>
          </cell>
          <cell r="X100">
            <v>0</v>
          </cell>
          <cell r="Y100">
            <v>4893502.7294656895</v>
          </cell>
          <cell r="Z100">
            <v>0</v>
          </cell>
          <cell r="AA100">
            <v>0</v>
          </cell>
          <cell r="AB100">
            <v>0</v>
          </cell>
          <cell r="AC100">
            <v>4893502.7294656895</v>
          </cell>
          <cell r="AD100">
            <v>0</v>
          </cell>
          <cell r="AE100">
            <v>4893502.7294656895</v>
          </cell>
          <cell r="AG100">
            <v>635040.4134196504</v>
          </cell>
          <cell r="AH100">
            <v>0</v>
          </cell>
          <cell r="AK100">
            <v>635040.4134196504</v>
          </cell>
          <cell r="AL100">
            <v>0</v>
          </cell>
          <cell r="AM100">
            <v>635040.4134196504</v>
          </cell>
          <cell r="AN100">
            <v>0</v>
          </cell>
          <cell r="AO100">
            <v>0</v>
          </cell>
          <cell r="AP100">
            <v>0</v>
          </cell>
          <cell r="AQ100">
            <v>635040.4134196504</v>
          </cell>
          <cell r="AR100">
            <v>0</v>
          </cell>
          <cell r="AS100">
            <v>635040.4134196504</v>
          </cell>
          <cell r="AT100">
            <v>155433.8745356804</v>
          </cell>
          <cell r="AU100">
            <v>0</v>
          </cell>
          <cell r="AV100">
            <v>178612.84962549765</v>
          </cell>
          <cell r="AW100">
            <v>0</v>
          </cell>
          <cell r="AX100">
            <v>0</v>
          </cell>
          <cell r="AY100">
            <v>0</v>
          </cell>
          <cell r="AZ100">
            <v>155433.8745356804</v>
          </cell>
          <cell r="BA100">
            <v>0</v>
          </cell>
          <cell r="BB100">
            <v>155433.8745356804</v>
          </cell>
          <cell r="BF100">
            <v>790474.2879553308</v>
          </cell>
          <cell r="BG100">
            <v>0</v>
          </cell>
          <cell r="BH100">
            <v>790474.2879553308</v>
          </cell>
          <cell r="BI100">
            <v>0</v>
          </cell>
          <cell r="BJ100">
            <v>0</v>
          </cell>
          <cell r="BK100">
            <v>0</v>
          </cell>
          <cell r="BL100">
            <v>790474.2879553308</v>
          </cell>
          <cell r="BM100">
            <v>0</v>
          </cell>
          <cell r="BN100">
            <v>790474.2879553308</v>
          </cell>
          <cell r="BO100">
            <v>4103028.4415103588</v>
          </cell>
          <cell r="BP100">
            <v>0</v>
          </cell>
          <cell r="BQ100">
            <v>4103028.4415103588</v>
          </cell>
          <cell r="BR100">
            <v>0</v>
          </cell>
          <cell r="BS100">
            <v>0</v>
          </cell>
          <cell r="BT100">
            <v>0</v>
          </cell>
          <cell r="BU100">
            <v>0</v>
          </cell>
          <cell r="BV100">
            <v>0</v>
          </cell>
          <cell r="BW100">
            <v>0</v>
          </cell>
          <cell r="BX100">
            <v>5360.9453906249992</v>
          </cell>
          <cell r="BY100">
            <v>0</v>
          </cell>
          <cell r="BZ100">
            <v>5360.9453906249992</v>
          </cell>
          <cell r="CA100">
            <v>5360.9453906249992</v>
          </cell>
          <cell r="CB100">
            <v>0</v>
          </cell>
          <cell r="CC100">
            <v>5360.9453906249992</v>
          </cell>
          <cell r="CD100">
            <v>4097667.4961197339</v>
          </cell>
          <cell r="CE100">
            <v>0</v>
          </cell>
          <cell r="CF100">
            <v>4097667.4961197339</v>
          </cell>
          <cell r="CK100">
            <v>4097667.4961197339</v>
          </cell>
          <cell r="CL100">
            <v>0</v>
          </cell>
          <cell r="CO100">
            <v>0</v>
          </cell>
          <cell r="CQ100">
            <v>4097667.4961197339</v>
          </cell>
        </row>
        <row r="101">
          <cell r="D101">
            <v>41153</v>
          </cell>
          <cell r="E101">
            <v>4360198.1372939209</v>
          </cell>
          <cell r="F101">
            <v>0</v>
          </cell>
          <cell r="G101">
            <v>4360198.1372939209</v>
          </cell>
          <cell r="H101">
            <v>636606.59439545847</v>
          </cell>
          <cell r="I101">
            <v>0</v>
          </cell>
          <cell r="J101">
            <v>636606.59439545847</v>
          </cell>
          <cell r="K101">
            <v>0</v>
          </cell>
          <cell r="L101">
            <v>0</v>
          </cell>
          <cell r="M101">
            <v>0</v>
          </cell>
          <cell r="N101">
            <v>149904.14195068137</v>
          </cell>
          <cell r="O101">
            <v>0</v>
          </cell>
          <cell r="P101">
            <v>149904.14195068137</v>
          </cell>
          <cell r="Q101">
            <v>49438.473750765916</v>
          </cell>
          <cell r="R101">
            <v>0</v>
          </cell>
          <cell r="S101">
            <v>49438.473750765916</v>
          </cell>
          <cell r="T101">
            <v>60847.352308634974</v>
          </cell>
          <cell r="U101">
            <v>0</v>
          </cell>
          <cell r="V101">
            <v>60847.352308634974</v>
          </cell>
          <cell r="W101">
            <v>4957186.4157980988</v>
          </cell>
          <cell r="X101">
            <v>0</v>
          </cell>
          <cell r="Y101">
            <v>4957186.4157980988</v>
          </cell>
          <cell r="Z101">
            <v>0</v>
          </cell>
          <cell r="AA101">
            <v>0</v>
          </cell>
          <cell r="AB101">
            <v>0</v>
          </cell>
          <cell r="AC101">
            <v>4957186.4157980988</v>
          </cell>
          <cell r="AD101">
            <v>0</v>
          </cell>
          <cell r="AE101">
            <v>4957186.4157980988</v>
          </cell>
          <cell r="AG101">
            <v>636606.59439545847</v>
          </cell>
          <cell r="AH101">
            <v>0</v>
          </cell>
          <cell r="AK101">
            <v>636606.59439545847</v>
          </cell>
          <cell r="AL101">
            <v>0</v>
          </cell>
          <cell r="AM101">
            <v>636606.59439545847</v>
          </cell>
          <cell r="AN101">
            <v>0</v>
          </cell>
          <cell r="AO101">
            <v>0</v>
          </cell>
          <cell r="AP101">
            <v>0</v>
          </cell>
          <cell r="AQ101">
            <v>636606.59439545847</v>
          </cell>
          <cell r="AR101">
            <v>0</v>
          </cell>
          <cell r="AS101">
            <v>636606.59439545847</v>
          </cell>
          <cell r="AT101">
            <v>157701.16348119636</v>
          </cell>
          <cell r="AU101">
            <v>0</v>
          </cell>
          <cell r="AV101">
            <v>180937.3041766306</v>
          </cell>
          <cell r="AW101">
            <v>0</v>
          </cell>
          <cell r="AX101">
            <v>0</v>
          </cell>
          <cell r="AY101">
            <v>0</v>
          </cell>
          <cell r="AZ101">
            <v>157701.16348119636</v>
          </cell>
          <cell r="BA101">
            <v>0</v>
          </cell>
          <cell r="BB101">
            <v>157701.16348119636</v>
          </cell>
          <cell r="BF101">
            <v>794307.75787665485</v>
          </cell>
          <cell r="BG101">
            <v>0</v>
          </cell>
          <cell r="BH101">
            <v>794307.75787665485</v>
          </cell>
          <cell r="BI101">
            <v>0</v>
          </cell>
          <cell r="BJ101">
            <v>0</v>
          </cell>
          <cell r="BK101">
            <v>0</v>
          </cell>
          <cell r="BL101">
            <v>794307.75787665485</v>
          </cell>
          <cell r="BM101">
            <v>0</v>
          </cell>
          <cell r="BN101">
            <v>794307.75787665485</v>
          </cell>
          <cell r="BO101">
            <v>4162878.6579214437</v>
          </cell>
          <cell r="BP101">
            <v>0</v>
          </cell>
          <cell r="BQ101">
            <v>4162878.6579214437</v>
          </cell>
          <cell r="BR101">
            <v>0</v>
          </cell>
          <cell r="BS101">
            <v>0</v>
          </cell>
          <cell r="BT101">
            <v>0</v>
          </cell>
          <cell r="BU101">
            <v>0</v>
          </cell>
          <cell r="BV101">
            <v>0</v>
          </cell>
          <cell r="BW101">
            <v>0</v>
          </cell>
          <cell r="BX101">
            <v>5360.9453906249992</v>
          </cell>
          <cell r="BY101">
            <v>0</v>
          </cell>
          <cell r="BZ101">
            <v>5360.9453906249992</v>
          </cell>
          <cell r="CA101">
            <v>5360.9453906249992</v>
          </cell>
          <cell r="CB101">
            <v>0</v>
          </cell>
          <cell r="CC101">
            <v>5360.9453906249992</v>
          </cell>
          <cell r="CD101">
            <v>4157517.7125308188</v>
          </cell>
          <cell r="CE101">
            <v>0</v>
          </cell>
          <cell r="CF101">
            <v>4157517.7125308188</v>
          </cell>
          <cell r="CK101">
            <v>4157517.7125308188</v>
          </cell>
          <cell r="CL101">
            <v>0</v>
          </cell>
          <cell r="CO101">
            <v>0</v>
          </cell>
          <cell r="CQ101">
            <v>4157517.7125308188</v>
          </cell>
        </row>
        <row r="102">
          <cell r="D102">
            <v>41183</v>
          </cell>
          <cell r="E102">
            <v>4360198.1372939209</v>
          </cell>
          <cell r="F102">
            <v>0</v>
          </cell>
          <cell r="G102">
            <v>4360198.1372939209</v>
          </cell>
          <cell r="H102">
            <v>638176.6379960652</v>
          </cell>
          <cell r="I102">
            <v>0</v>
          </cell>
          <cell r="J102">
            <v>638176.6379960652</v>
          </cell>
          <cell r="K102">
            <v>0</v>
          </cell>
          <cell r="L102">
            <v>0</v>
          </cell>
          <cell r="M102">
            <v>0</v>
          </cell>
          <cell r="N102">
            <v>149951.24325869957</v>
          </cell>
          <cell r="O102">
            <v>0</v>
          </cell>
          <cell r="P102">
            <v>149951.24325869957</v>
          </cell>
          <cell r="Q102">
            <v>49438.473750765916</v>
          </cell>
          <cell r="R102">
            <v>0</v>
          </cell>
          <cell r="S102">
            <v>49438.473750765916</v>
          </cell>
          <cell r="T102">
            <v>60847.352308634974</v>
          </cell>
          <cell r="U102">
            <v>0</v>
          </cell>
          <cell r="V102">
            <v>60847.352308634974</v>
          </cell>
          <cell r="W102">
            <v>4958709.3580906875</v>
          </cell>
          <cell r="X102">
            <v>0</v>
          </cell>
          <cell r="Y102">
            <v>4958709.3580906875</v>
          </cell>
          <cell r="Z102">
            <v>0</v>
          </cell>
          <cell r="AA102">
            <v>0</v>
          </cell>
          <cell r="AB102">
            <v>0</v>
          </cell>
          <cell r="AC102">
            <v>4958709.3580906875</v>
          </cell>
          <cell r="AD102">
            <v>0</v>
          </cell>
          <cell r="AE102">
            <v>4958709.3580906875</v>
          </cell>
          <cell r="AG102">
            <v>638176.6379960652</v>
          </cell>
          <cell r="AH102">
            <v>0</v>
          </cell>
          <cell r="AK102">
            <v>638176.6379960652</v>
          </cell>
          <cell r="AL102">
            <v>0</v>
          </cell>
          <cell r="AM102">
            <v>638176.6379960652</v>
          </cell>
          <cell r="AN102">
            <v>0</v>
          </cell>
          <cell r="AO102">
            <v>0</v>
          </cell>
          <cell r="AP102">
            <v>0</v>
          </cell>
          <cell r="AQ102">
            <v>638176.6379960652</v>
          </cell>
          <cell r="AR102">
            <v>0</v>
          </cell>
          <cell r="AS102">
            <v>638176.6379960652</v>
          </cell>
          <cell r="AT102">
            <v>157699.44428345369</v>
          </cell>
          <cell r="AU102">
            <v>0</v>
          </cell>
          <cell r="AV102">
            <v>180992.89157031008</v>
          </cell>
          <cell r="AW102">
            <v>0</v>
          </cell>
          <cell r="AX102">
            <v>0</v>
          </cell>
          <cell r="AY102">
            <v>0</v>
          </cell>
          <cell r="AZ102">
            <v>157699.44428345369</v>
          </cell>
          <cell r="BA102">
            <v>0</v>
          </cell>
          <cell r="BB102">
            <v>157699.44428345369</v>
          </cell>
          <cell r="BF102">
            <v>795876.08227951895</v>
          </cell>
          <cell r="BG102">
            <v>0</v>
          </cell>
          <cell r="BH102">
            <v>795876.08227951895</v>
          </cell>
          <cell r="BI102">
            <v>0</v>
          </cell>
          <cell r="BJ102">
            <v>0</v>
          </cell>
          <cell r="BK102">
            <v>0</v>
          </cell>
          <cell r="BL102">
            <v>795876.08227951895</v>
          </cell>
          <cell r="BM102">
            <v>0</v>
          </cell>
          <cell r="BN102">
            <v>795876.08227951895</v>
          </cell>
          <cell r="BO102">
            <v>4162833.2758111684</v>
          </cell>
          <cell r="BP102">
            <v>0</v>
          </cell>
          <cell r="BQ102">
            <v>4162833.2758111684</v>
          </cell>
          <cell r="BR102">
            <v>0</v>
          </cell>
          <cell r="BS102">
            <v>0</v>
          </cell>
          <cell r="BT102">
            <v>0</v>
          </cell>
          <cell r="BU102">
            <v>0</v>
          </cell>
          <cell r="BV102">
            <v>0</v>
          </cell>
          <cell r="BW102">
            <v>0</v>
          </cell>
          <cell r="BX102">
            <v>5360.9453906249992</v>
          </cell>
          <cell r="BY102">
            <v>0</v>
          </cell>
          <cell r="BZ102">
            <v>5360.9453906249992</v>
          </cell>
          <cell r="CA102">
            <v>5360.9453906249992</v>
          </cell>
          <cell r="CB102">
            <v>0</v>
          </cell>
          <cell r="CC102">
            <v>5360.9453906249992</v>
          </cell>
          <cell r="CD102">
            <v>4157472.3304205434</v>
          </cell>
          <cell r="CE102">
            <v>0</v>
          </cell>
          <cell r="CF102">
            <v>4157472.3304205434</v>
          </cell>
          <cell r="CK102">
            <v>4157472.3304205434</v>
          </cell>
          <cell r="CL102">
            <v>0</v>
          </cell>
          <cell r="CO102">
            <v>0</v>
          </cell>
          <cell r="CQ102">
            <v>4157472.3304205434</v>
          </cell>
        </row>
        <row r="103">
          <cell r="D103">
            <v>41214</v>
          </cell>
          <cell r="E103">
            <v>4360198.1372939209</v>
          </cell>
          <cell r="F103">
            <v>0</v>
          </cell>
          <cell r="G103">
            <v>4360198.1372939209</v>
          </cell>
          <cell r="H103">
            <v>639750.55374774546</v>
          </cell>
          <cell r="I103">
            <v>0</v>
          </cell>
          <cell r="J103">
            <v>639750.55374774546</v>
          </cell>
          <cell r="K103">
            <v>0</v>
          </cell>
          <cell r="L103">
            <v>0</v>
          </cell>
          <cell r="M103">
            <v>0</v>
          </cell>
          <cell r="N103">
            <v>149998.46073124997</v>
          </cell>
          <cell r="O103">
            <v>0</v>
          </cell>
          <cell r="P103">
            <v>149998.46073124997</v>
          </cell>
          <cell r="Q103">
            <v>49438.473750765916</v>
          </cell>
          <cell r="R103">
            <v>0</v>
          </cell>
          <cell r="S103">
            <v>49438.473750765916</v>
          </cell>
          <cell r="T103">
            <v>60847.352308634974</v>
          </cell>
          <cell r="U103">
            <v>0</v>
          </cell>
          <cell r="V103">
            <v>60847.352308634974</v>
          </cell>
          <cell r="W103">
            <v>4960236.0563698169</v>
          </cell>
          <cell r="X103">
            <v>0</v>
          </cell>
          <cell r="Y103">
            <v>4960236.0563698169</v>
          </cell>
          <cell r="Z103">
            <v>0</v>
          </cell>
          <cell r="AA103">
            <v>0</v>
          </cell>
          <cell r="AB103">
            <v>0</v>
          </cell>
          <cell r="AC103">
            <v>4960236.0563698169</v>
          </cell>
          <cell r="AD103">
            <v>0</v>
          </cell>
          <cell r="AE103">
            <v>4960236.0563698169</v>
          </cell>
          <cell r="AG103">
            <v>639750.55374774535</v>
          </cell>
          <cell r="AH103">
            <v>0</v>
          </cell>
          <cell r="AK103">
            <v>639750.55374774535</v>
          </cell>
          <cell r="AL103">
            <v>0</v>
          </cell>
          <cell r="AM103">
            <v>639750.55374774535</v>
          </cell>
          <cell r="AN103">
            <v>0</v>
          </cell>
          <cell r="AO103">
            <v>0</v>
          </cell>
          <cell r="AP103">
            <v>0</v>
          </cell>
          <cell r="AQ103">
            <v>639750.55374774535</v>
          </cell>
          <cell r="AR103">
            <v>0</v>
          </cell>
          <cell r="AS103">
            <v>639750.55374774535</v>
          </cell>
          <cell r="AT103">
            <v>157697.7208457056</v>
          </cell>
          <cell r="AU103">
            <v>0</v>
          </cell>
          <cell r="AV103">
            <v>181048.61605749829</v>
          </cell>
          <cell r="AW103">
            <v>0</v>
          </cell>
          <cell r="AX103">
            <v>0</v>
          </cell>
          <cell r="AY103">
            <v>0</v>
          </cell>
          <cell r="AZ103">
            <v>157697.7208457056</v>
          </cell>
          <cell r="BA103">
            <v>0</v>
          </cell>
          <cell r="BB103">
            <v>157697.7208457056</v>
          </cell>
          <cell r="BF103">
            <v>797448.27459345094</v>
          </cell>
          <cell r="BG103">
            <v>0</v>
          </cell>
          <cell r="BH103">
            <v>797448.27459345094</v>
          </cell>
          <cell r="BI103">
            <v>0</v>
          </cell>
          <cell r="BJ103">
            <v>0</v>
          </cell>
          <cell r="BK103">
            <v>0</v>
          </cell>
          <cell r="BL103">
            <v>797448.27459345094</v>
          </cell>
          <cell r="BM103">
            <v>0</v>
          </cell>
          <cell r="BN103">
            <v>797448.27459345094</v>
          </cell>
          <cell r="BO103">
            <v>4162787.7817763658</v>
          </cell>
          <cell r="BP103">
            <v>0</v>
          </cell>
          <cell r="BQ103">
            <v>4162787.7817763658</v>
          </cell>
          <cell r="BR103">
            <v>0</v>
          </cell>
          <cell r="BS103">
            <v>0</v>
          </cell>
          <cell r="BT103">
            <v>0</v>
          </cell>
          <cell r="BU103">
            <v>0</v>
          </cell>
          <cell r="BV103">
            <v>0</v>
          </cell>
          <cell r="BW103">
            <v>0</v>
          </cell>
          <cell r="BX103">
            <v>5360.9453906249992</v>
          </cell>
          <cell r="BY103">
            <v>0</v>
          </cell>
          <cell r="BZ103">
            <v>5360.9453906249992</v>
          </cell>
          <cell r="CA103">
            <v>5360.9453906249992</v>
          </cell>
          <cell r="CB103">
            <v>0</v>
          </cell>
          <cell r="CC103">
            <v>5360.9453906249992</v>
          </cell>
          <cell r="CD103">
            <v>4157426.8363857409</v>
          </cell>
          <cell r="CE103">
            <v>0</v>
          </cell>
          <cell r="CF103">
            <v>4157426.8363857409</v>
          </cell>
          <cell r="CK103">
            <v>4157426.8363857409</v>
          </cell>
          <cell r="CL103">
            <v>0</v>
          </cell>
          <cell r="CO103">
            <v>0</v>
          </cell>
          <cell r="CQ103">
            <v>4157426.8363857409</v>
          </cell>
        </row>
        <row r="104">
          <cell r="D104">
            <v>41244</v>
          </cell>
          <cell r="E104">
            <v>4424994.3643926885</v>
          </cell>
          <cell r="F104">
            <v>0</v>
          </cell>
          <cell r="G104">
            <v>4424994.3643926885</v>
          </cell>
          <cell r="H104">
            <v>641328.35120026791</v>
          </cell>
          <cell r="I104">
            <v>0</v>
          </cell>
          <cell r="J104">
            <v>641328.35120026791</v>
          </cell>
          <cell r="K104">
            <v>0</v>
          </cell>
          <cell r="L104">
            <v>0</v>
          </cell>
          <cell r="M104">
            <v>0</v>
          </cell>
          <cell r="N104">
            <v>151989.68146778867</v>
          </cell>
          <cell r="O104">
            <v>0</v>
          </cell>
          <cell r="P104">
            <v>151989.68146778867</v>
          </cell>
          <cell r="Q104">
            <v>49438.473750765916</v>
          </cell>
          <cell r="R104">
            <v>0</v>
          </cell>
          <cell r="S104">
            <v>49438.473750765916</v>
          </cell>
          <cell r="T104">
            <v>60847.352308634974</v>
          </cell>
          <cell r="U104">
            <v>0</v>
          </cell>
          <cell r="V104">
            <v>60847.352308634974</v>
          </cell>
          <cell r="W104">
            <v>5024618.8601845689</v>
          </cell>
          <cell r="X104">
            <v>0</v>
          </cell>
          <cell r="Y104">
            <v>5024618.8601845689</v>
          </cell>
          <cell r="Z104">
            <v>0</v>
          </cell>
          <cell r="AA104">
            <v>0</v>
          </cell>
          <cell r="AB104">
            <v>0</v>
          </cell>
          <cell r="AC104">
            <v>5024618.8601845689</v>
          </cell>
          <cell r="AD104">
            <v>0</v>
          </cell>
          <cell r="AE104">
            <v>5024618.8601845689</v>
          </cell>
          <cell r="AG104">
            <v>641328.35120026791</v>
          </cell>
          <cell r="AH104">
            <v>0</v>
          </cell>
          <cell r="AK104">
            <v>641328.35120026791</v>
          </cell>
          <cell r="AL104">
            <v>0</v>
          </cell>
          <cell r="AM104">
            <v>641328.35120026791</v>
          </cell>
          <cell r="AN104">
            <v>0</v>
          </cell>
          <cell r="AO104">
            <v>0</v>
          </cell>
          <cell r="AP104">
            <v>0</v>
          </cell>
          <cell r="AQ104">
            <v>641328.35120026791</v>
          </cell>
          <cell r="AR104">
            <v>0</v>
          </cell>
          <cell r="AS104">
            <v>641328.35120026791</v>
          </cell>
          <cell r="AT104">
            <v>159990.10357792699</v>
          </cell>
          <cell r="AU104">
            <v>0</v>
          </cell>
          <cell r="AV104">
            <v>183398.58839673674</v>
          </cell>
          <cell r="AW104">
            <v>0</v>
          </cell>
          <cell r="AX104">
            <v>0</v>
          </cell>
          <cell r="AY104">
            <v>0</v>
          </cell>
          <cell r="AZ104">
            <v>159990.10357792699</v>
          </cell>
          <cell r="BA104">
            <v>0</v>
          </cell>
          <cell r="BB104">
            <v>159990.10357792699</v>
          </cell>
          <cell r="BF104">
            <v>801318.45477819489</v>
          </cell>
          <cell r="BG104">
            <v>0</v>
          </cell>
          <cell r="BH104">
            <v>801318.45477819489</v>
          </cell>
          <cell r="BI104">
            <v>0</v>
          </cell>
          <cell r="BJ104">
            <v>0</v>
          </cell>
          <cell r="BK104">
            <v>0</v>
          </cell>
          <cell r="BL104">
            <v>801318.45477819489</v>
          </cell>
          <cell r="BM104">
            <v>0</v>
          </cell>
          <cell r="BN104">
            <v>801318.45477819489</v>
          </cell>
          <cell r="BO104">
            <v>4223300.4054063745</v>
          </cell>
          <cell r="BP104">
            <v>0</v>
          </cell>
          <cell r="BQ104">
            <v>4223300.4054063745</v>
          </cell>
          <cell r="BR104">
            <v>0</v>
          </cell>
          <cell r="BS104">
            <v>0</v>
          </cell>
          <cell r="BT104">
            <v>0</v>
          </cell>
          <cell r="BU104">
            <v>0</v>
          </cell>
          <cell r="BV104">
            <v>0</v>
          </cell>
          <cell r="BW104">
            <v>0</v>
          </cell>
          <cell r="BX104">
            <v>5360.9453906249992</v>
          </cell>
          <cell r="BY104">
            <v>0</v>
          </cell>
          <cell r="BZ104">
            <v>5360.9453906249992</v>
          </cell>
          <cell r="CA104">
            <v>5360.9453906249992</v>
          </cell>
          <cell r="CB104">
            <v>0</v>
          </cell>
          <cell r="CC104">
            <v>5360.9453906249992</v>
          </cell>
          <cell r="CD104">
            <v>4217939.4600157496</v>
          </cell>
          <cell r="CE104">
            <v>0</v>
          </cell>
          <cell r="CF104">
            <v>4217939.4600157496</v>
          </cell>
          <cell r="CK104">
            <v>4217939.4600157496</v>
          </cell>
          <cell r="CL104">
            <v>0</v>
          </cell>
          <cell r="CO104">
            <v>0</v>
          </cell>
          <cell r="CQ104">
            <v>4217939.4600157496</v>
          </cell>
        </row>
        <row r="105">
          <cell r="D105">
            <v>41275</v>
          </cell>
          <cell r="E105">
            <v>4424994.3643926885</v>
          </cell>
          <cell r="F105">
            <v>0</v>
          </cell>
          <cell r="G105">
            <v>4424994.3643926885</v>
          </cell>
          <cell r="H105">
            <v>649339.14032622403</v>
          </cell>
          <cell r="I105">
            <v>0</v>
          </cell>
          <cell r="J105">
            <v>649339.14032622403</v>
          </cell>
          <cell r="K105">
            <v>0</v>
          </cell>
          <cell r="L105">
            <v>0</v>
          </cell>
          <cell r="M105">
            <v>0</v>
          </cell>
          <cell r="N105">
            <v>152230.00514156738</v>
          </cell>
          <cell r="O105">
            <v>0</v>
          </cell>
          <cell r="P105">
            <v>152230.00514156738</v>
          </cell>
          <cell r="Q105">
            <v>49438.473750765916</v>
          </cell>
          <cell r="R105">
            <v>0</v>
          </cell>
          <cell r="S105">
            <v>49438.473750765916</v>
          </cell>
          <cell r="T105">
            <v>60847.352308634974</v>
          </cell>
          <cell r="U105">
            <v>0</v>
          </cell>
          <cell r="V105">
            <v>60847.352308634974</v>
          </cell>
          <cell r="W105">
            <v>5032389.3256367464</v>
          </cell>
          <cell r="X105">
            <v>0</v>
          </cell>
          <cell r="Y105">
            <v>5032389.3256367464</v>
          </cell>
          <cell r="Z105">
            <v>0</v>
          </cell>
          <cell r="AA105">
            <v>0</v>
          </cell>
          <cell r="AB105">
            <v>0</v>
          </cell>
          <cell r="AC105">
            <v>5032389.3256367464</v>
          </cell>
          <cell r="AD105">
            <v>0</v>
          </cell>
          <cell r="AE105">
            <v>5032389.3256367464</v>
          </cell>
          <cell r="AG105">
            <v>649339.14032622403</v>
          </cell>
          <cell r="AH105">
            <v>0</v>
          </cell>
          <cell r="AK105">
            <v>649339.14032622403</v>
          </cell>
          <cell r="AL105">
            <v>0</v>
          </cell>
          <cell r="AM105">
            <v>649339.14032622403</v>
          </cell>
          <cell r="AN105">
            <v>0</v>
          </cell>
          <cell r="AO105">
            <v>0</v>
          </cell>
          <cell r="AP105">
            <v>0</v>
          </cell>
          <cell r="AQ105">
            <v>649339.14032622403</v>
          </cell>
          <cell r="AR105">
            <v>0</v>
          </cell>
          <cell r="AS105">
            <v>649339.14032622403</v>
          </cell>
          <cell r="AT105">
            <v>159981.33176383405</v>
          </cell>
          <cell r="AU105">
            <v>0</v>
          </cell>
          <cell r="AV105">
            <v>183682.21038574123</v>
          </cell>
          <cell r="AW105">
            <v>0</v>
          </cell>
          <cell r="AX105">
            <v>0</v>
          </cell>
          <cell r="AY105">
            <v>0</v>
          </cell>
          <cell r="AZ105">
            <v>159981.33176383405</v>
          </cell>
          <cell r="BA105">
            <v>0</v>
          </cell>
          <cell r="BB105">
            <v>159981.33176383405</v>
          </cell>
          <cell r="BF105">
            <v>809320.47209005803</v>
          </cell>
          <cell r="BG105">
            <v>0</v>
          </cell>
          <cell r="BH105">
            <v>809320.47209005803</v>
          </cell>
          <cell r="BI105">
            <v>0</v>
          </cell>
          <cell r="BJ105">
            <v>0</v>
          </cell>
          <cell r="BK105">
            <v>0</v>
          </cell>
          <cell r="BL105">
            <v>809320.47209005803</v>
          </cell>
          <cell r="BM105">
            <v>0</v>
          </cell>
          <cell r="BN105">
            <v>809320.47209005803</v>
          </cell>
          <cell r="BO105">
            <v>4223068.8535466883</v>
          </cell>
          <cell r="BP105">
            <v>0</v>
          </cell>
          <cell r="BQ105">
            <v>4223068.8535466883</v>
          </cell>
          <cell r="BR105">
            <v>0</v>
          </cell>
          <cell r="BS105">
            <v>0</v>
          </cell>
          <cell r="BT105">
            <v>0</v>
          </cell>
          <cell r="BU105">
            <v>0</v>
          </cell>
          <cell r="BV105">
            <v>0</v>
          </cell>
          <cell r="BW105">
            <v>0</v>
          </cell>
          <cell r="BX105">
            <v>5494.9690253906238</v>
          </cell>
          <cell r="BY105">
            <v>0</v>
          </cell>
          <cell r="BZ105">
            <v>5494.9690253906238</v>
          </cell>
          <cell r="CA105">
            <v>5494.9690253906238</v>
          </cell>
          <cell r="CB105">
            <v>0</v>
          </cell>
          <cell r="CC105">
            <v>5494.9690253906238</v>
          </cell>
          <cell r="CD105">
            <v>4217573.8845212981</v>
          </cell>
          <cell r="CE105">
            <v>0</v>
          </cell>
          <cell r="CF105">
            <v>4217573.8845212981</v>
          </cell>
          <cell r="CK105">
            <v>4217573.8845212981</v>
          </cell>
          <cell r="CL105">
            <v>0</v>
          </cell>
          <cell r="CO105">
            <v>0</v>
          </cell>
          <cell r="CQ105">
            <v>4217573.8845212981</v>
          </cell>
        </row>
        <row r="106">
          <cell r="D106">
            <v>41306</v>
          </cell>
          <cell r="E106">
            <v>4424994.3643926885</v>
          </cell>
          <cell r="F106">
            <v>0</v>
          </cell>
          <cell r="G106">
            <v>4424994.3643926885</v>
          </cell>
          <cell r="H106">
            <v>650940.58581998432</v>
          </cell>
          <cell r="I106">
            <v>0</v>
          </cell>
          <cell r="J106">
            <v>650940.58581998432</v>
          </cell>
          <cell r="K106">
            <v>0</v>
          </cell>
          <cell r="L106">
            <v>0</v>
          </cell>
          <cell r="M106">
            <v>0</v>
          </cell>
          <cell r="N106">
            <v>152278.04850638018</v>
          </cell>
          <cell r="O106">
            <v>0</v>
          </cell>
          <cell r="P106">
            <v>152278.04850638018</v>
          </cell>
          <cell r="Q106">
            <v>49438.473750765916</v>
          </cell>
          <cell r="R106">
            <v>0</v>
          </cell>
          <cell r="S106">
            <v>49438.473750765916</v>
          </cell>
          <cell r="T106">
            <v>60847.352308634974</v>
          </cell>
          <cell r="U106">
            <v>0</v>
          </cell>
          <cell r="V106">
            <v>60847.352308634974</v>
          </cell>
          <cell r="W106">
            <v>5033942.7277656933</v>
          </cell>
          <cell r="X106">
            <v>0</v>
          </cell>
          <cell r="Y106">
            <v>5033942.7277656933</v>
          </cell>
          <cell r="Z106">
            <v>0</v>
          </cell>
          <cell r="AA106">
            <v>0</v>
          </cell>
          <cell r="AB106">
            <v>0</v>
          </cell>
          <cell r="AC106">
            <v>5033942.7277656933</v>
          </cell>
          <cell r="AD106">
            <v>0</v>
          </cell>
          <cell r="AE106">
            <v>5033942.7277656933</v>
          </cell>
          <cell r="AG106">
            <v>650940.58581998432</v>
          </cell>
          <cell r="AH106">
            <v>0</v>
          </cell>
          <cell r="AK106">
            <v>650940.58581998432</v>
          </cell>
          <cell r="AL106">
            <v>0</v>
          </cell>
          <cell r="AM106">
            <v>650940.58581998432</v>
          </cell>
          <cell r="AN106">
            <v>0</v>
          </cell>
          <cell r="AO106">
            <v>0</v>
          </cell>
          <cell r="AP106">
            <v>0</v>
          </cell>
          <cell r="AQ106">
            <v>650940.58581998432</v>
          </cell>
          <cell r="AR106">
            <v>0</v>
          </cell>
          <cell r="AS106">
            <v>650940.58581998432</v>
          </cell>
          <cell r="AT106">
            <v>159979.57818101835</v>
          </cell>
          <cell r="AU106">
            <v>0</v>
          </cell>
          <cell r="AV106">
            <v>183738.90956344779</v>
          </cell>
          <cell r="AW106">
            <v>0</v>
          </cell>
          <cell r="AX106">
            <v>0</v>
          </cell>
          <cell r="AY106">
            <v>0</v>
          </cell>
          <cell r="AZ106">
            <v>159979.57818101835</v>
          </cell>
          <cell r="BA106">
            <v>0</v>
          </cell>
          <cell r="BB106">
            <v>159979.57818101835</v>
          </cell>
          <cell r="BF106">
            <v>810920.16400100267</v>
          </cell>
          <cell r="BG106">
            <v>0</v>
          </cell>
          <cell r="BH106">
            <v>810920.16400100267</v>
          </cell>
          <cell r="BI106">
            <v>0</v>
          </cell>
          <cell r="BJ106">
            <v>0</v>
          </cell>
          <cell r="BK106">
            <v>0</v>
          </cell>
          <cell r="BL106">
            <v>810920.16400100267</v>
          </cell>
          <cell r="BM106">
            <v>0</v>
          </cell>
          <cell r="BN106">
            <v>810920.16400100267</v>
          </cell>
          <cell r="BO106">
            <v>4223022.5637646904</v>
          </cell>
          <cell r="BP106">
            <v>0</v>
          </cell>
          <cell r="BQ106">
            <v>4223022.5637646904</v>
          </cell>
          <cell r="BR106">
            <v>0</v>
          </cell>
          <cell r="BS106">
            <v>0</v>
          </cell>
          <cell r="BT106">
            <v>0</v>
          </cell>
          <cell r="BU106">
            <v>0</v>
          </cell>
          <cell r="BV106">
            <v>0</v>
          </cell>
          <cell r="BW106">
            <v>0</v>
          </cell>
          <cell r="BX106">
            <v>5494.9690253906238</v>
          </cell>
          <cell r="BY106">
            <v>0</v>
          </cell>
          <cell r="BZ106">
            <v>5494.9690253906238</v>
          </cell>
          <cell r="CA106">
            <v>5494.9690253906238</v>
          </cell>
          <cell r="CB106">
            <v>0</v>
          </cell>
          <cell r="CC106">
            <v>5494.9690253906238</v>
          </cell>
          <cell r="CD106">
            <v>4217527.5947393002</v>
          </cell>
          <cell r="CE106">
            <v>0</v>
          </cell>
          <cell r="CF106">
            <v>4217527.5947393002</v>
          </cell>
          <cell r="CK106">
            <v>4217527.5947393002</v>
          </cell>
          <cell r="CL106">
            <v>0</v>
          </cell>
          <cell r="CO106">
            <v>0</v>
          </cell>
          <cell r="CQ106">
            <v>4217527.5947393002</v>
          </cell>
        </row>
        <row r="107">
          <cell r="D107">
            <v>41334</v>
          </cell>
          <cell r="E107">
            <v>4424994.3643926885</v>
          </cell>
          <cell r="F107">
            <v>0</v>
          </cell>
          <cell r="G107">
            <v>4424994.3643926885</v>
          </cell>
          <cell r="H107">
            <v>652545.9809103579</v>
          </cell>
          <cell r="I107">
            <v>0</v>
          </cell>
          <cell r="J107">
            <v>652545.9809103579</v>
          </cell>
          <cell r="K107">
            <v>0</v>
          </cell>
          <cell r="L107">
            <v>0</v>
          </cell>
          <cell r="M107">
            <v>0</v>
          </cell>
          <cell r="N107">
            <v>152326.21035909138</v>
          </cell>
          <cell r="O107">
            <v>0</v>
          </cell>
          <cell r="P107">
            <v>152326.21035909138</v>
          </cell>
          <cell r="Q107">
            <v>51663.205069550422</v>
          </cell>
          <cell r="R107">
            <v>0</v>
          </cell>
          <cell r="S107">
            <v>51663.205069550422</v>
          </cell>
          <cell r="T107">
            <v>63585.483162523589</v>
          </cell>
          <cell r="U107">
            <v>0</v>
          </cell>
          <cell r="V107">
            <v>63585.483162523589</v>
          </cell>
          <cell r="W107">
            <v>5040462.8231760291</v>
          </cell>
          <cell r="X107">
            <v>0</v>
          </cell>
          <cell r="Y107">
            <v>5040462.8231760291</v>
          </cell>
          <cell r="Z107">
            <v>0</v>
          </cell>
          <cell r="AA107">
            <v>0</v>
          </cell>
          <cell r="AB107">
            <v>0</v>
          </cell>
          <cell r="AC107">
            <v>5040462.8231760291</v>
          </cell>
          <cell r="AD107">
            <v>0</v>
          </cell>
          <cell r="AE107">
            <v>5040462.8231760291</v>
          </cell>
          <cell r="AG107">
            <v>652545.98091035779</v>
          </cell>
          <cell r="AH107">
            <v>0</v>
          </cell>
          <cell r="AK107">
            <v>652545.98091035779</v>
          </cell>
          <cell r="AL107">
            <v>0</v>
          </cell>
          <cell r="AM107">
            <v>652545.98091035779</v>
          </cell>
          <cell r="AN107">
            <v>0</v>
          </cell>
          <cell r="AO107">
            <v>0</v>
          </cell>
          <cell r="AP107">
            <v>0</v>
          </cell>
          <cell r="AQ107">
            <v>652545.98091035779</v>
          </cell>
          <cell r="AR107">
            <v>0</v>
          </cell>
          <cell r="AS107">
            <v>652545.98091035779</v>
          </cell>
          <cell r="AT107">
            <v>160158.96474269699</v>
          </cell>
          <cell r="AU107">
            <v>0</v>
          </cell>
          <cell r="AV107">
            <v>183976.89304592504</v>
          </cell>
          <cell r="AW107">
            <v>0</v>
          </cell>
          <cell r="AX107">
            <v>0</v>
          </cell>
          <cell r="AY107">
            <v>0</v>
          </cell>
          <cell r="AZ107">
            <v>160158.96474269699</v>
          </cell>
          <cell r="BA107">
            <v>0</v>
          </cell>
          <cell r="BB107">
            <v>160158.96474269699</v>
          </cell>
          <cell r="BF107">
            <v>812704.94565305475</v>
          </cell>
          <cell r="BG107">
            <v>0</v>
          </cell>
          <cell r="BH107">
            <v>812704.94565305475</v>
          </cell>
          <cell r="BI107">
            <v>0</v>
          </cell>
          <cell r="BJ107">
            <v>0</v>
          </cell>
          <cell r="BK107">
            <v>0</v>
          </cell>
          <cell r="BL107">
            <v>812704.94565305475</v>
          </cell>
          <cell r="BM107">
            <v>0</v>
          </cell>
          <cell r="BN107">
            <v>812704.94565305475</v>
          </cell>
          <cell r="BO107">
            <v>4227757.8775229743</v>
          </cell>
          <cell r="BP107">
            <v>0</v>
          </cell>
          <cell r="BQ107">
            <v>4227757.8775229743</v>
          </cell>
          <cell r="BR107">
            <v>0</v>
          </cell>
          <cell r="BS107">
            <v>0</v>
          </cell>
          <cell r="BT107">
            <v>0</v>
          </cell>
          <cell r="BU107">
            <v>0</v>
          </cell>
          <cell r="BV107">
            <v>0</v>
          </cell>
          <cell r="BW107">
            <v>0</v>
          </cell>
          <cell r="BX107">
            <v>5494.9690253906238</v>
          </cell>
          <cell r="BY107">
            <v>0</v>
          </cell>
          <cell r="BZ107">
            <v>5494.9690253906238</v>
          </cell>
          <cell r="CA107">
            <v>5494.9690253906238</v>
          </cell>
          <cell r="CB107">
            <v>0</v>
          </cell>
          <cell r="CC107">
            <v>5494.9690253906238</v>
          </cell>
          <cell r="CD107">
            <v>4222262.9084975841</v>
          </cell>
          <cell r="CE107">
            <v>0</v>
          </cell>
          <cell r="CF107">
            <v>4222262.9084975841</v>
          </cell>
          <cell r="CK107">
            <v>4222262.9084975841</v>
          </cell>
          <cell r="CL107">
            <v>0</v>
          </cell>
          <cell r="CO107">
            <v>0</v>
          </cell>
          <cell r="CQ107">
            <v>4222262.9084975841</v>
          </cell>
        </row>
        <row r="108">
          <cell r="D108">
            <v>41365</v>
          </cell>
          <cell r="E108">
            <v>4424994.3643926885</v>
          </cell>
          <cell r="F108">
            <v>0</v>
          </cell>
          <cell r="G108">
            <v>4424994.3643926885</v>
          </cell>
          <cell r="H108">
            <v>654155.33533811534</v>
          </cell>
          <cell r="I108">
            <v>0</v>
          </cell>
          <cell r="J108">
            <v>654155.33533811534</v>
          </cell>
          <cell r="K108">
            <v>0</v>
          </cell>
          <cell r="L108">
            <v>0</v>
          </cell>
          <cell r="M108">
            <v>0</v>
          </cell>
          <cell r="N108">
            <v>152374.49099192413</v>
          </cell>
          <cell r="O108">
            <v>0</v>
          </cell>
          <cell r="P108">
            <v>152374.49099192413</v>
          </cell>
          <cell r="Q108">
            <v>51663.205069550422</v>
          </cell>
          <cell r="R108">
            <v>0</v>
          </cell>
          <cell r="S108">
            <v>51663.205069550422</v>
          </cell>
          <cell r="T108">
            <v>63585.483162523589</v>
          </cell>
          <cell r="U108">
            <v>0</v>
          </cell>
          <cell r="V108">
            <v>63585.483162523589</v>
          </cell>
          <cell r="W108">
            <v>5042023.8969709538</v>
          </cell>
          <cell r="X108">
            <v>0</v>
          </cell>
          <cell r="Y108">
            <v>5042023.8969709538</v>
          </cell>
          <cell r="Z108">
            <v>0</v>
          </cell>
          <cell r="AA108">
            <v>0</v>
          </cell>
          <cell r="AB108">
            <v>0</v>
          </cell>
          <cell r="AC108">
            <v>5042023.8969709538</v>
          </cell>
          <cell r="AD108">
            <v>0</v>
          </cell>
          <cell r="AE108">
            <v>5042023.8969709538</v>
          </cell>
          <cell r="AG108">
            <v>654155.33533811523</v>
          </cell>
          <cell r="AH108">
            <v>0</v>
          </cell>
          <cell r="AK108">
            <v>654155.33533811523</v>
          </cell>
          <cell r="AL108">
            <v>0</v>
          </cell>
          <cell r="AM108">
            <v>654155.33533811523</v>
          </cell>
          <cell r="AN108">
            <v>0</v>
          </cell>
          <cell r="AO108">
            <v>0</v>
          </cell>
          <cell r="AP108">
            <v>0</v>
          </cell>
          <cell r="AQ108">
            <v>654155.33533811523</v>
          </cell>
          <cell r="AR108">
            <v>0</v>
          </cell>
          <cell r="AS108">
            <v>654155.33533811523</v>
          </cell>
          <cell r="AT108">
            <v>160157.20249959858</v>
          </cell>
          <cell r="AU108">
            <v>0</v>
          </cell>
          <cell r="AV108">
            <v>184033.87223943981</v>
          </cell>
          <cell r="AW108">
            <v>0</v>
          </cell>
          <cell r="AX108">
            <v>0</v>
          </cell>
          <cell r="AY108">
            <v>0</v>
          </cell>
          <cell r="AZ108">
            <v>160157.20249959858</v>
          </cell>
          <cell r="BA108">
            <v>0</v>
          </cell>
          <cell r="BB108">
            <v>160157.20249959858</v>
          </cell>
          <cell r="BF108">
            <v>814312.53783771384</v>
          </cell>
          <cell r="BG108">
            <v>0</v>
          </cell>
          <cell r="BH108">
            <v>814312.53783771384</v>
          </cell>
          <cell r="BI108">
            <v>0</v>
          </cell>
          <cell r="BJ108">
            <v>0</v>
          </cell>
          <cell r="BK108">
            <v>0</v>
          </cell>
          <cell r="BL108">
            <v>814312.53783771384</v>
          </cell>
          <cell r="BM108">
            <v>0</v>
          </cell>
          <cell r="BN108">
            <v>814312.53783771384</v>
          </cell>
          <cell r="BO108">
            <v>4227711.3591332398</v>
          </cell>
          <cell r="BP108">
            <v>0</v>
          </cell>
          <cell r="BQ108">
            <v>4227711.3591332398</v>
          </cell>
          <cell r="BR108">
            <v>0</v>
          </cell>
          <cell r="BS108">
            <v>0</v>
          </cell>
          <cell r="BT108">
            <v>0</v>
          </cell>
          <cell r="BU108">
            <v>0</v>
          </cell>
          <cell r="BV108">
            <v>0</v>
          </cell>
          <cell r="BW108">
            <v>0</v>
          </cell>
          <cell r="BX108">
            <v>5494.9690253906238</v>
          </cell>
          <cell r="BY108">
            <v>0</v>
          </cell>
          <cell r="BZ108">
            <v>5494.9690253906238</v>
          </cell>
          <cell r="CA108">
            <v>5494.9690253906238</v>
          </cell>
          <cell r="CB108">
            <v>0</v>
          </cell>
          <cell r="CC108">
            <v>5494.9690253906238</v>
          </cell>
          <cell r="CD108">
            <v>4222216.3901078496</v>
          </cell>
          <cell r="CE108">
            <v>0</v>
          </cell>
          <cell r="CF108">
            <v>4222216.3901078496</v>
          </cell>
          <cell r="CK108">
            <v>4222216.3901078496</v>
          </cell>
          <cell r="CL108">
            <v>0</v>
          </cell>
          <cell r="CO108">
            <v>0</v>
          </cell>
          <cell r="CQ108">
            <v>4222216.3901078496</v>
          </cell>
        </row>
        <row r="109">
          <cell r="D109">
            <v>41395</v>
          </cell>
          <cell r="E109">
            <v>4424994.3643926885</v>
          </cell>
          <cell r="F109">
            <v>0</v>
          </cell>
          <cell r="G109">
            <v>4424994.3643926885</v>
          </cell>
          <cell r="H109">
            <v>655768.65886805102</v>
          </cell>
          <cell r="I109">
            <v>0</v>
          </cell>
          <cell r="J109">
            <v>655768.65886805102</v>
          </cell>
          <cell r="K109">
            <v>0</v>
          </cell>
          <cell r="L109">
            <v>0</v>
          </cell>
          <cell r="M109">
            <v>0</v>
          </cell>
          <cell r="N109">
            <v>152422.89069782218</v>
          </cell>
          <cell r="O109">
            <v>0</v>
          </cell>
          <cell r="P109">
            <v>152422.89069782218</v>
          </cell>
          <cell r="Q109">
            <v>51663.205069550422</v>
          </cell>
          <cell r="R109">
            <v>0</v>
          </cell>
          <cell r="S109">
            <v>51663.205069550422</v>
          </cell>
          <cell r="T109">
            <v>63585.483162523589</v>
          </cell>
          <cell r="U109">
            <v>0</v>
          </cell>
          <cell r="V109">
            <v>63585.483162523589</v>
          </cell>
          <cell r="W109">
            <v>5043588.8207949912</v>
          </cell>
          <cell r="X109">
            <v>0</v>
          </cell>
          <cell r="Y109">
            <v>5043588.8207949912</v>
          </cell>
          <cell r="Z109">
            <v>0</v>
          </cell>
          <cell r="AA109">
            <v>0</v>
          </cell>
          <cell r="AB109">
            <v>0</v>
          </cell>
          <cell r="AC109">
            <v>5043588.8207949912</v>
          </cell>
          <cell r="AD109">
            <v>0</v>
          </cell>
          <cell r="AE109">
            <v>5043588.8207949912</v>
          </cell>
          <cell r="AG109">
            <v>655768.6588680509</v>
          </cell>
          <cell r="AH109">
            <v>0</v>
          </cell>
          <cell r="AK109">
            <v>655768.6588680509</v>
          </cell>
          <cell r="AL109">
            <v>0</v>
          </cell>
          <cell r="AM109">
            <v>655768.6588680509</v>
          </cell>
          <cell r="AN109">
            <v>0</v>
          </cell>
          <cell r="AO109">
            <v>0</v>
          </cell>
          <cell r="AP109">
            <v>0</v>
          </cell>
          <cell r="AQ109">
            <v>655768.6588680509</v>
          </cell>
          <cell r="AR109">
            <v>0</v>
          </cell>
          <cell r="AS109">
            <v>655768.6588680509</v>
          </cell>
          <cell r="AT109">
            <v>160155.4359103333</v>
          </cell>
          <cell r="AU109">
            <v>0</v>
          </cell>
          <cell r="AV109">
            <v>184090.99195901718</v>
          </cell>
          <cell r="AW109">
            <v>0</v>
          </cell>
          <cell r="AX109">
            <v>0</v>
          </cell>
          <cell r="AY109">
            <v>0</v>
          </cell>
          <cell r="AZ109">
            <v>160155.4359103333</v>
          </cell>
          <cell r="BA109">
            <v>0</v>
          </cell>
          <cell r="BB109">
            <v>160155.4359103333</v>
          </cell>
          <cell r="BF109">
            <v>815924.0947783842</v>
          </cell>
          <cell r="BG109">
            <v>0</v>
          </cell>
          <cell r="BH109">
            <v>815924.0947783842</v>
          </cell>
          <cell r="BI109">
            <v>0</v>
          </cell>
          <cell r="BJ109">
            <v>0</v>
          </cell>
          <cell r="BK109">
            <v>0</v>
          </cell>
          <cell r="BL109">
            <v>815924.0947783842</v>
          </cell>
          <cell r="BM109">
            <v>0</v>
          </cell>
          <cell r="BN109">
            <v>815924.0947783842</v>
          </cell>
          <cell r="BO109">
            <v>4227664.7260166071</v>
          </cell>
          <cell r="BP109">
            <v>0</v>
          </cell>
          <cell r="BQ109">
            <v>4227664.7260166071</v>
          </cell>
          <cell r="BR109">
            <v>0</v>
          </cell>
          <cell r="BS109">
            <v>0</v>
          </cell>
          <cell r="BT109">
            <v>0</v>
          </cell>
          <cell r="BU109">
            <v>0</v>
          </cell>
          <cell r="BV109">
            <v>0</v>
          </cell>
          <cell r="BW109">
            <v>0</v>
          </cell>
          <cell r="BX109">
            <v>5494.9690253906238</v>
          </cell>
          <cell r="BY109">
            <v>0</v>
          </cell>
          <cell r="BZ109">
            <v>5494.9690253906238</v>
          </cell>
          <cell r="CA109">
            <v>5494.9690253906238</v>
          </cell>
          <cell r="CB109">
            <v>0</v>
          </cell>
          <cell r="CC109">
            <v>5494.9690253906238</v>
          </cell>
          <cell r="CD109">
            <v>4222169.7569912169</v>
          </cell>
          <cell r="CE109">
            <v>0</v>
          </cell>
          <cell r="CF109">
            <v>4222169.7569912169</v>
          </cell>
          <cell r="CK109">
            <v>4222169.7569912169</v>
          </cell>
          <cell r="CL109">
            <v>0</v>
          </cell>
          <cell r="CO109">
            <v>0</v>
          </cell>
          <cell r="CQ109">
            <v>4222169.7569912169</v>
          </cell>
        </row>
        <row r="110">
          <cell r="D110">
            <v>41426</v>
          </cell>
          <cell r="E110">
            <v>4424994.3643926885</v>
          </cell>
          <cell r="F110">
            <v>0</v>
          </cell>
          <cell r="G110">
            <v>4424994.3643926885</v>
          </cell>
          <cell r="H110">
            <v>657385.96128904144</v>
          </cell>
          <cell r="I110">
            <v>0</v>
          </cell>
          <cell r="J110">
            <v>657385.96128904144</v>
          </cell>
          <cell r="K110">
            <v>0</v>
          </cell>
          <cell r="L110">
            <v>0</v>
          </cell>
          <cell r="M110">
            <v>0</v>
          </cell>
          <cell r="N110">
            <v>152471.40977045189</v>
          </cell>
          <cell r="O110">
            <v>0</v>
          </cell>
          <cell r="P110">
            <v>152471.40977045189</v>
          </cell>
          <cell r="Q110">
            <v>51663.205069550422</v>
          </cell>
          <cell r="R110">
            <v>0</v>
          </cell>
          <cell r="S110">
            <v>51663.205069550422</v>
          </cell>
          <cell r="T110">
            <v>63585.483162523589</v>
          </cell>
          <cell r="U110">
            <v>0</v>
          </cell>
          <cell r="V110">
            <v>63585.483162523589</v>
          </cell>
          <cell r="W110">
            <v>5045157.6041433522</v>
          </cell>
          <cell r="X110">
            <v>0</v>
          </cell>
          <cell r="Y110">
            <v>5045157.6041433522</v>
          </cell>
          <cell r="Z110">
            <v>0</v>
          </cell>
          <cell r="AA110">
            <v>0</v>
          </cell>
          <cell r="AB110">
            <v>0</v>
          </cell>
          <cell r="AC110">
            <v>5045157.6041433522</v>
          </cell>
          <cell r="AD110">
            <v>0</v>
          </cell>
          <cell r="AE110">
            <v>5045157.6041433522</v>
          </cell>
          <cell r="AG110">
            <v>657385.96128904133</v>
          </cell>
          <cell r="AH110">
            <v>0</v>
          </cell>
          <cell r="AK110">
            <v>657385.96128904133</v>
          </cell>
          <cell r="AL110">
            <v>0</v>
          </cell>
          <cell r="AM110">
            <v>657385.96128904133</v>
          </cell>
          <cell r="AN110">
            <v>0</v>
          </cell>
          <cell r="AO110">
            <v>0</v>
          </cell>
          <cell r="AP110">
            <v>0</v>
          </cell>
          <cell r="AQ110">
            <v>657385.96128904133</v>
          </cell>
          <cell r="AR110">
            <v>0</v>
          </cell>
          <cell r="AS110">
            <v>657385.96128904133</v>
          </cell>
          <cell r="AT110">
            <v>160153.66496418233</v>
          </cell>
          <cell r="AU110">
            <v>0</v>
          </cell>
          <cell r="AV110">
            <v>184148.25255123235</v>
          </cell>
          <cell r="AW110">
            <v>0</v>
          </cell>
          <cell r="AX110">
            <v>0</v>
          </cell>
          <cell r="AY110">
            <v>0</v>
          </cell>
          <cell r="AZ110">
            <v>160153.66496418233</v>
          </cell>
          <cell r="BA110">
            <v>0</v>
          </cell>
          <cell r="BB110">
            <v>160153.66496418233</v>
          </cell>
          <cell r="BF110">
            <v>817539.62625322363</v>
          </cell>
          <cell r="BG110">
            <v>0</v>
          </cell>
          <cell r="BH110">
            <v>817539.62625322363</v>
          </cell>
          <cell r="BI110">
            <v>0</v>
          </cell>
          <cell r="BJ110">
            <v>0</v>
          </cell>
          <cell r="BK110">
            <v>0</v>
          </cell>
          <cell r="BL110">
            <v>817539.62625322363</v>
          </cell>
          <cell r="BM110">
            <v>0</v>
          </cell>
          <cell r="BN110">
            <v>817539.62625322363</v>
          </cell>
          <cell r="BO110">
            <v>4227617.9778901283</v>
          </cell>
          <cell r="BP110">
            <v>0</v>
          </cell>
          <cell r="BQ110">
            <v>4227617.9778901283</v>
          </cell>
          <cell r="BR110">
            <v>0</v>
          </cell>
          <cell r="BS110">
            <v>0</v>
          </cell>
          <cell r="BT110">
            <v>0</v>
          </cell>
          <cell r="BU110">
            <v>0</v>
          </cell>
          <cell r="BV110">
            <v>0</v>
          </cell>
          <cell r="BW110">
            <v>0</v>
          </cell>
          <cell r="BX110">
            <v>5494.9690253906238</v>
          </cell>
          <cell r="BY110">
            <v>0</v>
          </cell>
          <cell r="BZ110">
            <v>5494.9690253906238</v>
          </cell>
          <cell r="CA110">
            <v>5494.9690253906238</v>
          </cell>
          <cell r="CB110">
            <v>0</v>
          </cell>
          <cell r="CC110">
            <v>5494.9690253906238</v>
          </cell>
          <cell r="CD110">
            <v>4222123.008864738</v>
          </cell>
          <cell r="CE110">
            <v>0</v>
          </cell>
          <cell r="CF110">
            <v>4222123.008864738</v>
          </cell>
          <cell r="CK110">
            <v>4222123.008864738</v>
          </cell>
          <cell r="CL110">
            <v>0</v>
          </cell>
          <cell r="CO110">
            <v>0</v>
          </cell>
          <cell r="CQ110">
            <v>4222123.008864738</v>
          </cell>
        </row>
        <row r="111">
          <cell r="D111">
            <v>41456</v>
          </cell>
          <cell r="E111">
            <v>4424994.3643926885</v>
          </cell>
          <cell r="F111">
            <v>0</v>
          </cell>
          <cell r="G111">
            <v>4424994.3643926885</v>
          </cell>
          <cell r="H111">
            <v>659007.25241410523</v>
          </cell>
          <cell r="I111">
            <v>0</v>
          </cell>
          <cell r="J111">
            <v>659007.25241410523</v>
          </cell>
          <cell r="K111">
            <v>0</v>
          </cell>
          <cell r="L111">
            <v>0</v>
          </cell>
          <cell r="M111">
            <v>0</v>
          </cell>
          <cell r="N111">
            <v>152520.04850420382</v>
          </cell>
          <cell r="O111">
            <v>0</v>
          </cell>
          <cell r="P111">
            <v>152520.04850420382</v>
          </cell>
          <cell r="Q111">
            <v>51663.205069550422</v>
          </cell>
          <cell r="R111">
            <v>0</v>
          </cell>
          <cell r="S111">
            <v>51663.205069550422</v>
          </cell>
          <cell r="T111">
            <v>63585.483162523589</v>
          </cell>
          <cell r="U111">
            <v>0</v>
          </cell>
          <cell r="V111">
            <v>63585.483162523589</v>
          </cell>
          <cell r="W111">
            <v>5046730.256534664</v>
          </cell>
          <cell r="X111">
            <v>0</v>
          </cell>
          <cell r="Y111">
            <v>5046730.256534664</v>
          </cell>
          <cell r="Z111">
            <v>0</v>
          </cell>
          <cell r="AA111">
            <v>0</v>
          </cell>
          <cell r="AB111">
            <v>0</v>
          </cell>
          <cell r="AC111">
            <v>5046730.256534664</v>
          </cell>
          <cell r="AD111">
            <v>0</v>
          </cell>
          <cell r="AE111">
            <v>5046730.256534664</v>
          </cell>
          <cell r="AG111">
            <v>659007.25241410523</v>
          </cell>
          <cell r="AH111">
            <v>0</v>
          </cell>
          <cell r="AK111">
            <v>659007.25241410523</v>
          </cell>
          <cell r="AL111">
            <v>0</v>
          </cell>
          <cell r="AM111">
            <v>659007.25241410523</v>
          </cell>
          <cell r="AN111">
            <v>0</v>
          </cell>
          <cell r="AO111">
            <v>0</v>
          </cell>
          <cell r="AP111">
            <v>0</v>
          </cell>
          <cell r="AQ111">
            <v>659007.25241410523</v>
          </cell>
          <cell r="AR111">
            <v>0</v>
          </cell>
          <cell r="AS111">
            <v>659007.25241410523</v>
          </cell>
          <cell r="AT111">
            <v>160151.88965040038</v>
          </cell>
          <cell r="AU111">
            <v>0</v>
          </cell>
          <cell r="AV111">
            <v>184205.65436351523</v>
          </cell>
          <cell r="AW111">
            <v>0</v>
          </cell>
          <cell r="AX111">
            <v>0</v>
          </cell>
          <cell r="AY111">
            <v>0</v>
          </cell>
          <cell r="AZ111">
            <v>160151.88965040038</v>
          </cell>
          <cell r="BA111">
            <v>0</v>
          </cell>
          <cell r="BB111">
            <v>160151.88965040038</v>
          </cell>
          <cell r="BF111">
            <v>819159.14206450561</v>
          </cell>
          <cell r="BG111">
            <v>0</v>
          </cell>
          <cell r="BH111">
            <v>819159.14206450561</v>
          </cell>
          <cell r="BI111">
            <v>0</v>
          </cell>
          <cell r="BJ111">
            <v>0</v>
          </cell>
          <cell r="BK111">
            <v>0</v>
          </cell>
          <cell r="BL111">
            <v>819159.14206450561</v>
          </cell>
          <cell r="BM111">
            <v>0</v>
          </cell>
          <cell r="BN111">
            <v>819159.14206450561</v>
          </cell>
          <cell r="BO111">
            <v>4227571.1144701587</v>
          </cell>
          <cell r="BP111">
            <v>0</v>
          </cell>
          <cell r="BQ111">
            <v>4227571.1144701587</v>
          </cell>
          <cell r="BR111">
            <v>0</v>
          </cell>
          <cell r="BS111">
            <v>0</v>
          </cell>
          <cell r="BT111">
            <v>0</v>
          </cell>
          <cell r="BU111">
            <v>0</v>
          </cell>
          <cell r="BV111">
            <v>0</v>
          </cell>
          <cell r="BW111">
            <v>0</v>
          </cell>
          <cell r="BX111">
            <v>5494.9690253906238</v>
          </cell>
          <cell r="BY111">
            <v>0</v>
          </cell>
          <cell r="BZ111">
            <v>5494.9690253906238</v>
          </cell>
          <cell r="CA111">
            <v>5494.9690253906238</v>
          </cell>
          <cell r="CB111">
            <v>0</v>
          </cell>
          <cell r="CC111">
            <v>5494.9690253906238</v>
          </cell>
          <cell r="CD111">
            <v>4222076.1454447685</v>
          </cell>
          <cell r="CE111">
            <v>0</v>
          </cell>
          <cell r="CF111">
            <v>4222076.1454447685</v>
          </cell>
          <cell r="CK111">
            <v>4222076.1454447685</v>
          </cell>
          <cell r="CL111">
            <v>0</v>
          </cell>
          <cell r="CO111">
            <v>0</v>
          </cell>
          <cell r="CQ111">
            <v>4222076.1454447685</v>
          </cell>
        </row>
        <row r="112">
          <cell r="D112">
            <v>41487</v>
          </cell>
          <cell r="E112">
            <v>4424994.3643926885</v>
          </cell>
          <cell r="F112">
            <v>0</v>
          </cell>
          <cell r="G112">
            <v>4424994.3643926885</v>
          </cell>
          <cell r="H112">
            <v>387305.09788595315</v>
          </cell>
          <cell r="I112">
            <v>0</v>
          </cell>
          <cell r="J112">
            <v>387305.09788595315</v>
          </cell>
          <cell r="K112">
            <v>0</v>
          </cell>
          <cell r="L112">
            <v>0</v>
          </cell>
          <cell r="M112">
            <v>0</v>
          </cell>
          <cell r="N112">
            <v>144368.98386835924</v>
          </cell>
          <cell r="O112">
            <v>0</v>
          </cell>
          <cell r="P112">
            <v>144368.98386835924</v>
          </cell>
          <cell r="Q112">
            <v>51663.205069550422</v>
          </cell>
          <cell r="R112">
            <v>0</v>
          </cell>
          <cell r="S112">
            <v>51663.205069550422</v>
          </cell>
          <cell r="T112">
            <v>63585.483162523589</v>
          </cell>
          <cell r="U112">
            <v>0</v>
          </cell>
          <cell r="V112">
            <v>63585.483162523589</v>
          </cell>
          <cell r="W112">
            <v>4783179.1666423557</v>
          </cell>
          <cell r="X112">
            <v>0</v>
          </cell>
          <cell r="Y112">
            <v>4783179.1666423557</v>
          </cell>
          <cell r="Z112">
            <v>0</v>
          </cell>
          <cell r="AA112">
            <v>0</v>
          </cell>
          <cell r="AB112">
            <v>0</v>
          </cell>
          <cell r="AC112">
            <v>4783179.1666423557</v>
          </cell>
          <cell r="AD112">
            <v>0</v>
          </cell>
          <cell r="AE112">
            <v>4783179.1666423557</v>
          </cell>
          <cell r="AG112">
            <v>660632.54208046314</v>
          </cell>
          <cell r="AH112">
            <v>0</v>
          </cell>
          <cell r="AK112">
            <v>660632.54208046314</v>
          </cell>
          <cell r="AL112">
            <v>0</v>
          </cell>
          <cell r="AM112">
            <v>660632.54208046314</v>
          </cell>
          <cell r="AN112">
            <v>0</v>
          </cell>
          <cell r="AO112">
            <v>0</v>
          </cell>
          <cell r="AP112">
            <v>0</v>
          </cell>
          <cell r="AQ112">
            <v>660632.54208046314</v>
          </cell>
          <cell r="AR112">
            <v>0</v>
          </cell>
          <cell r="AS112">
            <v>660632.54208046314</v>
          </cell>
          <cell r="AT112">
            <v>160449.40350960867</v>
          </cell>
          <cell r="AU112">
            <v>0</v>
          </cell>
          <cell r="AV112">
            <v>174586.03958244598</v>
          </cell>
          <cell r="AW112">
            <v>0</v>
          </cell>
          <cell r="AX112">
            <v>0</v>
          </cell>
          <cell r="AY112">
            <v>0</v>
          </cell>
          <cell r="AZ112">
            <v>160449.40350960867</v>
          </cell>
          <cell r="BA112">
            <v>0</v>
          </cell>
          <cell r="BB112">
            <v>160449.40350960867</v>
          </cell>
          <cell r="BF112">
            <v>821081.94559007185</v>
          </cell>
          <cell r="BG112">
            <v>0</v>
          </cell>
          <cell r="BH112">
            <v>821081.94559007185</v>
          </cell>
          <cell r="BI112">
            <v>0</v>
          </cell>
          <cell r="BJ112">
            <v>0</v>
          </cell>
          <cell r="BK112">
            <v>0</v>
          </cell>
          <cell r="BL112">
            <v>821081.94559007185</v>
          </cell>
          <cell r="BM112">
            <v>0</v>
          </cell>
          <cell r="BN112">
            <v>821081.94559007185</v>
          </cell>
          <cell r="BO112">
            <v>3962097.2210522839</v>
          </cell>
          <cell r="BP112">
            <v>0</v>
          </cell>
          <cell r="BQ112">
            <v>3962097.2210522839</v>
          </cell>
          <cell r="BR112">
            <v>0</v>
          </cell>
          <cell r="BS112">
            <v>0</v>
          </cell>
          <cell r="BT112">
            <v>0</v>
          </cell>
          <cell r="BU112">
            <v>0</v>
          </cell>
          <cell r="BV112">
            <v>0</v>
          </cell>
          <cell r="BW112">
            <v>0</v>
          </cell>
          <cell r="BX112">
            <v>5494.9690253906238</v>
          </cell>
          <cell r="BY112">
            <v>0</v>
          </cell>
          <cell r="BZ112">
            <v>5494.9690253906238</v>
          </cell>
          <cell r="CA112">
            <v>5494.9690253906238</v>
          </cell>
          <cell r="CB112">
            <v>0</v>
          </cell>
          <cell r="CC112">
            <v>5494.9690253906238</v>
          </cell>
          <cell r="CD112">
            <v>3956602.2520268932</v>
          </cell>
          <cell r="CE112">
            <v>0</v>
          </cell>
          <cell r="CF112">
            <v>3956602.2520268932</v>
          </cell>
          <cell r="CK112">
            <v>3956602.2520268932</v>
          </cell>
          <cell r="CL112">
            <v>0</v>
          </cell>
          <cell r="CO112">
            <v>0</v>
          </cell>
          <cell r="CQ112">
            <v>3956602.2520268932</v>
          </cell>
        </row>
        <row r="113">
          <cell r="D113">
            <v>41518</v>
          </cell>
          <cell r="E113">
            <v>2224670.4637243175</v>
          </cell>
          <cell r="F113">
            <v>0</v>
          </cell>
          <cell r="G113">
            <v>2224670.4637243175</v>
          </cell>
          <cell r="H113">
            <v>291877.94695019291</v>
          </cell>
          <cell r="I113">
            <v>0</v>
          </cell>
          <cell r="J113">
            <v>291877.94695019291</v>
          </cell>
          <cell r="K113">
            <v>0</v>
          </cell>
          <cell r="L113">
            <v>0</v>
          </cell>
          <cell r="M113">
            <v>0</v>
          </cell>
          <cell r="N113">
            <v>75496.452320235316</v>
          </cell>
          <cell r="O113">
            <v>0</v>
          </cell>
          <cell r="P113">
            <v>75496.452320235316</v>
          </cell>
          <cell r="Q113">
            <v>51663.205069550422</v>
          </cell>
          <cell r="R113">
            <v>0</v>
          </cell>
          <cell r="S113">
            <v>51663.205069550422</v>
          </cell>
          <cell r="T113">
            <v>63585.483162523589</v>
          </cell>
          <cell r="U113">
            <v>0</v>
          </cell>
          <cell r="V113">
            <v>63585.483162523589</v>
          </cell>
          <cell r="W113">
            <v>2556300.6465863492</v>
          </cell>
          <cell r="X113">
            <v>0</v>
          </cell>
          <cell r="Y113">
            <v>2556300.6465863492</v>
          </cell>
          <cell r="Z113">
            <v>0</v>
          </cell>
          <cell r="AA113">
            <v>0</v>
          </cell>
          <cell r="AB113">
            <v>0</v>
          </cell>
          <cell r="AC113">
            <v>2556300.6465863492</v>
          </cell>
          <cell r="AD113">
            <v>0</v>
          </cell>
          <cell r="AE113">
            <v>2556300.6465863492</v>
          </cell>
          <cell r="AG113">
            <v>497860.91410475562</v>
          </cell>
          <cell r="AH113">
            <v>0</v>
          </cell>
          <cell r="AK113">
            <v>497860.91410475562</v>
          </cell>
          <cell r="AL113">
            <v>0</v>
          </cell>
          <cell r="AM113">
            <v>497860.91410475562</v>
          </cell>
          <cell r="AN113">
            <v>0</v>
          </cell>
          <cell r="AO113">
            <v>0</v>
          </cell>
          <cell r="AP113">
            <v>0</v>
          </cell>
          <cell r="AQ113">
            <v>497860.91410475562</v>
          </cell>
          <cell r="AR113">
            <v>0</v>
          </cell>
          <cell r="AS113">
            <v>497860.91410475562</v>
          </cell>
          <cell r="AT113">
            <v>82651.428536719701</v>
          </cell>
          <cell r="AU113">
            <v>0</v>
          </cell>
          <cell r="AV113">
            <v>93304.973600401747</v>
          </cell>
          <cell r="AW113">
            <v>0</v>
          </cell>
          <cell r="AX113">
            <v>0</v>
          </cell>
          <cell r="AY113">
            <v>0</v>
          </cell>
          <cell r="AZ113">
            <v>82651.428536719701</v>
          </cell>
          <cell r="BA113">
            <v>0</v>
          </cell>
          <cell r="BB113">
            <v>82651.428536719701</v>
          </cell>
          <cell r="BF113">
            <v>580512.34264147538</v>
          </cell>
          <cell r="BG113">
            <v>0</v>
          </cell>
          <cell r="BH113">
            <v>580512.34264147538</v>
          </cell>
          <cell r="BI113">
            <v>0</v>
          </cell>
          <cell r="BJ113">
            <v>0</v>
          </cell>
          <cell r="BK113">
            <v>0</v>
          </cell>
          <cell r="BL113">
            <v>580512.34264147538</v>
          </cell>
          <cell r="BM113">
            <v>0</v>
          </cell>
          <cell r="BN113">
            <v>580512.34264147538</v>
          </cell>
          <cell r="BO113">
            <v>1975788.3039448739</v>
          </cell>
          <cell r="BP113">
            <v>0</v>
          </cell>
          <cell r="BQ113">
            <v>1975788.3039448739</v>
          </cell>
          <cell r="BR113">
            <v>0</v>
          </cell>
          <cell r="BS113">
            <v>0</v>
          </cell>
          <cell r="BT113">
            <v>0</v>
          </cell>
          <cell r="BU113">
            <v>0</v>
          </cell>
          <cell r="BV113">
            <v>0</v>
          </cell>
          <cell r="BW113">
            <v>0</v>
          </cell>
          <cell r="BX113">
            <v>5494.9690253906238</v>
          </cell>
          <cell r="BY113">
            <v>0</v>
          </cell>
          <cell r="BZ113">
            <v>5494.9690253906238</v>
          </cell>
          <cell r="CA113">
            <v>5494.9690253906238</v>
          </cell>
          <cell r="CB113">
            <v>0</v>
          </cell>
          <cell r="CC113">
            <v>5494.9690253906238</v>
          </cell>
          <cell r="CD113">
            <v>1970293.3349194832</v>
          </cell>
          <cell r="CE113">
            <v>0</v>
          </cell>
          <cell r="CF113">
            <v>1970293.3349194832</v>
          </cell>
          <cell r="CK113">
            <v>1970293.3349194832</v>
          </cell>
          <cell r="CL113">
            <v>0</v>
          </cell>
          <cell r="CO113">
            <v>0</v>
          </cell>
          <cell r="CQ113">
            <v>1970293.3349194832</v>
          </cell>
        </row>
        <row r="114">
          <cell r="D114">
            <v>41548</v>
          </cell>
          <cell r="E114">
            <v>2224670.4637243175</v>
          </cell>
          <cell r="F114">
            <v>0</v>
          </cell>
          <cell r="G114">
            <v>2224670.4637243175</v>
          </cell>
          <cell r="H114">
            <v>292597.79670795822</v>
          </cell>
          <cell r="I114">
            <v>0</v>
          </cell>
          <cell r="J114">
            <v>292597.79670795822</v>
          </cell>
          <cell r="K114">
            <v>0</v>
          </cell>
          <cell r="L114">
            <v>0</v>
          </cell>
          <cell r="M114">
            <v>0</v>
          </cell>
          <cell r="N114">
            <v>75518.047812968274</v>
          </cell>
          <cell r="O114">
            <v>0</v>
          </cell>
          <cell r="P114">
            <v>75518.047812968274</v>
          </cell>
          <cell r="Q114">
            <v>51663.205069550422</v>
          </cell>
          <cell r="R114">
            <v>0</v>
          </cell>
          <cell r="S114">
            <v>51663.205069550422</v>
          </cell>
          <cell r="T114">
            <v>63585.483162523589</v>
          </cell>
          <cell r="U114">
            <v>0</v>
          </cell>
          <cell r="V114">
            <v>63585.483162523589</v>
          </cell>
          <cell r="W114">
            <v>2556998.9008513815</v>
          </cell>
          <cell r="X114">
            <v>0</v>
          </cell>
          <cell r="Y114">
            <v>2556998.9008513815</v>
          </cell>
          <cell r="Z114">
            <v>0</v>
          </cell>
          <cell r="AA114">
            <v>0</v>
          </cell>
          <cell r="AB114">
            <v>0</v>
          </cell>
          <cell r="AC114">
            <v>2556998.9008513815</v>
          </cell>
          <cell r="AD114">
            <v>0</v>
          </cell>
          <cell r="AE114">
            <v>2556998.9008513815</v>
          </cell>
          <cell r="AG114">
            <v>499088.77342802362</v>
          </cell>
          <cell r="AH114">
            <v>0</v>
          </cell>
          <cell r="AK114">
            <v>499088.77342802362</v>
          </cell>
          <cell r="AL114">
            <v>0</v>
          </cell>
          <cell r="AM114">
            <v>499088.77342802362</v>
          </cell>
          <cell r="AN114">
            <v>0</v>
          </cell>
          <cell r="AO114">
            <v>0</v>
          </cell>
          <cell r="AP114">
            <v>0</v>
          </cell>
          <cell r="AQ114">
            <v>499088.77342802362</v>
          </cell>
          <cell r="AR114">
            <v>0</v>
          </cell>
          <cell r="AS114">
            <v>499088.77342802362</v>
          </cell>
          <cell r="AT114">
            <v>82650.640301234933</v>
          </cell>
          <cell r="AU114">
            <v>0</v>
          </cell>
          <cell r="AV114">
            <v>93330.459881075425</v>
          </cell>
          <cell r="AW114">
            <v>0</v>
          </cell>
          <cell r="AX114">
            <v>0</v>
          </cell>
          <cell r="AY114">
            <v>0</v>
          </cell>
          <cell r="AZ114">
            <v>82650.640301234933</v>
          </cell>
          <cell r="BA114">
            <v>0</v>
          </cell>
          <cell r="BB114">
            <v>82650.640301234933</v>
          </cell>
          <cell r="BF114">
            <v>581739.41372925858</v>
          </cell>
          <cell r="BG114">
            <v>0</v>
          </cell>
          <cell r="BH114">
            <v>581739.41372925858</v>
          </cell>
          <cell r="BI114">
            <v>0</v>
          </cell>
          <cell r="BJ114">
            <v>0</v>
          </cell>
          <cell r="BK114">
            <v>0</v>
          </cell>
          <cell r="BL114">
            <v>581739.41372925858</v>
          </cell>
          <cell r="BM114">
            <v>0</v>
          </cell>
          <cell r="BN114">
            <v>581739.41372925858</v>
          </cell>
          <cell r="BO114">
            <v>1975259.4871221229</v>
          </cell>
          <cell r="BP114">
            <v>0</v>
          </cell>
          <cell r="BQ114">
            <v>1975259.4871221229</v>
          </cell>
          <cell r="BR114">
            <v>0</v>
          </cell>
          <cell r="BS114">
            <v>0</v>
          </cell>
          <cell r="BT114">
            <v>0</v>
          </cell>
          <cell r="BU114">
            <v>0</v>
          </cell>
          <cell r="BV114">
            <v>0</v>
          </cell>
          <cell r="BW114">
            <v>0</v>
          </cell>
          <cell r="BX114">
            <v>5494.9690253906238</v>
          </cell>
          <cell r="BY114">
            <v>0</v>
          </cell>
          <cell r="BZ114">
            <v>5494.9690253906238</v>
          </cell>
          <cell r="CA114">
            <v>5494.9690253906238</v>
          </cell>
          <cell r="CB114">
            <v>0</v>
          </cell>
          <cell r="CC114">
            <v>5494.9690253906238</v>
          </cell>
          <cell r="CD114">
            <v>1969764.5180967322</v>
          </cell>
          <cell r="CE114">
            <v>0</v>
          </cell>
          <cell r="CF114">
            <v>1969764.5180967322</v>
          </cell>
          <cell r="CK114">
            <v>1969764.5180967322</v>
          </cell>
          <cell r="CL114">
            <v>0</v>
          </cell>
          <cell r="CO114">
            <v>0</v>
          </cell>
          <cell r="CQ114">
            <v>1969764.5180967322</v>
          </cell>
        </row>
        <row r="115">
          <cell r="D115">
            <v>41579</v>
          </cell>
          <cell r="E115">
            <v>4574671.3217312982</v>
          </cell>
          <cell r="F115">
            <v>0</v>
          </cell>
          <cell r="G115">
            <v>4574671.3217312982</v>
          </cell>
          <cell r="H115">
            <v>390177.76759685524</v>
          </cell>
          <cell r="I115">
            <v>0</v>
          </cell>
          <cell r="J115">
            <v>390177.76759685524</v>
          </cell>
          <cell r="K115">
            <v>0</v>
          </cell>
          <cell r="L115">
            <v>0</v>
          </cell>
          <cell r="M115">
            <v>0</v>
          </cell>
          <cell r="N115">
            <v>148945.47267984459</v>
          </cell>
          <cell r="O115">
            <v>0</v>
          </cell>
          <cell r="P115">
            <v>148945.47267984459</v>
          </cell>
          <cell r="Q115">
            <v>51663.205069550422</v>
          </cell>
          <cell r="R115">
            <v>0</v>
          </cell>
          <cell r="S115">
            <v>51663.205069550422</v>
          </cell>
          <cell r="T115">
            <v>63585.483162523589</v>
          </cell>
          <cell r="U115">
            <v>0</v>
          </cell>
          <cell r="V115">
            <v>63585.483162523589</v>
          </cell>
          <cell r="W115">
            <v>4931152.3048803825</v>
          </cell>
          <cell r="X115">
            <v>0</v>
          </cell>
          <cell r="Y115">
            <v>4931152.3048803825</v>
          </cell>
          <cell r="Z115">
            <v>0</v>
          </cell>
          <cell r="AA115">
            <v>0</v>
          </cell>
          <cell r="AB115">
            <v>0</v>
          </cell>
          <cell r="AC115">
            <v>4931152.3048803825</v>
          </cell>
          <cell r="AD115">
            <v>0</v>
          </cell>
          <cell r="AE115">
            <v>4931152.3048803825</v>
          </cell>
          <cell r="AG115">
            <v>665532.50106378028</v>
          </cell>
          <cell r="AH115">
            <v>0</v>
          </cell>
          <cell r="AK115">
            <v>665532.50106378028</v>
          </cell>
          <cell r="AL115">
            <v>0</v>
          </cell>
          <cell r="AM115">
            <v>665532.50106378028</v>
          </cell>
          <cell r="AN115">
            <v>0</v>
          </cell>
          <cell r="AO115">
            <v>0</v>
          </cell>
          <cell r="AP115">
            <v>0</v>
          </cell>
          <cell r="AQ115">
            <v>665532.50106378028</v>
          </cell>
          <cell r="AR115">
            <v>0</v>
          </cell>
          <cell r="AS115">
            <v>665532.50106378028</v>
          </cell>
          <cell r="AT115">
            <v>165745.57061084875</v>
          </cell>
          <cell r="AU115">
            <v>0</v>
          </cell>
          <cell r="AV115">
            <v>179987.05912813396</v>
          </cell>
          <cell r="AW115">
            <v>0</v>
          </cell>
          <cell r="AX115">
            <v>0</v>
          </cell>
          <cell r="AY115">
            <v>0</v>
          </cell>
          <cell r="AZ115">
            <v>165745.57061084875</v>
          </cell>
          <cell r="BA115">
            <v>0</v>
          </cell>
          <cell r="BB115">
            <v>165745.57061084875</v>
          </cell>
          <cell r="BF115">
            <v>831278.071674629</v>
          </cell>
          <cell r="BG115">
            <v>0</v>
          </cell>
          <cell r="BH115">
            <v>831278.071674629</v>
          </cell>
          <cell r="BI115">
            <v>0</v>
          </cell>
          <cell r="BJ115">
            <v>0</v>
          </cell>
          <cell r="BK115">
            <v>0</v>
          </cell>
          <cell r="BL115">
            <v>831278.071674629</v>
          </cell>
          <cell r="BM115">
            <v>0</v>
          </cell>
          <cell r="BN115">
            <v>831278.071674629</v>
          </cell>
          <cell r="BO115">
            <v>4099874.2332057534</v>
          </cell>
          <cell r="BP115">
            <v>0</v>
          </cell>
          <cell r="BQ115">
            <v>4099874.2332057534</v>
          </cell>
          <cell r="BR115">
            <v>0</v>
          </cell>
          <cell r="BS115">
            <v>0</v>
          </cell>
          <cell r="BT115">
            <v>0</v>
          </cell>
          <cell r="BU115">
            <v>775500.2831423037</v>
          </cell>
          <cell r="BV115">
            <v>0</v>
          </cell>
          <cell r="BW115">
            <v>775500.2831423037</v>
          </cell>
          <cell r="BX115">
            <v>5494.9690253906238</v>
          </cell>
          <cell r="BY115">
            <v>0</v>
          </cell>
          <cell r="BZ115">
            <v>5494.9690253906238</v>
          </cell>
          <cell r="CA115">
            <v>780995.25216769427</v>
          </cell>
          <cell r="CB115">
            <v>0</v>
          </cell>
          <cell r="CC115">
            <v>780995.25216769427</v>
          </cell>
          <cell r="CD115">
            <v>3318878.9810380591</v>
          </cell>
          <cell r="CE115">
            <v>0</v>
          </cell>
          <cell r="CF115">
            <v>3318878.9810380591</v>
          </cell>
          <cell r="CK115">
            <v>3318878.9810380591</v>
          </cell>
          <cell r="CL115">
            <v>0</v>
          </cell>
          <cell r="CO115">
            <v>0</v>
          </cell>
          <cell r="CQ115">
            <v>3318878.9810380591</v>
          </cell>
        </row>
        <row r="116">
          <cell r="D116">
            <v>41609</v>
          </cell>
          <cell r="E116">
            <v>2350000.8580069807</v>
          </cell>
          <cell r="F116">
            <v>0</v>
          </cell>
          <cell r="G116">
            <v>2350000.8580069807</v>
          </cell>
          <cell r="H116">
            <v>294042.82663305983</v>
          </cell>
          <cell r="I116">
            <v>0</v>
          </cell>
          <cell r="J116">
            <v>294042.82663305983</v>
          </cell>
          <cell r="K116">
            <v>0</v>
          </cell>
          <cell r="L116">
            <v>0</v>
          </cell>
          <cell r="M116">
            <v>0</v>
          </cell>
          <cell r="N116">
            <v>79321.310539201222</v>
          </cell>
          <cell r="O116">
            <v>0</v>
          </cell>
          <cell r="P116">
            <v>79321.310539201222</v>
          </cell>
          <cell r="Q116">
            <v>51663.205069550422</v>
          </cell>
          <cell r="R116">
            <v>0</v>
          </cell>
          <cell r="S116">
            <v>51663.205069550422</v>
          </cell>
          <cell r="T116">
            <v>63585.483162523589</v>
          </cell>
          <cell r="U116">
            <v>0</v>
          </cell>
          <cell r="V116">
            <v>63585.483162523589</v>
          </cell>
          <cell r="W116">
            <v>2679971.0623329133</v>
          </cell>
          <cell r="X116">
            <v>0</v>
          </cell>
          <cell r="Y116">
            <v>2679971.0623329133</v>
          </cell>
          <cell r="Z116">
            <v>0</v>
          </cell>
          <cell r="AA116">
            <v>0</v>
          </cell>
          <cell r="AB116">
            <v>0</v>
          </cell>
          <cell r="AC116">
            <v>2679971.0623329133</v>
          </cell>
          <cell r="AD116">
            <v>0</v>
          </cell>
          <cell r="AE116">
            <v>2679971.0623329133</v>
          </cell>
          <cell r="AG116">
            <v>501553.58423999837</v>
          </cell>
          <cell r="AH116">
            <v>0</v>
          </cell>
          <cell r="AK116">
            <v>501553.58423999837</v>
          </cell>
          <cell r="AL116">
            <v>0</v>
          </cell>
          <cell r="AM116">
            <v>501553.58423999837</v>
          </cell>
          <cell r="AN116">
            <v>0</v>
          </cell>
          <cell r="AO116">
            <v>0</v>
          </cell>
          <cell r="AP116">
            <v>0</v>
          </cell>
          <cell r="AQ116">
            <v>501553.58423999837</v>
          </cell>
          <cell r="AR116">
            <v>0</v>
          </cell>
          <cell r="AS116">
            <v>501553.58423999837</v>
          </cell>
          <cell r="AT116">
            <v>87086.380603044643</v>
          </cell>
          <cell r="AU116">
            <v>0</v>
          </cell>
          <cell r="AV116">
            <v>97818.943775151332</v>
          </cell>
          <cell r="AW116">
            <v>0</v>
          </cell>
          <cell r="AX116">
            <v>0</v>
          </cell>
          <cell r="AY116">
            <v>0</v>
          </cell>
          <cell r="AZ116">
            <v>87086.380603044643</v>
          </cell>
          <cell r="BA116">
            <v>0</v>
          </cell>
          <cell r="BB116">
            <v>87086.380603044643</v>
          </cell>
          <cell r="BF116">
            <v>588639.96484304301</v>
          </cell>
          <cell r="BG116">
            <v>0</v>
          </cell>
          <cell r="BH116">
            <v>588639.96484304301</v>
          </cell>
          <cell r="BI116">
            <v>0</v>
          </cell>
          <cell r="BJ116">
            <v>0</v>
          </cell>
          <cell r="BK116">
            <v>0</v>
          </cell>
          <cell r="BL116">
            <v>588639.96484304301</v>
          </cell>
          <cell r="BM116">
            <v>0</v>
          </cell>
          <cell r="BN116">
            <v>588639.96484304301</v>
          </cell>
          <cell r="BO116">
            <v>2091331.0974898702</v>
          </cell>
          <cell r="BP116">
            <v>0</v>
          </cell>
          <cell r="BQ116">
            <v>2091331.0974898702</v>
          </cell>
          <cell r="BR116">
            <v>0</v>
          </cell>
          <cell r="BS116">
            <v>0</v>
          </cell>
          <cell r="BT116">
            <v>0</v>
          </cell>
          <cell r="BU116">
            <v>0</v>
          </cell>
          <cell r="BV116">
            <v>0</v>
          </cell>
          <cell r="BW116">
            <v>0</v>
          </cell>
          <cell r="BX116">
            <v>5494.9690253906238</v>
          </cell>
          <cell r="BY116">
            <v>0</v>
          </cell>
          <cell r="BZ116">
            <v>5494.9690253906238</v>
          </cell>
          <cell r="CA116">
            <v>5494.9690253906238</v>
          </cell>
          <cell r="CB116">
            <v>0</v>
          </cell>
          <cell r="CC116">
            <v>5494.9690253906238</v>
          </cell>
          <cell r="CD116">
            <v>2085836.1284644795</v>
          </cell>
          <cell r="CE116">
            <v>0</v>
          </cell>
          <cell r="CF116">
            <v>2085836.1284644795</v>
          </cell>
          <cell r="CK116">
            <v>2085836.1284644795</v>
          </cell>
          <cell r="CL116">
            <v>0</v>
          </cell>
          <cell r="CO116">
            <v>0</v>
          </cell>
          <cell r="CQ116">
            <v>2085836.1284644795</v>
          </cell>
        </row>
        <row r="117">
          <cell r="D117">
            <v>41640</v>
          </cell>
          <cell r="E117">
            <v>2350000.8580069807</v>
          </cell>
          <cell r="F117">
            <v>0</v>
          </cell>
          <cell r="G117">
            <v>2350000.8580069807</v>
          </cell>
          <cell r="H117">
            <v>297715.69572382915</v>
          </cell>
          <cell r="I117">
            <v>0</v>
          </cell>
          <cell r="J117">
            <v>297715.69572382915</v>
          </cell>
          <cell r="K117">
            <v>0</v>
          </cell>
          <cell r="L117">
            <v>0</v>
          </cell>
          <cell r="M117">
            <v>0</v>
          </cell>
          <cell r="N117">
            <v>79431.496611924304</v>
          </cell>
          <cell r="O117">
            <v>0</v>
          </cell>
          <cell r="P117">
            <v>79431.496611924304</v>
          </cell>
          <cell r="Q117">
            <v>51663.205069550422</v>
          </cell>
          <cell r="R117">
            <v>0</v>
          </cell>
          <cell r="S117">
            <v>51663.205069550422</v>
          </cell>
          <cell r="T117">
            <v>63585.483162523589</v>
          </cell>
          <cell r="U117">
            <v>0</v>
          </cell>
          <cell r="V117">
            <v>63585.483162523589</v>
          </cell>
          <cell r="W117">
            <v>2683533.7453509597</v>
          </cell>
          <cell r="X117">
            <v>0</v>
          </cell>
          <cell r="Y117">
            <v>2683533.7453509597</v>
          </cell>
          <cell r="Z117">
            <v>0</v>
          </cell>
          <cell r="AA117">
            <v>0</v>
          </cell>
          <cell r="AB117">
            <v>0</v>
          </cell>
          <cell r="AC117">
            <v>2683533.7453509597</v>
          </cell>
          <cell r="AD117">
            <v>0</v>
          </cell>
          <cell r="AE117">
            <v>2683533.7453509597</v>
          </cell>
          <cell r="AG117">
            <v>507818.45619084005</v>
          </cell>
          <cell r="AH117">
            <v>0</v>
          </cell>
          <cell r="AK117">
            <v>507818.45619084005</v>
          </cell>
          <cell r="AL117">
            <v>0</v>
          </cell>
          <cell r="AM117">
            <v>507818.45619084005</v>
          </cell>
          <cell r="AN117">
            <v>0</v>
          </cell>
          <cell r="AO117">
            <v>0</v>
          </cell>
          <cell r="AP117">
            <v>0</v>
          </cell>
          <cell r="AQ117">
            <v>507818.45619084005</v>
          </cell>
          <cell r="AR117">
            <v>0</v>
          </cell>
          <cell r="AS117">
            <v>507818.45619084005</v>
          </cell>
          <cell r="AT117">
            <v>87082.358811390252</v>
          </cell>
          <cell r="AU117">
            <v>0</v>
          </cell>
          <cell r="AV117">
            <v>97948.981705310027</v>
          </cell>
          <cell r="AW117">
            <v>0</v>
          </cell>
          <cell r="AX117">
            <v>0</v>
          </cell>
          <cell r="AY117">
            <v>0</v>
          </cell>
          <cell r="AZ117">
            <v>87082.358811390252</v>
          </cell>
          <cell r="BA117">
            <v>0</v>
          </cell>
          <cell r="BB117">
            <v>87082.358811390252</v>
          </cell>
          <cell r="BF117">
            <v>594900.81500223035</v>
          </cell>
          <cell r="BG117">
            <v>0</v>
          </cell>
          <cell r="BH117">
            <v>594900.81500223035</v>
          </cell>
          <cell r="BI117">
            <v>0</v>
          </cell>
          <cell r="BJ117">
            <v>0</v>
          </cell>
          <cell r="BK117">
            <v>0</v>
          </cell>
          <cell r="BL117">
            <v>594900.81500223035</v>
          </cell>
          <cell r="BM117">
            <v>0</v>
          </cell>
          <cell r="BN117">
            <v>594900.81500223035</v>
          </cell>
          <cell r="BO117">
            <v>2088632.9303487292</v>
          </cell>
          <cell r="BP117">
            <v>0</v>
          </cell>
          <cell r="BQ117">
            <v>2088632.9303487292</v>
          </cell>
          <cell r="BR117">
            <v>0</v>
          </cell>
          <cell r="BS117">
            <v>0</v>
          </cell>
          <cell r="BT117">
            <v>0</v>
          </cell>
          <cell r="BU117">
            <v>0</v>
          </cell>
          <cell r="BV117">
            <v>0</v>
          </cell>
          <cell r="BW117">
            <v>0</v>
          </cell>
          <cell r="BX117">
            <v>5632.3432510253888</v>
          </cell>
          <cell r="BY117">
            <v>0</v>
          </cell>
          <cell r="BZ117">
            <v>5632.3432510253888</v>
          </cell>
          <cell r="CA117">
            <v>5632.3432510253888</v>
          </cell>
          <cell r="CB117">
            <v>0</v>
          </cell>
          <cell r="CC117">
            <v>5632.3432510253888</v>
          </cell>
          <cell r="CD117">
            <v>2083000.5870977039</v>
          </cell>
          <cell r="CE117">
            <v>0</v>
          </cell>
          <cell r="CF117">
            <v>2083000.5870977039</v>
          </cell>
          <cell r="CK117">
            <v>2083000.5870977039</v>
          </cell>
          <cell r="CL117">
            <v>0</v>
          </cell>
          <cell r="CO117">
            <v>0</v>
          </cell>
          <cell r="CQ117">
            <v>2083000.5870977039</v>
          </cell>
        </row>
        <row r="118">
          <cell r="D118">
            <v>41671</v>
          </cell>
          <cell r="E118">
            <v>4726004.4531808011</v>
          </cell>
          <cell r="F118">
            <v>0</v>
          </cell>
          <cell r="G118">
            <v>4726004.4531808011</v>
          </cell>
          <cell r="H118">
            <v>677173.49142853043</v>
          </cell>
          <cell r="I118">
            <v>0</v>
          </cell>
          <cell r="J118">
            <v>677173.49142853043</v>
          </cell>
          <cell r="K118">
            <v>0</v>
          </cell>
          <cell r="L118">
            <v>0</v>
          </cell>
          <cell r="M118">
            <v>0</v>
          </cell>
          <cell r="N118">
            <v>162095.33833827995</v>
          </cell>
          <cell r="O118">
            <v>0</v>
          </cell>
          <cell r="P118">
            <v>162095.33833827995</v>
          </cell>
          <cell r="Q118">
            <v>51663.205069550422</v>
          </cell>
          <cell r="R118">
            <v>0</v>
          </cell>
          <cell r="S118">
            <v>51663.205069550422</v>
          </cell>
          <cell r="T118">
            <v>63585.483162523589</v>
          </cell>
          <cell r="U118">
            <v>0</v>
          </cell>
          <cell r="V118">
            <v>63585.483162523589</v>
          </cell>
          <cell r="W118">
            <v>5356331.2945031254</v>
          </cell>
          <cell r="X118">
            <v>0</v>
          </cell>
          <cell r="Y118">
            <v>5356331.2945031254</v>
          </cell>
          <cell r="Z118">
            <v>0</v>
          </cell>
          <cell r="AA118">
            <v>0</v>
          </cell>
          <cell r="AB118">
            <v>0</v>
          </cell>
          <cell r="AC118">
            <v>5356331.2945031254</v>
          </cell>
          <cell r="AD118">
            <v>0</v>
          </cell>
          <cell r="AE118">
            <v>5356331.2945031254</v>
          </cell>
          <cell r="AG118">
            <v>677173.49142853043</v>
          </cell>
          <cell r="AH118">
            <v>0</v>
          </cell>
          <cell r="AK118">
            <v>677173.49142853043</v>
          </cell>
          <cell r="AL118">
            <v>0</v>
          </cell>
          <cell r="AM118">
            <v>677173.49142853043</v>
          </cell>
          <cell r="AN118">
            <v>0</v>
          </cell>
          <cell r="AO118">
            <v>0</v>
          </cell>
          <cell r="AP118">
            <v>0</v>
          </cell>
          <cell r="AQ118">
            <v>677173.49142853043</v>
          </cell>
          <cell r="AR118">
            <v>0</v>
          </cell>
          <cell r="AS118">
            <v>677173.49142853043</v>
          </cell>
          <cell r="AT118">
            <v>170789.25981222268</v>
          </cell>
          <cell r="AU118">
            <v>0</v>
          </cell>
          <cell r="AV118">
            <v>195506.09224936407</v>
          </cell>
          <cell r="AW118">
            <v>0</v>
          </cell>
          <cell r="AX118">
            <v>0</v>
          </cell>
          <cell r="AY118">
            <v>0</v>
          </cell>
          <cell r="AZ118">
            <v>170789.25981222268</v>
          </cell>
          <cell r="BA118">
            <v>0</v>
          </cell>
          <cell r="BB118">
            <v>170789.25981222268</v>
          </cell>
          <cell r="BF118">
            <v>847962.7512407531</v>
          </cell>
          <cell r="BG118">
            <v>0</v>
          </cell>
          <cell r="BH118">
            <v>847962.7512407531</v>
          </cell>
          <cell r="BI118">
            <v>0</v>
          </cell>
          <cell r="BJ118">
            <v>0</v>
          </cell>
          <cell r="BK118">
            <v>0</v>
          </cell>
          <cell r="BL118">
            <v>847962.7512407531</v>
          </cell>
          <cell r="BM118">
            <v>0</v>
          </cell>
          <cell r="BN118">
            <v>847962.7512407531</v>
          </cell>
          <cell r="BO118">
            <v>4508368.5432623718</v>
          </cell>
          <cell r="BP118">
            <v>0</v>
          </cell>
          <cell r="BQ118">
            <v>4508368.5432623718</v>
          </cell>
          <cell r="BR118">
            <v>0</v>
          </cell>
          <cell r="BS118">
            <v>0</v>
          </cell>
          <cell r="BT118">
            <v>0</v>
          </cell>
          <cell r="BU118">
            <v>784081.1864073606</v>
          </cell>
          <cell r="BV118">
            <v>0</v>
          </cell>
          <cell r="BW118">
            <v>784081.1864073606</v>
          </cell>
          <cell r="BX118">
            <v>5632.3432510253888</v>
          </cell>
          <cell r="BY118">
            <v>0</v>
          </cell>
          <cell r="BZ118">
            <v>5632.3432510253888</v>
          </cell>
          <cell r="CA118">
            <v>789713.52965838602</v>
          </cell>
          <cell r="CB118">
            <v>0</v>
          </cell>
          <cell r="CC118">
            <v>789713.52965838602</v>
          </cell>
          <cell r="CD118">
            <v>3718655.0136039858</v>
          </cell>
          <cell r="CE118">
            <v>0</v>
          </cell>
          <cell r="CF118">
            <v>3718655.0136039858</v>
          </cell>
          <cell r="CK118">
            <v>3718655.0136039858</v>
          </cell>
          <cell r="CL118">
            <v>0</v>
          </cell>
          <cell r="CO118">
            <v>0</v>
          </cell>
          <cell r="CQ118">
            <v>3718655.0136039858</v>
          </cell>
        </row>
        <row r="119">
          <cell r="D119">
            <v>41699</v>
          </cell>
          <cell r="E119">
            <v>4726004.4531808011</v>
          </cell>
          <cell r="F119">
            <v>0</v>
          </cell>
          <cell r="G119">
            <v>4726004.4531808011</v>
          </cell>
          <cell r="H119">
            <v>678843.58394104603</v>
          </cell>
          <cell r="I119">
            <v>0</v>
          </cell>
          <cell r="J119">
            <v>678843.58394104603</v>
          </cell>
          <cell r="K119">
            <v>0</v>
          </cell>
          <cell r="L119">
            <v>0</v>
          </cell>
          <cell r="M119">
            <v>0</v>
          </cell>
          <cell r="N119">
            <v>162145.44111365543</v>
          </cell>
          <cell r="O119">
            <v>0</v>
          </cell>
          <cell r="P119">
            <v>162145.44111365543</v>
          </cell>
          <cell r="Q119">
            <v>53988.049297680249</v>
          </cell>
          <cell r="R119">
            <v>0</v>
          </cell>
          <cell r="S119">
            <v>53988.049297680249</v>
          </cell>
          <cell r="T119">
            <v>66446.829904837228</v>
          </cell>
          <cell r="U119">
            <v>0</v>
          </cell>
          <cell r="V119">
            <v>66446.829904837228</v>
          </cell>
          <cell r="W119">
            <v>5363137.4752107095</v>
          </cell>
          <cell r="X119">
            <v>0</v>
          </cell>
          <cell r="Y119">
            <v>5363137.4752107095</v>
          </cell>
          <cell r="Z119">
            <v>0</v>
          </cell>
          <cell r="AA119">
            <v>0</v>
          </cell>
          <cell r="AB119">
            <v>0</v>
          </cell>
          <cell r="AC119">
            <v>5363137.4752107095</v>
          </cell>
          <cell r="AD119">
            <v>0</v>
          </cell>
          <cell r="AE119">
            <v>5363137.4752107095</v>
          </cell>
          <cell r="AG119">
            <v>678843.58394104603</v>
          </cell>
          <cell r="AH119">
            <v>0</v>
          </cell>
          <cell r="AK119">
            <v>678843.58394104603</v>
          </cell>
          <cell r="AL119">
            <v>0</v>
          </cell>
          <cell r="AM119">
            <v>678843.58394104603</v>
          </cell>
          <cell r="AN119">
            <v>0</v>
          </cell>
          <cell r="AO119">
            <v>0</v>
          </cell>
          <cell r="AP119">
            <v>0</v>
          </cell>
          <cell r="AQ119">
            <v>678843.58394104603</v>
          </cell>
          <cell r="AR119">
            <v>0</v>
          </cell>
          <cell r="AS119">
            <v>678843.58394104603</v>
          </cell>
          <cell r="AT119">
            <v>170976.72703134271</v>
          </cell>
          <cell r="AU119">
            <v>0</v>
          </cell>
          <cell r="AV119">
            <v>195754.51784519089</v>
          </cell>
          <cell r="AW119">
            <v>0</v>
          </cell>
          <cell r="AX119">
            <v>0</v>
          </cell>
          <cell r="AY119">
            <v>0</v>
          </cell>
          <cell r="AZ119">
            <v>170976.72703134271</v>
          </cell>
          <cell r="BA119">
            <v>0</v>
          </cell>
          <cell r="BB119">
            <v>170976.72703134271</v>
          </cell>
          <cell r="BF119">
            <v>849820.31097238872</v>
          </cell>
          <cell r="BG119">
            <v>0</v>
          </cell>
          <cell r="BH119">
            <v>849820.31097238872</v>
          </cell>
          <cell r="BI119">
            <v>0</v>
          </cell>
          <cell r="BJ119">
            <v>0</v>
          </cell>
          <cell r="BK119">
            <v>0</v>
          </cell>
          <cell r="BL119">
            <v>849820.31097238872</v>
          </cell>
          <cell r="BM119">
            <v>0</v>
          </cell>
          <cell r="BN119">
            <v>849820.31097238872</v>
          </cell>
          <cell r="BO119">
            <v>4513317.1642383207</v>
          </cell>
          <cell r="BP119">
            <v>0</v>
          </cell>
          <cell r="BQ119">
            <v>4513317.1642383207</v>
          </cell>
          <cell r="BR119">
            <v>0</v>
          </cell>
          <cell r="BS119">
            <v>0</v>
          </cell>
          <cell r="BT119">
            <v>0</v>
          </cell>
          <cell r="BU119">
            <v>0</v>
          </cell>
          <cell r="BV119">
            <v>0</v>
          </cell>
          <cell r="BW119">
            <v>0</v>
          </cell>
          <cell r="BX119">
            <v>5632.3432510253888</v>
          </cell>
          <cell r="BY119">
            <v>0</v>
          </cell>
          <cell r="BZ119">
            <v>5632.3432510253888</v>
          </cell>
          <cell r="CA119">
            <v>5632.3432510253888</v>
          </cell>
          <cell r="CB119">
            <v>0</v>
          </cell>
          <cell r="CC119">
            <v>5632.3432510253888</v>
          </cell>
          <cell r="CD119">
            <v>4507684.8209872954</v>
          </cell>
          <cell r="CE119">
            <v>0</v>
          </cell>
          <cell r="CF119">
            <v>4507684.8209872954</v>
          </cell>
          <cell r="CK119">
            <v>4507684.8209872954</v>
          </cell>
          <cell r="CL119">
            <v>0</v>
          </cell>
          <cell r="CO119">
            <v>0</v>
          </cell>
          <cell r="CQ119">
            <v>4507684.8209872954</v>
          </cell>
        </row>
        <row r="120">
          <cell r="D120">
            <v>41730</v>
          </cell>
          <cell r="E120">
            <v>4726004.4531808011</v>
          </cell>
          <cell r="F120">
            <v>0</v>
          </cell>
          <cell r="G120">
            <v>4726004.4531808011</v>
          </cell>
          <cell r="H120">
            <v>680517.79535224219</v>
          </cell>
          <cell r="I120">
            <v>0</v>
          </cell>
          <cell r="J120">
            <v>680517.79535224219</v>
          </cell>
          <cell r="K120">
            <v>0</v>
          </cell>
          <cell r="L120">
            <v>0</v>
          </cell>
          <cell r="M120">
            <v>0</v>
          </cell>
          <cell r="N120">
            <v>162195.66745599129</v>
          </cell>
          <cell r="O120">
            <v>0</v>
          </cell>
          <cell r="P120">
            <v>162195.66745599129</v>
          </cell>
          <cell r="Q120">
            <v>53988.049297680249</v>
          </cell>
          <cell r="R120">
            <v>0</v>
          </cell>
          <cell r="S120">
            <v>53988.049297680249</v>
          </cell>
          <cell r="T120">
            <v>66446.829904837228</v>
          </cell>
          <cell r="U120">
            <v>0</v>
          </cell>
          <cell r="V120">
            <v>66446.829904837228</v>
          </cell>
          <cell r="W120">
            <v>5364761.460279569</v>
          </cell>
          <cell r="X120">
            <v>0</v>
          </cell>
          <cell r="Y120">
            <v>5364761.460279569</v>
          </cell>
          <cell r="Z120">
            <v>0</v>
          </cell>
          <cell r="AA120">
            <v>0</v>
          </cell>
          <cell r="AB120">
            <v>0</v>
          </cell>
          <cell r="AC120">
            <v>5364761.460279569</v>
          </cell>
          <cell r="AD120">
            <v>0</v>
          </cell>
          <cell r="AE120">
            <v>5364761.460279569</v>
          </cell>
          <cell r="AG120">
            <v>680517.79535224219</v>
          </cell>
          <cell r="AH120">
            <v>0</v>
          </cell>
          <cell r="AK120">
            <v>680517.79535224219</v>
          </cell>
          <cell r="AL120">
            <v>0</v>
          </cell>
          <cell r="AM120">
            <v>680517.79535224219</v>
          </cell>
          <cell r="AN120">
            <v>0</v>
          </cell>
          <cell r="AO120">
            <v>0</v>
          </cell>
          <cell r="AP120">
            <v>0</v>
          </cell>
          <cell r="AQ120">
            <v>680517.79535224219</v>
          </cell>
          <cell r="AR120">
            <v>0</v>
          </cell>
          <cell r="AS120">
            <v>680517.79535224219</v>
          </cell>
          <cell r="AT120">
            <v>170974.89376984743</v>
          </cell>
          <cell r="AU120">
            <v>0</v>
          </cell>
          <cell r="AV120">
            <v>195813.79330020427</v>
          </cell>
          <cell r="AW120">
            <v>0</v>
          </cell>
          <cell r="AX120">
            <v>0</v>
          </cell>
          <cell r="AY120">
            <v>0</v>
          </cell>
          <cell r="AZ120">
            <v>170974.89376984743</v>
          </cell>
          <cell r="BA120">
            <v>0</v>
          </cell>
          <cell r="BB120">
            <v>170974.89376984743</v>
          </cell>
          <cell r="BF120">
            <v>851492.68912208965</v>
          </cell>
          <cell r="BG120">
            <v>0</v>
          </cell>
          <cell r="BH120">
            <v>851492.68912208965</v>
          </cell>
          <cell r="BI120">
            <v>0</v>
          </cell>
          <cell r="BJ120">
            <v>0</v>
          </cell>
          <cell r="BK120">
            <v>0</v>
          </cell>
          <cell r="BL120">
            <v>851492.68912208965</v>
          </cell>
          <cell r="BM120">
            <v>0</v>
          </cell>
          <cell r="BN120">
            <v>851492.68912208965</v>
          </cell>
          <cell r="BO120">
            <v>4513268.7711574789</v>
          </cell>
          <cell r="BP120">
            <v>0</v>
          </cell>
          <cell r="BQ120">
            <v>4513268.7711574789</v>
          </cell>
          <cell r="BR120">
            <v>0</v>
          </cell>
          <cell r="BS120">
            <v>0</v>
          </cell>
          <cell r="BT120">
            <v>0</v>
          </cell>
          <cell r="BU120">
            <v>0</v>
          </cell>
          <cell r="BV120">
            <v>0</v>
          </cell>
          <cell r="BW120">
            <v>0</v>
          </cell>
          <cell r="BX120">
            <v>5632.3432510253888</v>
          </cell>
          <cell r="BY120">
            <v>0</v>
          </cell>
          <cell r="BZ120">
            <v>5632.3432510253888</v>
          </cell>
          <cell r="CA120">
            <v>5632.3432510253888</v>
          </cell>
          <cell r="CB120">
            <v>0</v>
          </cell>
          <cell r="CC120">
            <v>5632.3432510253888</v>
          </cell>
          <cell r="CD120">
            <v>4507636.4279064536</v>
          </cell>
          <cell r="CE120">
            <v>0</v>
          </cell>
          <cell r="CF120">
            <v>4507636.4279064536</v>
          </cell>
          <cell r="CK120">
            <v>4507636.4279064536</v>
          </cell>
          <cell r="CL120">
            <v>0</v>
          </cell>
          <cell r="CO120">
            <v>0</v>
          </cell>
          <cell r="CQ120">
            <v>4507636.4279064536</v>
          </cell>
        </row>
        <row r="121">
          <cell r="D121">
            <v>41760</v>
          </cell>
          <cell r="E121">
            <v>4726004.4531808011</v>
          </cell>
          <cell r="F121">
            <v>0</v>
          </cell>
          <cell r="G121">
            <v>4726004.4531808011</v>
          </cell>
          <cell r="H121">
            <v>682196.1358204342</v>
          </cell>
          <cell r="I121">
            <v>0</v>
          </cell>
          <cell r="J121">
            <v>682196.1358204342</v>
          </cell>
          <cell r="K121">
            <v>0</v>
          </cell>
          <cell r="L121">
            <v>0</v>
          </cell>
          <cell r="M121">
            <v>0</v>
          </cell>
          <cell r="N121">
            <v>162246.01767003705</v>
          </cell>
          <cell r="O121">
            <v>0</v>
          </cell>
          <cell r="P121">
            <v>162246.01767003705</v>
          </cell>
          <cell r="Q121">
            <v>53988.049297680249</v>
          </cell>
          <cell r="R121">
            <v>0</v>
          </cell>
          <cell r="S121">
            <v>53988.049297680249</v>
          </cell>
          <cell r="T121">
            <v>66446.829904837228</v>
          </cell>
          <cell r="U121">
            <v>0</v>
          </cell>
          <cell r="V121">
            <v>66446.829904837228</v>
          </cell>
          <cell r="W121">
            <v>5366389.450533716</v>
          </cell>
          <cell r="X121">
            <v>0</v>
          </cell>
          <cell r="Y121">
            <v>5366389.450533716</v>
          </cell>
          <cell r="Z121">
            <v>0</v>
          </cell>
          <cell r="AA121">
            <v>0</v>
          </cell>
          <cell r="AB121">
            <v>0</v>
          </cell>
          <cell r="AC121">
            <v>5366389.450533716</v>
          </cell>
          <cell r="AD121">
            <v>0</v>
          </cell>
          <cell r="AE121">
            <v>5366389.450533716</v>
          </cell>
          <cell r="AG121">
            <v>682196.13582043408</v>
          </cell>
          <cell r="AH121">
            <v>0</v>
          </cell>
          <cell r="AK121">
            <v>682196.13582043408</v>
          </cell>
          <cell r="AL121">
            <v>0</v>
          </cell>
          <cell r="AM121">
            <v>682196.13582043408</v>
          </cell>
          <cell r="AN121">
            <v>0</v>
          </cell>
          <cell r="AO121">
            <v>0</v>
          </cell>
          <cell r="AP121">
            <v>0</v>
          </cell>
          <cell r="AQ121">
            <v>682196.13582043408</v>
          </cell>
          <cell r="AR121">
            <v>0</v>
          </cell>
          <cell r="AS121">
            <v>682196.13582043408</v>
          </cell>
          <cell r="AT121">
            <v>170973.05598703478</v>
          </cell>
          <cell r="AU121">
            <v>0</v>
          </cell>
          <cell r="AV121">
            <v>195873.21494448063</v>
          </cell>
          <cell r="AW121">
            <v>0</v>
          </cell>
          <cell r="AX121">
            <v>0</v>
          </cell>
          <cell r="AY121">
            <v>0</v>
          </cell>
          <cell r="AZ121">
            <v>170973.05598703478</v>
          </cell>
          <cell r="BA121">
            <v>0</v>
          </cell>
          <cell r="BB121">
            <v>170973.05598703478</v>
          </cell>
          <cell r="BF121">
            <v>853169.19180746889</v>
          </cell>
          <cell r="BG121">
            <v>0</v>
          </cell>
          <cell r="BH121">
            <v>853169.19180746889</v>
          </cell>
          <cell r="BI121">
            <v>0</v>
          </cell>
          <cell r="BJ121">
            <v>0</v>
          </cell>
          <cell r="BK121">
            <v>0</v>
          </cell>
          <cell r="BL121">
            <v>853169.19180746889</v>
          </cell>
          <cell r="BM121">
            <v>0</v>
          </cell>
          <cell r="BN121">
            <v>853169.19180746889</v>
          </cell>
          <cell r="BO121">
            <v>4513220.2587262467</v>
          </cell>
          <cell r="BP121">
            <v>0</v>
          </cell>
          <cell r="BQ121">
            <v>4513220.2587262467</v>
          </cell>
          <cell r="BR121">
            <v>0</v>
          </cell>
          <cell r="BS121">
            <v>0</v>
          </cell>
          <cell r="BT121">
            <v>0</v>
          </cell>
          <cell r="BU121">
            <v>0</v>
          </cell>
          <cell r="BV121">
            <v>0</v>
          </cell>
          <cell r="BW121">
            <v>0</v>
          </cell>
          <cell r="BX121">
            <v>5632.3432510253888</v>
          </cell>
          <cell r="BY121">
            <v>0</v>
          </cell>
          <cell r="BZ121">
            <v>5632.3432510253888</v>
          </cell>
          <cell r="CA121">
            <v>5632.3432510253888</v>
          </cell>
          <cell r="CB121">
            <v>0</v>
          </cell>
          <cell r="CC121">
            <v>5632.3432510253888</v>
          </cell>
          <cell r="CD121">
            <v>4507587.9154752214</v>
          </cell>
          <cell r="CE121">
            <v>0</v>
          </cell>
          <cell r="CF121">
            <v>4507587.9154752214</v>
          </cell>
          <cell r="CK121">
            <v>4507587.9154752214</v>
          </cell>
          <cell r="CL121">
            <v>0</v>
          </cell>
          <cell r="CO121">
            <v>0</v>
          </cell>
          <cell r="CQ121">
            <v>4507587.9154752214</v>
          </cell>
        </row>
        <row r="122">
          <cell r="D122">
            <v>41791</v>
          </cell>
          <cell r="E122">
            <v>4726004.4531808011</v>
          </cell>
          <cell r="F122">
            <v>0</v>
          </cell>
          <cell r="G122">
            <v>4726004.4531808011</v>
          </cell>
          <cell r="H122">
            <v>683878.61552899051</v>
          </cell>
          <cell r="I122">
            <v>0</v>
          </cell>
          <cell r="J122">
            <v>683878.61552899051</v>
          </cell>
          <cell r="K122">
            <v>0</v>
          </cell>
          <cell r="L122">
            <v>0</v>
          </cell>
          <cell r="M122">
            <v>0</v>
          </cell>
          <cell r="N122">
            <v>162296.49206129374</v>
          </cell>
          <cell r="O122">
            <v>0</v>
          </cell>
          <cell r="P122">
            <v>162296.49206129374</v>
          </cell>
          <cell r="Q122">
            <v>53988.049297680249</v>
          </cell>
          <cell r="R122">
            <v>0</v>
          </cell>
          <cell r="S122">
            <v>53988.049297680249</v>
          </cell>
          <cell r="T122">
            <v>66446.829904837228</v>
          </cell>
          <cell r="U122">
            <v>0</v>
          </cell>
          <cell r="V122">
            <v>66446.829904837228</v>
          </cell>
          <cell r="W122">
            <v>5368021.4558510156</v>
          </cell>
          <cell r="X122">
            <v>0</v>
          </cell>
          <cell r="Y122">
            <v>5368021.4558510156</v>
          </cell>
          <cell r="Z122">
            <v>0</v>
          </cell>
          <cell r="AA122">
            <v>0</v>
          </cell>
          <cell r="AB122">
            <v>0</v>
          </cell>
          <cell r="AC122">
            <v>5368021.4558510156</v>
          </cell>
          <cell r="AD122">
            <v>0</v>
          </cell>
          <cell r="AE122">
            <v>5368021.4558510156</v>
          </cell>
          <cell r="AG122">
            <v>683878.6155289904</v>
          </cell>
          <cell r="AH122">
            <v>0</v>
          </cell>
          <cell r="AK122">
            <v>683878.6155289904</v>
          </cell>
          <cell r="AL122">
            <v>0</v>
          </cell>
          <cell r="AM122">
            <v>683878.6155289904</v>
          </cell>
          <cell r="AN122">
            <v>0</v>
          </cell>
          <cell r="AO122">
            <v>0</v>
          </cell>
          <cell r="AP122">
            <v>0</v>
          </cell>
          <cell r="AQ122">
            <v>683878.6155289904</v>
          </cell>
          <cell r="AR122">
            <v>0</v>
          </cell>
          <cell r="AS122">
            <v>683878.6155289904</v>
          </cell>
          <cell r="AT122">
            <v>170971.21367175391</v>
          </cell>
          <cell r="AU122">
            <v>0</v>
          </cell>
          <cell r="AV122">
            <v>195932.78313856205</v>
          </cell>
          <cell r="AW122">
            <v>0</v>
          </cell>
          <cell r="AX122">
            <v>0</v>
          </cell>
          <cell r="AY122">
            <v>0</v>
          </cell>
          <cell r="AZ122">
            <v>170971.21367175391</v>
          </cell>
          <cell r="BA122">
            <v>0</v>
          </cell>
          <cell r="BB122">
            <v>170971.21367175391</v>
          </cell>
          <cell r="BF122">
            <v>854849.82920074428</v>
          </cell>
          <cell r="BG122">
            <v>0</v>
          </cell>
          <cell r="BH122">
            <v>854849.82920074428</v>
          </cell>
          <cell r="BI122">
            <v>0</v>
          </cell>
          <cell r="BJ122">
            <v>0</v>
          </cell>
          <cell r="BK122">
            <v>0</v>
          </cell>
          <cell r="BL122">
            <v>854849.82920074428</v>
          </cell>
          <cell r="BM122">
            <v>0</v>
          </cell>
          <cell r="BN122">
            <v>854849.82920074428</v>
          </cell>
          <cell r="BO122">
            <v>4513171.626650271</v>
          </cell>
          <cell r="BP122">
            <v>0</v>
          </cell>
          <cell r="BQ122">
            <v>4513171.626650271</v>
          </cell>
          <cell r="BR122">
            <v>0</v>
          </cell>
          <cell r="BS122">
            <v>0</v>
          </cell>
          <cell r="BT122">
            <v>0</v>
          </cell>
          <cell r="BU122">
            <v>0</v>
          </cell>
          <cell r="BV122">
            <v>0</v>
          </cell>
          <cell r="BW122">
            <v>0</v>
          </cell>
          <cell r="BX122">
            <v>5632.3432510253888</v>
          </cell>
          <cell r="BY122">
            <v>0</v>
          </cell>
          <cell r="BZ122">
            <v>5632.3432510253888</v>
          </cell>
          <cell r="CA122">
            <v>5632.3432510253888</v>
          </cell>
          <cell r="CB122">
            <v>0</v>
          </cell>
          <cell r="CC122">
            <v>5632.3432510253888</v>
          </cell>
          <cell r="CD122">
            <v>4507539.2833992457</v>
          </cell>
          <cell r="CE122">
            <v>0</v>
          </cell>
          <cell r="CF122">
            <v>4507539.2833992457</v>
          </cell>
          <cell r="CK122">
            <v>4507539.2833992457</v>
          </cell>
          <cell r="CL122">
            <v>0</v>
          </cell>
          <cell r="CO122">
            <v>0</v>
          </cell>
          <cell r="CQ122">
            <v>4507539.2833992457</v>
          </cell>
        </row>
        <row r="123">
          <cell r="D123">
            <v>41821</v>
          </cell>
          <cell r="E123">
            <v>4726004.4531808011</v>
          </cell>
          <cell r="F123">
            <v>0</v>
          </cell>
          <cell r="G123">
            <v>4726004.4531808011</v>
          </cell>
          <cell r="H123">
            <v>685565.24468639446</v>
          </cell>
          <cell r="I123">
            <v>0</v>
          </cell>
          <cell r="J123">
            <v>685565.24468639446</v>
          </cell>
          <cell r="K123">
            <v>0</v>
          </cell>
          <cell r="L123">
            <v>0</v>
          </cell>
          <cell r="M123">
            <v>0</v>
          </cell>
          <cell r="N123">
            <v>162347.09093601588</v>
          </cell>
          <cell r="O123">
            <v>0</v>
          </cell>
          <cell r="P123">
            <v>162347.09093601588</v>
          </cell>
          <cell r="Q123">
            <v>53988.049297680249</v>
          </cell>
          <cell r="R123">
            <v>0</v>
          </cell>
          <cell r="S123">
            <v>53988.049297680249</v>
          </cell>
          <cell r="T123">
            <v>66446.829904837228</v>
          </cell>
          <cell r="U123">
            <v>0</v>
          </cell>
          <cell r="V123">
            <v>66446.829904837228</v>
          </cell>
          <cell r="W123">
            <v>5369657.4861336974</v>
          </cell>
          <cell r="X123">
            <v>0</v>
          </cell>
          <cell r="Y123">
            <v>5369657.4861336974</v>
          </cell>
          <cell r="Z123">
            <v>0</v>
          </cell>
          <cell r="AA123">
            <v>0</v>
          </cell>
          <cell r="AB123">
            <v>0</v>
          </cell>
          <cell r="AC123">
            <v>5369657.4861336974</v>
          </cell>
          <cell r="AD123">
            <v>0</v>
          </cell>
          <cell r="AE123">
            <v>5369657.4861336974</v>
          </cell>
          <cell r="AG123">
            <v>685565.24468639446</v>
          </cell>
          <cell r="AH123">
            <v>0</v>
          </cell>
          <cell r="AK123">
            <v>685565.24468639446</v>
          </cell>
          <cell r="AL123">
            <v>0</v>
          </cell>
          <cell r="AM123">
            <v>685565.24468639446</v>
          </cell>
          <cell r="AN123">
            <v>0</v>
          </cell>
          <cell r="AO123">
            <v>0</v>
          </cell>
          <cell r="AP123">
            <v>0</v>
          </cell>
          <cell r="AQ123">
            <v>685565.24468639446</v>
          </cell>
          <cell r="AR123">
            <v>0</v>
          </cell>
          <cell r="AS123">
            <v>685565.24468639446</v>
          </cell>
          <cell r="AT123">
            <v>170969.36681282657</v>
          </cell>
          <cell r="AU123">
            <v>0</v>
          </cell>
          <cell r="AV123">
            <v>195992.49824387993</v>
          </cell>
          <cell r="AW123">
            <v>0</v>
          </cell>
          <cell r="AX123">
            <v>0</v>
          </cell>
          <cell r="AY123">
            <v>0</v>
          </cell>
          <cell r="AZ123">
            <v>170969.36681282657</v>
          </cell>
          <cell r="BA123">
            <v>0</v>
          </cell>
          <cell r="BB123">
            <v>170969.36681282657</v>
          </cell>
          <cell r="BF123">
            <v>856534.61149922106</v>
          </cell>
          <cell r="BG123">
            <v>0</v>
          </cell>
          <cell r="BH123">
            <v>856534.61149922106</v>
          </cell>
          <cell r="BI123">
            <v>0</v>
          </cell>
          <cell r="BJ123">
            <v>0</v>
          </cell>
          <cell r="BK123">
            <v>0</v>
          </cell>
          <cell r="BL123">
            <v>856534.61149922106</v>
          </cell>
          <cell r="BM123">
            <v>0</v>
          </cell>
          <cell r="BN123">
            <v>856534.61149922106</v>
          </cell>
          <cell r="BO123">
            <v>4513122.8746344764</v>
          </cell>
          <cell r="BP123">
            <v>0</v>
          </cell>
          <cell r="BQ123">
            <v>4513122.8746344764</v>
          </cell>
          <cell r="BR123">
            <v>0</v>
          </cell>
          <cell r="BS123">
            <v>0</v>
          </cell>
          <cell r="BT123">
            <v>0</v>
          </cell>
          <cell r="BU123">
            <v>0</v>
          </cell>
          <cell r="BV123">
            <v>0</v>
          </cell>
          <cell r="BW123">
            <v>0</v>
          </cell>
          <cell r="BX123">
            <v>5632.3432510253888</v>
          </cell>
          <cell r="BY123">
            <v>0</v>
          </cell>
          <cell r="BZ123">
            <v>5632.3432510253888</v>
          </cell>
          <cell r="CA123">
            <v>5632.3432510253888</v>
          </cell>
          <cell r="CB123">
            <v>0</v>
          </cell>
          <cell r="CC123">
            <v>5632.3432510253888</v>
          </cell>
          <cell r="CD123">
            <v>4507490.5313834511</v>
          </cell>
          <cell r="CE123">
            <v>0</v>
          </cell>
          <cell r="CF123">
            <v>4507490.5313834511</v>
          </cell>
          <cell r="CK123">
            <v>4507490.5313834511</v>
          </cell>
          <cell r="CL123">
            <v>0</v>
          </cell>
          <cell r="CO123">
            <v>0</v>
          </cell>
          <cell r="CQ123">
            <v>4507490.5313834511</v>
          </cell>
        </row>
        <row r="124">
          <cell r="D124">
            <v>41852</v>
          </cell>
          <cell r="E124">
            <v>4726004.4531808011</v>
          </cell>
          <cell r="F124">
            <v>0</v>
          </cell>
          <cell r="G124">
            <v>4726004.4531808011</v>
          </cell>
          <cell r="H124">
            <v>687256.03352630651</v>
          </cell>
          <cell r="I124">
            <v>0</v>
          </cell>
          <cell r="J124">
            <v>687256.03352630651</v>
          </cell>
          <cell r="K124">
            <v>0</v>
          </cell>
          <cell r="L124">
            <v>0</v>
          </cell>
          <cell r="M124">
            <v>0</v>
          </cell>
          <cell r="N124">
            <v>162397.81460121323</v>
          </cell>
          <cell r="O124">
            <v>0</v>
          </cell>
          <cell r="P124">
            <v>162397.81460121323</v>
          </cell>
          <cell r="Q124">
            <v>53988.049297680249</v>
          </cell>
          <cell r="R124">
            <v>0</v>
          </cell>
          <cell r="S124">
            <v>53988.049297680249</v>
          </cell>
          <cell r="T124">
            <v>66446.829904837228</v>
          </cell>
          <cell r="U124">
            <v>0</v>
          </cell>
          <cell r="V124">
            <v>66446.829904837228</v>
          </cell>
          <cell r="W124">
            <v>5371297.5513084121</v>
          </cell>
          <cell r="X124">
            <v>0</v>
          </cell>
          <cell r="Y124">
            <v>5371297.5513084121</v>
          </cell>
          <cell r="Z124">
            <v>0</v>
          </cell>
          <cell r="AA124">
            <v>0</v>
          </cell>
          <cell r="AB124">
            <v>0</v>
          </cell>
          <cell r="AC124">
            <v>5371297.5513084121</v>
          </cell>
          <cell r="AD124">
            <v>0</v>
          </cell>
          <cell r="AE124">
            <v>5371297.5513084121</v>
          </cell>
          <cell r="AG124">
            <v>687256.03352630651</v>
          </cell>
          <cell r="AH124">
            <v>0</v>
          </cell>
          <cell r="AK124">
            <v>687256.03352630651</v>
          </cell>
          <cell r="AL124">
            <v>0</v>
          </cell>
          <cell r="AM124">
            <v>687256.03352630651</v>
          </cell>
          <cell r="AN124">
            <v>0</v>
          </cell>
          <cell r="AO124">
            <v>0</v>
          </cell>
          <cell r="AP124">
            <v>0</v>
          </cell>
          <cell r="AQ124">
            <v>687256.03352630651</v>
          </cell>
          <cell r="AR124">
            <v>0</v>
          </cell>
          <cell r="AS124">
            <v>687256.03352630651</v>
          </cell>
          <cell r="AT124">
            <v>170967.51539904682</v>
          </cell>
          <cell r="AU124">
            <v>0</v>
          </cell>
          <cell r="AV124">
            <v>196052.36062275703</v>
          </cell>
          <cell r="AW124">
            <v>0</v>
          </cell>
          <cell r="AX124">
            <v>0</v>
          </cell>
          <cell r="AY124">
            <v>0</v>
          </cell>
          <cell r="AZ124">
            <v>170967.51539904682</v>
          </cell>
          <cell r="BA124">
            <v>0</v>
          </cell>
          <cell r="BB124">
            <v>170967.51539904682</v>
          </cell>
          <cell r="BF124">
            <v>858223.54892535333</v>
          </cell>
          <cell r="BG124">
            <v>0</v>
          </cell>
          <cell r="BH124">
            <v>858223.54892535333</v>
          </cell>
          <cell r="BI124">
            <v>0</v>
          </cell>
          <cell r="BJ124">
            <v>0</v>
          </cell>
          <cell r="BK124">
            <v>0</v>
          </cell>
          <cell r="BL124">
            <v>858223.54892535333</v>
          </cell>
          <cell r="BM124">
            <v>0</v>
          </cell>
          <cell r="BN124">
            <v>858223.54892535333</v>
          </cell>
          <cell r="BO124">
            <v>4513074.0023830589</v>
          </cell>
          <cell r="BP124">
            <v>0</v>
          </cell>
          <cell r="BQ124">
            <v>4513074.0023830589</v>
          </cell>
          <cell r="BR124">
            <v>0</v>
          </cell>
          <cell r="BS124">
            <v>0</v>
          </cell>
          <cell r="BT124">
            <v>0</v>
          </cell>
          <cell r="BU124">
            <v>0</v>
          </cell>
          <cell r="BV124">
            <v>0</v>
          </cell>
          <cell r="BW124">
            <v>0</v>
          </cell>
          <cell r="BX124">
            <v>5632.3432510253888</v>
          </cell>
          <cell r="BY124">
            <v>0</v>
          </cell>
          <cell r="BZ124">
            <v>5632.3432510253888</v>
          </cell>
          <cell r="CA124">
            <v>5632.3432510253888</v>
          </cell>
          <cell r="CB124">
            <v>0</v>
          </cell>
          <cell r="CC124">
            <v>5632.3432510253888</v>
          </cell>
          <cell r="CD124">
            <v>4507441.6591320336</v>
          </cell>
          <cell r="CE124">
            <v>0</v>
          </cell>
          <cell r="CF124">
            <v>4507441.6591320336</v>
          </cell>
          <cell r="CK124">
            <v>4507441.6591320336</v>
          </cell>
          <cell r="CL124">
            <v>0</v>
          </cell>
          <cell r="CO124">
            <v>0</v>
          </cell>
          <cell r="CQ124">
            <v>4507441.6591320336</v>
          </cell>
        </row>
        <row r="125">
          <cell r="D125">
            <v>41883</v>
          </cell>
          <cell r="E125">
            <v>4726004.4531808011</v>
          </cell>
          <cell r="F125">
            <v>0</v>
          </cell>
          <cell r="G125">
            <v>4726004.4531808011</v>
          </cell>
          <cell r="H125">
            <v>688950.99230762583</v>
          </cell>
          <cell r="I125">
            <v>0</v>
          </cell>
          <cell r="J125">
            <v>688950.99230762583</v>
          </cell>
          <cell r="K125">
            <v>0</v>
          </cell>
          <cell r="L125">
            <v>0</v>
          </cell>
          <cell r="M125">
            <v>0</v>
          </cell>
          <cell r="N125">
            <v>162448.66336465281</v>
          </cell>
          <cell r="O125">
            <v>0</v>
          </cell>
          <cell r="P125">
            <v>162448.66336465281</v>
          </cell>
          <cell r="Q125">
            <v>53988.049297680249</v>
          </cell>
          <cell r="R125">
            <v>0</v>
          </cell>
          <cell r="S125">
            <v>53988.049297680249</v>
          </cell>
          <cell r="T125">
            <v>66446.829904837228</v>
          </cell>
          <cell r="U125">
            <v>0</v>
          </cell>
          <cell r="V125">
            <v>66446.829904837228</v>
          </cell>
          <cell r="W125">
            <v>5372941.661326292</v>
          </cell>
          <cell r="X125">
            <v>0</v>
          </cell>
          <cell r="Y125">
            <v>5372941.661326292</v>
          </cell>
          <cell r="Z125">
            <v>0</v>
          </cell>
          <cell r="AA125">
            <v>0</v>
          </cell>
          <cell r="AB125">
            <v>0</v>
          </cell>
          <cell r="AC125">
            <v>5372941.661326292</v>
          </cell>
          <cell r="AD125">
            <v>0</v>
          </cell>
          <cell r="AE125">
            <v>5372941.661326292</v>
          </cell>
          <cell r="AG125">
            <v>688950.99230762583</v>
          </cell>
          <cell r="AH125">
            <v>0</v>
          </cell>
          <cell r="AK125">
            <v>688950.99230762583</v>
          </cell>
          <cell r="AL125">
            <v>0</v>
          </cell>
          <cell r="AM125">
            <v>688950.99230762583</v>
          </cell>
          <cell r="AN125">
            <v>0</v>
          </cell>
          <cell r="AO125">
            <v>0</v>
          </cell>
          <cell r="AP125">
            <v>0</v>
          </cell>
          <cell r="AQ125">
            <v>688950.99230762583</v>
          </cell>
          <cell r="AR125">
            <v>0</v>
          </cell>
          <cell r="AS125">
            <v>688950.99230762583</v>
          </cell>
          <cell r="AT125">
            <v>170965.65941918132</v>
          </cell>
          <cell r="AU125">
            <v>0</v>
          </cell>
          <cell r="AV125">
            <v>196112.37063840966</v>
          </cell>
          <cell r="AW125">
            <v>0</v>
          </cell>
          <cell r="AX125">
            <v>0</v>
          </cell>
          <cell r="AY125">
            <v>0</v>
          </cell>
          <cell r="AZ125">
            <v>170965.65941918132</v>
          </cell>
          <cell r="BA125">
            <v>0</v>
          </cell>
          <cell r="BB125">
            <v>170965.65941918132</v>
          </cell>
          <cell r="BF125">
            <v>859916.65172680712</v>
          </cell>
          <cell r="BG125">
            <v>0</v>
          </cell>
          <cell r="BH125">
            <v>859916.65172680712</v>
          </cell>
          <cell r="BI125">
            <v>0</v>
          </cell>
          <cell r="BJ125">
            <v>0</v>
          </cell>
          <cell r="BK125">
            <v>0</v>
          </cell>
          <cell r="BL125">
            <v>859916.65172680712</v>
          </cell>
          <cell r="BM125">
            <v>0</v>
          </cell>
          <cell r="BN125">
            <v>859916.65172680712</v>
          </cell>
          <cell r="BO125">
            <v>4513025.0095994845</v>
          </cell>
          <cell r="BP125">
            <v>0</v>
          </cell>
          <cell r="BQ125">
            <v>4513025.0095994845</v>
          </cell>
          <cell r="BR125">
            <v>0</v>
          </cell>
          <cell r="BS125">
            <v>0</v>
          </cell>
          <cell r="BT125">
            <v>0</v>
          </cell>
          <cell r="BU125">
            <v>0</v>
          </cell>
          <cell r="BV125">
            <v>0</v>
          </cell>
          <cell r="BW125">
            <v>0</v>
          </cell>
          <cell r="BX125">
            <v>5632.3432510253888</v>
          </cell>
          <cell r="BY125">
            <v>0</v>
          </cell>
          <cell r="BZ125">
            <v>5632.3432510253888</v>
          </cell>
          <cell r="CA125">
            <v>5632.3432510253888</v>
          </cell>
          <cell r="CB125">
            <v>0</v>
          </cell>
          <cell r="CC125">
            <v>5632.3432510253888</v>
          </cell>
          <cell r="CD125">
            <v>4507392.6663484592</v>
          </cell>
          <cell r="CE125">
            <v>0</v>
          </cell>
          <cell r="CF125">
            <v>4507392.6663484592</v>
          </cell>
          <cell r="CK125">
            <v>4507392.6663484592</v>
          </cell>
          <cell r="CL125">
            <v>0</v>
          </cell>
          <cell r="CO125">
            <v>0</v>
          </cell>
          <cell r="CQ125">
            <v>4507392.6663484592</v>
          </cell>
        </row>
        <row r="126">
          <cell r="D126">
            <v>41913</v>
          </cell>
          <cell r="E126">
            <v>4726004.4531808011</v>
          </cell>
          <cell r="F126">
            <v>0</v>
          </cell>
          <cell r="G126">
            <v>4726004.4531808011</v>
          </cell>
          <cell r="H126">
            <v>690650.13131455285</v>
          </cell>
          <cell r="I126">
            <v>0</v>
          </cell>
          <cell r="J126">
            <v>690650.13131455285</v>
          </cell>
          <cell r="K126">
            <v>0</v>
          </cell>
          <cell r="L126">
            <v>0</v>
          </cell>
          <cell r="M126">
            <v>0</v>
          </cell>
          <cell r="N126">
            <v>162499.63753486064</v>
          </cell>
          <cell r="O126">
            <v>0</v>
          </cell>
          <cell r="P126">
            <v>162499.63753486064</v>
          </cell>
          <cell r="Q126">
            <v>53988.049297680249</v>
          </cell>
          <cell r="R126">
            <v>0</v>
          </cell>
          <cell r="S126">
            <v>53988.049297680249</v>
          </cell>
          <cell r="T126">
            <v>66446.829904837228</v>
          </cell>
          <cell r="U126">
            <v>0</v>
          </cell>
          <cell r="V126">
            <v>66446.829904837228</v>
          </cell>
          <cell r="W126">
            <v>5374589.8261630116</v>
          </cell>
          <cell r="X126">
            <v>0</v>
          </cell>
          <cell r="Y126">
            <v>5374589.8261630116</v>
          </cell>
          <cell r="Z126">
            <v>0</v>
          </cell>
          <cell r="AA126">
            <v>0</v>
          </cell>
          <cell r="AB126">
            <v>0</v>
          </cell>
          <cell r="AC126">
            <v>5374589.8261630116</v>
          </cell>
          <cell r="AD126">
            <v>0</v>
          </cell>
          <cell r="AE126">
            <v>5374589.8261630116</v>
          </cell>
          <cell r="AG126">
            <v>690650.13131455285</v>
          </cell>
          <cell r="AH126">
            <v>0</v>
          </cell>
          <cell r="AK126">
            <v>690650.13131455285</v>
          </cell>
          <cell r="AL126">
            <v>0</v>
          </cell>
          <cell r="AM126">
            <v>690650.13131455285</v>
          </cell>
          <cell r="AN126">
            <v>0</v>
          </cell>
          <cell r="AO126">
            <v>0</v>
          </cell>
          <cell r="AP126">
            <v>0</v>
          </cell>
          <cell r="AQ126">
            <v>690650.13131455285</v>
          </cell>
          <cell r="AR126">
            <v>0</v>
          </cell>
          <cell r="AS126">
            <v>690650.13131455285</v>
          </cell>
          <cell r="AT126">
            <v>170963.79886196874</v>
          </cell>
          <cell r="AU126">
            <v>0</v>
          </cell>
          <cell r="AV126">
            <v>196172.52865494991</v>
          </cell>
          <cell r="AW126">
            <v>0</v>
          </cell>
          <cell r="AX126">
            <v>0</v>
          </cell>
          <cell r="AY126">
            <v>0</v>
          </cell>
          <cell r="AZ126">
            <v>170963.79886196874</v>
          </cell>
          <cell r="BA126">
            <v>0</v>
          </cell>
          <cell r="BB126">
            <v>170963.79886196874</v>
          </cell>
          <cell r="BF126">
            <v>861613.93017652165</v>
          </cell>
          <cell r="BG126">
            <v>0</v>
          </cell>
          <cell r="BH126">
            <v>861613.93017652165</v>
          </cell>
          <cell r="BI126">
            <v>0</v>
          </cell>
          <cell r="BJ126">
            <v>0</v>
          </cell>
          <cell r="BK126">
            <v>0</v>
          </cell>
          <cell r="BL126">
            <v>861613.93017652165</v>
          </cell>
          <cell r="BM126">
            <v>0</v>
          </cell>
          <cell r="BN126">
            <v>861613.93017652165</v>
          </cell>
          <cell r="BO126">
            <v>4512975.89598649</v>
          </cell>
          <cell r="BP126">
            <v>0</v>
          </cell>
          <cell r="BQ126">
            <v>4512975.89598649</v>
          </cell>
          <cell r="BR126">
            <v>0</v>
          </cell>
          <cell r="BS126">
            <v>0</v>
          </cell>
          <cell r="BT126">
            <v>0</v>
          </cell>
          <cell r="BU126">
            <v>0</v>
          </cell>
          <cell r="BV126">
            <v>0</v>
          </cell>
          <cell r="BW126">
            <v>0</v>
          </cell>
          <cell r="BX126">
            <v>5632.3432510253888</v>
          </cell>
          <cell r="BY126">
            <v>0</v>
          </cell>
          <cell r="BZ126">
            <v>5632.3432510253888</v>
          </cell>
          <cell r="CA126">
            <v>5632.3432510253888</v>
          </cell>
          <cell r="CB126">
            <v>0</v>
          </cell>
          <cell r="CC126">
            <v>5632.3432510253888</v>
          </cell>
          <cell r="CD126">
            <v>4507343.5527354646</v>
          </cell>
          <cell r="CE126">
            <v>0</v>
          </cell>
          <cell r="CF126">
            <v>4507343.5527354646</v>
          </cell>
          <cell r="CK126">
            <v>4507343.5527354646</v>
          </cell>
          <cell r="CL126">
            <v>0</v>
          </cell>
          <cell r="CO126">
            <v>0</v>
          </cell>
          <cell r="CQ126">
            <v>4507343.5527354646</v>
          </cell>
        </row>
        <row r="127">
          <cell r="D127">
            <v>41944</v>
          </cell>
          <cell r="E127">
            <v>4796504.478921013</v>
          </cell>
          <cell r="F127">
            <v>0</v>
          </cell>
          <cell r="G127">
            <v>4796504.478921013</v>
          </cell>
          <cell r="H127">
            <v>692353.46085665154</v>
          </cell>
          <cell r="I127">
            <v>0</v>
          </cell>
          <cell r="J127">
            <v>692353.46085665154</v>
          </cell>
          <cell r="K127">
            <v>0</v>
          </cell>
          <cell r="L127">
            <v>0</v>
          </cell>
          <cell r="M127">
            <v>0</v>
          </cell>
          <cell r="N127">
            <v>164665.73819332995</v>
          </cell>
          <cell r="O127">
            <v>0</v>
          </cell>
          <cell r="P127">
            <v>164665.73819332995</v>
          </cell>
          <cell r="Q127">
            <v>53988.049297680249</v>
          </cell>
          <cell r="R127">
            <v>0</v>
          </cell>
          <cell r="S127">
            <v>53988.049297680249</v>
          </cell>
          <cell r="T127">
            <v>66446.829904837228</v>
          </cell>
          <cell r="U127">
            <v>0</v>
          </cell>
          <cell r="V127">
            <v>66446.829904837228</v>
          </cell>
          <cell r="W127">
            <v>5444627.0807868522</v>
          </cell>
          <cell r="X127">
            <v>0</v>
          </cell>
          <cell r="Y127">
            <v>5444627.0807868522</v>
          </cell>
          <cell r="Z127">
            <v>0</v>
          </cell>
          <cell r="AA127">
            <v>0</v>
          </cell>
          <cell r="AB127">
            <v>0</v>
          </cell>
          <cell r="AC127">
            <v>5444627.0807868522</v>
          </cell>
          <cell r="AD127">
            <v>0</v>
          </cell>
          <cell r="AE127">
            <v>5444627.0807868522</v>
          </cell>
          <cell r="AG127">
            <v>692353.46085665142</v>
          </cell>
          <cell r="AH127">
            <v>0</v>
          </cell>
          <cell r="AK127">
            <v>692353.46085665142</v>
          </cell>
          <cell r="AL127">
            <v>0</v>
          </cell>
          <cell r="AM127">
            <v>692353.46085665142</v>
          </cell>
          <cell r="AN127">
            <v>0</v>
          </cell>
          <cell r="AO127">
            <v>0</v>
          </cell>
          <cell r="AP127">
            <v>0</v>
          </cell>
          <cell r="AQ127">
            <v>692353.46085665142</v>
          </cell>
          <cell r="AR127">
            <v>0</v>
          </cell>
          <cell r="AS127">
            <v>692353.46085665142</v>
          </cell>
          <cell r="AT127">
            <v>173457.9871274523</v>
          </cell>
          <cell r="AU127">
            <v>0</v>
          </cell>
          <cell r="AV127">
            <v>198728.8884487201</v>
          </cell>
          <cell r="AW127">
            <v>0</v>
          </cell>
          <cell r="AX127">
            <v>0</v>
          </cell>
          <cell r="AY127">
            <v>0</v>
          </cell>
          <cell r="AZ127">
            <v>173457.9871274523</v>
          </cell>
          <cell r="BA127">
            <v>0</v>
          </cell>
          <cell r="BB127">
            <v>173457.9871274523</v>
          </cell>
          <cell r="BF127">
            <v>865811.4479841037</v>
          </cell>
          <cell r="BG127">
            <v>0</v>
          </cell>
          <cell r="BH127">
            <v>865811.4479841037</v>
          </cell>
          <cell r="BI127">
            <v>0</v>
          </cell>
          <cell r="BJ127">
            <v>0</v>
          </cell>
          <cell r="BK127">
            <v>0</v>
          </cell>
          <cell r="BL127">
            <v>865811.4479841037</v>
          </cell>
          <cell r="BM127">
            <v>0</v>
          </cell>
          <cell r="BN127">
            <v>865811.4479841037</v>
          </cell>
          <cell r="BO127">
            <v>4578815.6328027481</v>
          </cell>
          <cell r="BP127">
            <v>0</v>
          </cell>
          <cell r="BQ127">
            <v>4578815.6328027481</v>
          </cell>
          <cell r="BR127">
            <v>0</v>
          </cell>
          <cell r="BS127">
            <v>0</v>
          </cell>
          <cell r="BT127">
            <v>0</v>
          </cell>
          <cell r="BU127">
            <v>0</v>
          </cell>
          <cell r="BV127">
            <v>0</v>
          </cell>
          <cell r="BW127">
            <v>0</v>
          </cell>
          <cell r="BX127">
            <v>5632.3432510253888</v>
          </cell>
          <cell r="BY127">
            <v>0</v>
          </cell>
          <cell r="BZ127">
            <v>5632.3432510253888</v>
          </cell>
          <cell r="CA127">
            <v>5632.3432510253888</v>
          </cell>
          <cell r="CB127">
            <v>0</v>
          </cell>
          <cell r="CC127">
            <v>5632.3432510253888</v>
          </cell>
          <cell r="CD127">
            <v>4573183.2895517228</v>
          </cell>
          <cell r="CE127">
            <v>0</v>
          </cell>
          <cell r="CF127">
            <v>4573183.2895517228</v>
          </cell>
          <cell r="CK127">
            <v>4573183.2895517228</v>
          </cell>
          <cell r="CL127">
            <v>0</v>
          </cell>
          <cell r="CO127">
            <v>0</v>
          </cell>
          <cell r="CQ127">
            <v>4573183.2895517228</v>
          </cell>
        </row>
        <row r="128">
          <cell r="D128">
            <v>41974</v>
          </cell>
          <cell r="E128">
            <v>4796504.478921013</v>
          </cell>
          <cell r="F128">
            <v>0</v>
          </cell>
          <cell r="G128">
            <v>4796504.478921013</v>
          </cell>
          <cell r="H128">
            <v>694060.9912689121</v>
          </cell>
          <cell r="I128">
            <v>0</v>
          </cell>
          <cell r="J128">
            <v>694060.9912689121</v>
          </cell>
          <cell r="K128">
            <v>0</v>
          </cell>
          <cell r="L128">
            <v>0</v>
          </cell>
          <cell r="M128">
            <v>0</v>
          </cell>
          <cell r="N128">
            <v>164716.96410569776</v>
          </cell>
          <cell r="O128">
            <v>0</v>
          </cell>
          <cell r="P128">
            <v>164716.96410569776</v>
          </cell>
          <cell r="Q128">
            <v>53988.049297680249</v>
          </cell>
          <cell r="R128">
            <v>0</v>
          </cell>
          <cell r="S128">
            <v>53988.049297680249</v>
          </cell>
          <cell r="T128">
            <v>66446.829904837228</v>
          </cell>
          <cell r="U128">
            <v>0</v>
          </cell>
          <cell r="V128">
            <v>66446.829904837228</v>
          </cell>
          <cell r="W128">
            <v>5446283.3852867456</v>
          </cell>
          <cell r="X128">
            <v>0</v>
          </cell>
          <cell r="Y128">
            <v>5446283.3852867456</v>
          </cell>
          <cell r="Z128">
            <v>0</v>
          </cell>
          <cell r="AA128">
            <v>0</v>
          </cell>
          <cell r="AB128">
            <v>0</v>
          </cell>
          <cell r="AC128">
            <v>5446283.3852867456</v>
          </cell>
          <cell r="AD128">
            <v>0</v>
          </cell>
          <cell r="AE128">
            <v>5446283.3852867456</v>
          </cell>
          <cell r="AG128">
            <v>694060.9912689121</v>
          </cell>
          <cell r="AH128">
            <v>0</v>
          </cell>
          <cell r="AK128">
            <v>694060.9912689121</v>
          </cell>
          <cell r="AL128">
            <v>0</v>
          </cell>
          <cell r="AM128">
            <v>694060.9912689121</v>
          </cell>
          <cell r="AN128">
            <v>0</v>
          </cell>
          <cell r="AO128">
            <v>0</v>
          </cell>
          <cell r="AP128">
            <v>0</v>
          </cell>
          <cell r="AQ128">
            <v>694060.9912689121</v>
          </cell>
          <cell r="AR128">
            <v>0</v>
          </cell>
          <cell r="AS128">
            <v>694060.9912689121</v>
          </cell>
          <cell r="AT128">
            <v>173456.1173816509</v>
          </cell>
          <cell r="AU128">
            <v>0</v>
          </cell>
          <cell r="AV128">
            <v>198789.34356296621</v>
          </cell>
          <cell r="AW128">
            <v>0</v>
          </cell>
          <cell r="AX128">
            <v>0</v>
          </cell>
          <cell r="AY128">
            <v>0</v>
          </cell>
          <cell r="AZ128">
            <v>173456.1173816509</v>
          </cell>
          <cell r="BA128">
            <v>0</v>
          </cell>
          <cell r="BB128">
            <v>173456.1173816509</v>
          </cell>
          <cell r="BF128">
            <v>867517.10865056305</v>
          </cell>
          <cell r="BG128">
            <v>0</v>
          </cell>
          <cell r="BH128">
            <v>867517.10865056305</v>
          </cell>
          <cell r="BI128">
            <v>0</v>
          </cell>
          <cell r="BJ128">
            <v>0</v>
          </cell>
          <cell r="BK128">
            <v>0</v>
          </cell>
          <cell r="BL128">
            <v>867517.10865056305</v>
          </cell>
          <cell r="BM128">
            <v>0</v>
          </cell>
          <cell r="BN128">
            <v>867517.10865056305</v>
          </cell>
          <cell r="BO128">
            <v>4578766.2766361823</v>
          </cell>
          <cell r="BP128">
            <v>0</v>
          </cell>
          <cell r="BQ128">
            <v>4578766.2766361823</v>
          </cell>
          <cell r="BR128">
            <v>0</v>
          </cell>
          <cell r="BS128">
            <v>0</v>
          </cell>
          <cell r="BT128">
            <v>0</v>
          </cell>
          <cell r="BU128">
            <v>0</v>
          </cell>
          <cell r="BV128">
            <v>0</v>
          </cell>
          <cell r="BW128">
            <v>0</v>
          </cell>
          <cell r="BX128">
            <v>5632.3432510253888</v>
          </cell>
          <cell r="BY128">
            <v>0</v>
          </cell>
          <cell r="BZ128">
            <v>5632.3432510253888</v>
          </cell>
          <cell r="CA128">
            <v>5632.3432510253888</v>
          </cell>
          <cell r="CB128">
            <v>0</v>
          </cell>
          <cell r="CC128">
            <v>5632.3432510253888</v>
          </cell>
          <cell r="CD128">
            <v>4573133.933385157</v>
          </cell>
          <cell r="CE128">
            <v>0</v>
          </cell>
          <cell r="CF128">
            <v>4573133.933385157</v>
          </cell>
          <cell r="CK128">
            <v>4573133.933385157</v>
          </cell>
          <cell r="CL128">
            <v>0</v>
          </cell>
          <cell r="CO128">
            <v>0</v>
          </cell>
          <cell r="CQ128">
            <v>4573133.933385157</v>
          </cell>
        </row>
        <row r="129">
          <cell r="D129">
            <v>42005</v>
          </cell>
          <cell r="E129">
            <v>4796504.478921013</v>
          </cell>
          <cell r="F129">
            <v>0</v>
          </cell>
          <cell r="G129">
            <v>4796504.478921013</v>
          </cell>
          <cell r="H129">
            <v>702730.46024093183</v>
          </cell>
          <cell r="I129">
            <v>0</v>
          </cell>
          <cell r="J129">
            <v>702730.46024093183</v>
          </cell>
          <cell r="K129">
            <v>0</v>
          </cell>
          <cell r="L129">
            <v>0</v>
          </cell>
          <cell r="M129">
            <v>0</v>
          </cell>
          <cell r="N129">
            <v>164977.04817485836</v>
          </cell>
          <cell r="O129">
            <v>0</v>
          </cell>
          <cell r="P129">
            <v>164977.04817485836</v>
          </cell>
          <cell r="Q129">
            <v>53988.049297680249</v>
          </cell>
          <cell r="R129">
            <v>0</v>
          </cell>
          <cell r="S129">
            <v>53988.049297680249</v>
          </cell>
          <cell r="T129">
            <v>66446.829904837228</v>
          </cell>
          <cell r="U129">
            <v>0</v>
          </cell>
          <cell r="V129">
            <v>66446.829904837228</v>
          </cell>
          <cell r="W129">
            <v>5454692.7701896047</v>
          </cell>
          <cell r="X129">
            <v>0</v>
          </cell>
          <cell r="Y129">
            <v>5454692.7701896047</v>
          </cell>
          <cell r="Z129">
            <v>0</v>
          </cell>
          <cell r="AA129">
            <v>0</v>
          </cell>
          <cell r="AB129">
            <v>0</v>
          </cell>
          <cell r="AC129">
            <v>5454692.7701896047</v>
          </cell>
          <cell r="AD129">
            <v>0</v>
          </cell>
          <cell r="AE129">
            <v>5454692.7701896047</v>
          </cell>
          <cell r="AG129">
            <v>702730.46024093183</v>
          </cell>
          <cell r="AH129">
            <v>0</v>
          </cell>
          <cell r="AK129">
            <v>702730.46024093183</v>
          </cell>
          <cell r="AL129">
            <v>0</v>
          </cell>
          <cell r="AM129">
            <v>702730.46024093183</v>
          </cell>
          <cell r="AN129">
            <v>0</v>
          </cell>
          <cell r="AO129">
            <v>0</v>
          </cell>
          <cell r="AP129">
            <v>0</v>
          </cell>
          <cell r="AQ129">
            <v>702730.46024093183</v>
          </cell>
          <cell r="AR129">
            <v>0</v>
          </cell>
          <cell r="AS129">
            <v>702730.46024093183</v>
          </cell>
          <cell r="AT129">
            <v>173446.62431312655</v>
          </cell>
          <cell r="AU129">
            <v>0</v>
          </cell>
          <cell r="AV129">
            <v>199096.28611192055</v>
          </cell>
          <cell r="AW129">
            <v>0</v>
          </cell>
          <cell r="AX129">
            <v>0</v>
          </cell>
          <cell r="AY129">
            <v>0</v>
          </cell>
          <cell r="AZ129">
            <v>173446.62431312655</v>
          </cell>
          <cell r="BA129">
            <v>0</v>
          </cell>
          <cell r="BB129">
            <v>173446.62431312655</v>
          </cell>
          <cell r="BF129">
            <v>876177.08455405838</v>
          </cell>
          <cell r="BG129">
            <v>0</v>
          </cell>
          <cell r="BH129">
            <v>876177.08455405838</v>
          </cell>
          <cell r="BI129">
            <v>0</v>
          </cell>
          <cell r="BJ129">
            <v>0</v>
          </cell>
          <cell r="BK129">
            <v>0</v>
          </cell>
          <cell r="BL129">
            <v>876177.08455405838</v>
          </cell>
          <cell r="BM129">
            <v>0</v>
          </cell>
          <cell r="BN129">
            <v>876177.08455405838</v>
          </cell>
          <cell r="BO129">
            <v>4578515.6856355462</v>
          </cell>
          <cell r="BP129">
            <v>0</v>
          </cell>
          <cell r="BQ129">
            <v>4578515.6856355462</v>
          </cell>
          <cell r="BR129">
            <v>0</v>
          </cell>
          <cell r="BS129">
            <v>0</v>
          </cell>
          <cell r="BT129">
            <v>0</v>
          </cell>
          <cell r="BU129">
            <v>0</v>
          </cell>
          <cell r="BV129">
            <v>0</v>
          </cell>
          <cell r="BW129">
            <v>0</v>
          </cell>
          <cell r="BX129">
            <v>5773.1518323010223</v>
          </cell>
          <cell r="BY129">
            <v>0</v>
          </cell>
          <cell r="BZ129">
            <v>5773.1518323010223</v>
          </cell>
          <cell r="CA129">
            <v>5773.1518323010223</v>
          </cell>
          <cell r="CB129">
            <v>0</v>
          </cell>
          <cell r="CC129">
            <v>5773.1518323010223</v>
          </cell>
          <cell r="CD129">
            <v>4572742.5338032451</v>
          </cell>
          <cell r="CE129">
            <v>0</v>
          </cell>
          <cell r="CF129">
            <v>4572742.5338032451</v>
          </cell>
          <cell r="CK129">
            <v>4572742.5338032451</v>
          </cell>
          <cell r="CL129">
            <v>0</v>
          </cell>
          <cell r="CO129">
            <v>0</v>
          </cell>
          <cell r="CQ129">
            <v>4572742.5338032451</v>
          </cell>
        </row>
        <row r="130">
          <cell r="D130">
            <v>42036</v>
          </cell>
          <cell r="E130">
            <v>4796504.478921013</v>
          </cell>
          <cell r="F130">
            <v>0</v>
          </cell>
          <cell r="G130">
            <v>4796504.478921013</v>
          </cell>
          <cell r="H130">
            <v>704463.58313310111</v>
          </cell>
          <cell r="I130">
            <v>0</v>
          </cell>
          <cell r="J130">
            <v>704463.58313310111</v>
          </cell>
          <cell r="K130">
            <v>0</v>
          </cell>
          <cell r="L130">
            <v>0</v>
          </cell>
          <cell r="M130">
            <v>0</v>
          </cell>
          <cell r="N130">
            <v>165029.04186162344</v>
          </cell>
          <cell r="O130">
            <v>0</v>
          </cell>
          <cell r="P130">
            <v>165029.04186162344</v>
          </cell>
          <cell r="Q130">
            <v>53988.049297680249</v>
          </cell>
          <cell r="R130">
            <v>0</v>
          </cell>
          <cell r="S130">
            <v>53988.049297680249</v>
          </cell>
          <cell r="T130">
            <v>66446.829904837228</v>
          </cell>
          <cell r="U130">
            <v>0</v>
          </cell>
          <cell r="V130">
            <v>66446.829904837228</v>
          </cell>
          <cell r="W130">
            <v>5456373.8993950086</v>
          </cell>
          <cell r="X130">
            <v>0</v>
          </cell>
          <cell r="Y130">
            <v>5456373.8993950086</v>
          </cell>
          <cell r="Z130">
            <v>0</v>
          </cell>
          <cell r="AA130">
            <v>0</v>
          </cell>
          <cell r="AB130">
            <v>0</v>
          </cell>
          <cell r="AC130">
            <v>5456373.8993950086</v>
          </cell>
          <cell r="AD130">
            <v>0</v>
          </cell>
          <cell r="AE130">
            <v>5456373.8993950086</v>
          </cell>
          <cell r="AG130">
            <v>704463.58313310111</v>
          </cell>
          <cell r="AH130">
            <v>0</v>
          </cell>
          <cell r="AK130">
            <v>704463.58313310111</v>
          </cell>
          <cell r="AL130">
            <v>0</v>
          </cell>
          <cell r="AM130">
            <v>704463.58313310111</v>
          </cell>
          <cell r="AN130">
            <v>0</v>
          </cell>
          <cell r="AO130">
            <v>0</v>
          </cell>
          <cell r="AP130">
            <v>0</v>
          </cell>
          <cell r="AQ130">
            <v>704463.58313310111</v>
          </cell>
          <cell r="AR130">
            <v>0</v>
          </cell>
          <cell r="AS130">
            <v>704463.58313310111</v>
          </cell>
          <cell r="AT130">
            <v>173444.72654355961</v>
          </cell>
          <cell r="AU130">
            <v>0</v>
          </cell>
          <cell r="AV130">
            <v>199157.6473279178</v>
          </cell>
          <cell r="AW130">
            <v>0</v>
          </cell>
          <cell r="AX130">
            <v>0</v>
          </cell>
          <cell r="AY130">
            <v>0</v>
          </cell>
          <cell r="AZ130">
            <v>173444.72654355961</v>
          </cell>
          <cell r="BA130">
            <v>0</v>
          </cell>
          <cell r="BB130">
            <v>173444.72654355961</v>
          </cell>
          <cell r="BF130">
            <v>877908.30967666069</v>
          </cell>
          <cell r="BG130">
            <v>0</v>
          </cell>
          <cell r="BH130">
            <v>877908.30967666069</v>
          </cell>
          <cell r="BI130">
            <v>0</v>
          </cell>
          <cell r="BJ130">
            <v>0</v>
          </cell>
          <cell r="BK130">
            <v>0</v>
          </cell>
          <cell r="BL130">
            <v>877908.30967666069</v>
          </cell>
          <cell r="BM130">
            <v>0</v>
          </cell>
          <cell r="BN130">
            <v>877908.30967666069</v>
          </cell>
          <cell r="BO130">
            <v>4578465.5897183474</v>
          </cell>
          <cell r="BP130">
            <v>0</v>
          </cell>
          <cell r="BQ130">
            <v>4578465.5897183474</v>
          </cell>
          <cell r="BR130">
            <v>0</v>
          </cell>
          <cell r="BS130">
            <v>0</v>
          </cell>
          <cell r="BT130">
            <v>0</v>
          </cell>
          <cell r="BU130">
            <v>0</v>
          </cell>
          <cell r="BV130">
            <v>0</v>
          </cell>
          <cell r="BW130">
            <v>0</v>
          </cell>
          <cell r="BX130">
            <v>5773.1518323010223</v>
          </cell>
          <cell r="BY130">
            <v>0</v>
          </cell>
          <cell r="BZ130">
            <v>5773.1518323010223</v>
          </cell>
          <cell r="CA130">
            <v>5773.1518323010223</v>
          </cell>
          <cell r="CB130">
            <v>0</v>
          </cell>
          <cell r="CC130">
            <v>5773.1518323010223</v>
          </cell>
          <cell r="CD130">
            <v>4572692.4378860462</v>
          </cell>
          <cell r="CE130">
            <v>0</v>
          </cell>
          <cell r="CF130">
            <v>4572692.4378860462</v>
          </cell>
          <cell r="CK130">
            <v>4572692.4378860462</v>
          </cell>
          <cell r="CL130">
            <v>0</v>
          </cell>
          <cell r="CO130">
            <v>0</v>
          </cell>
          <cell r="CQ130">
            <v>4572692.4378860462</v>
          </cell>
        </row>
        <row r="131">
          <cell r="D131">
            <v>42064</v>
          </cell>
          <cell r="E131">
            <v>4796504.478921013</v>
          </cell>
          <cell r="F131">
            <v>0</v>
          </cell>
          <cell r="G131">
            <v>4796504.478921013</v>
          </cell>
          <cell r="H131">
            <v>706200.98037387105</v>
          </cell>
          <cell r="I131">
            <v>0</v>
          </cell>
          <cell r="J131">
            <v>706200.98037387105</v>
          </cell>
          <cell r="K131">
            <v>0</v>
          </cell>
          <cell r="L131">
            <v>0</v>
          </cell>
          <cell r="M131">
            <v>0</v>
          </cell>
          <cell r="N131">
            <v>165081.1637788465</v>
          </cell>
          <cell r="O131">
            <v>0</v>
          </cell>
          <cell r="P131">
            <v>165081.1637788465</v>
          </cell>
          <cell r="Q131">
            <v>56417.511516075923</v>
          </cell>
          <cell r="R131">
            <v>0</v>
          </cell>
          <cell r="S131">
            <v>56417.511516075923</v>
          </cell>
          <cell r="T131">
            <v>69436.937250554984</v>
          </cell>
          <cell r="U131">
            <v>0</v>
          </cell>
          <cell r="V131">
            <v>69436.937250554984</v>
          </cell>
          <cell r="W131">
            <v>5463478.7442826675</v>
          </cell>
          <cell r="X131">
            <v>0</v>
          </cell>
          <cell r="Y131">
            <v>5463478.7442826675</v>
          </cell>
          <cell r="Z131">
            <v>0</v>
          </cell>
          <cell r="AA131">
            <v>0</v>
          </cell>
          <cell r="AB131">
            <v>0</v>
          </cell>
          <cell r="AC131">
            <v>5463478.7442826675</v>
          </cell>
          <cell r="AD131">
            <v>0</v>
          </cell>
          <cell r="AE131">
            <v>5463478.7442826675</v>
          </cell>
          <cell r="AG131">
            <v>706200.98037387105</v>
          </cell>
          <cell r="AH131">
            <v>0</v>
          </cell>
          <cell r="AK131">
            <v>706200.98037387105</v>
          </cell>
          <cell r="AL131">
            <v>0</v>
          </cell>
          <cell r="AM131">
            <v>706200.98037387105</v>
          </cell>
          <cell r="AN131">
            <v>0</v>
          </cell>
          <cell r="AO131">
            <v>0</v>
          </cell>
          <cell r="AP131">
            <v>0</v>
          </cell>
          <cell r="AQ131">
            <v>706200.98037387105</v>
          </cell>
          <cell r="AR131">
            <v>0</v>
          </cell>
          <cell r="AS131">
            <v>706200.98037387105</v>
          </cell>
          <cell r="AT131">
            <v>173640.63838267105</v>
          </cell>
          <cell r="AU131">
            <v>0</v>
          </cell>
          <cell r="AV131">
            <v>199416.97416631735</v>
          </cell>
          <cell r="AW131">
            <v>0</v>
          </cell>
          <cell r="AX131">
            <v>0</v>
          </cell>
          <cell r="AY131">
            <v>0</v>
          </cell>
          <cell r="AZ131">
            <v>173640.63838267105</v>
          </cell>
          <cell r="BA131">
            <v>0</v>
          </cell>
          <cell r="BB131">
            <v>173640.63838267105</v>
          </cell>
          <cell r="BF131">
            <v>879841.6187565421</v>
          </cell>
          <cell r="BG131">
            <v>0</v>
          </cell>
          <cell r="BH131">
            <v>879841.6187565421</v>
          </cell>
          <cell r="BI131">
            <v>0</v>
          </cell>
          <cell r="BJ131">
            <v>0</v>
          </cell>
          <cell r="BK131">
            <v>0</v>
          </cell>
          <cell r="BL131">
            <v>879841.6187565421</v>
          </cell>
          <cell r="BM131">
            <v>0</v>
          </cell>
          <cell r="BN131">
            <v>879841.6187565421</v>
          </cell>
          <cell r="BO131">
            <v>4583637.1255261255</v>
          </cell>
          <cell r="BP131">
            <v>0</v>
          </cell>
          <cell r="BQ131">
            <v>4583637.1255261255</v>
          </cell>
          <cell r="BR131">
            <v>0</v>
          </cell>
          <cell r="BS131">
            <v>0</v>
          </cell>
          <cell r="BT131">
            <v>0</v>
          </cell>
          <cell r="BU131">
            <v>0</v>
          </cell>
          <cell r="BV131">
            <v>0</v>
          </cell>
          <cell r="BW131">
            <v>0</v>
          </cell>
          <cell r="BX131">
            <v>5773.1518323010223</v>
          </cell>
          <cell r="BY131">
            <v>0</v>
          </cell>
          <cell r="BZ131">
            <v>5773.1518323010223</v>
          </cell>
          <cell r="CA131">
            <v>5773.1518323010223</v>
          </cell>
          <cell r="CB131">
            <v>0</v>
          </cell>
          <cell r="CC131">
            <v>5773.1518323010223</v>
          </cell>
          <cell r="CD131">
            <v>4577863.9736938244</v>
          </cell>
          <cell r="CE131">
            <v>0</v>
          </cell>
          <cell r="CF131">
            <v>4577863.9736938244</v>
          </cell>
          <cell r="CK131">
            <v>4577863.9736938244</v>
          </cell>
          <cell r="CL131">
            <v>0</v>
          </cell>
          <cell r="CO131">
            <v>0</v>
          </cell>
          <cell r="CQ131">
            <v>4577863.9736938244</v>
          </cell>
        </row>
        <row r="132">
          <cell r="D132">
            <v>42095</v>
          </cell>
          <cell r="E132">
            <v>4796504.478921013</v>
          </cell>
          <cell r="F132">
            <v>0</v>
          </cell>
          <cell r="G132">
            <v>4796504.478921013</v>
          </cell>
          <cell r="H132">
            <v>707942.66250493855</v>
          </cell>
          <cell r="I132">
            <v>0</v>
          </cell>
          <cell r="J132">
            <v>707942.66250493855</v>
          </cell>
          <cell r="K132">
            <v>0</v>
          </cell>
          <cell r="L132">
            <v>0</v>
          </cell>
          <cell r="M132">
            <v>0</v>
          </cell>
          <cell r="N132">
            <v>165133.41424277853</v>
          </cell>
          <cell r="O132">
            <v>0</v>
          </cell>
          <cell r="P132">
            <v>165133.41424277853</v>
          </cell>
          <cell r="Q132">
            <v>56417.511516075923</v>
          </cell>
          <cell r="R132">
            <v>0</v>
          </cell>
          <cell r="S132">
            <v>56417.511516075923</v>
          </cell>
          <cell r="T132">
            <v>69436.937250554984</v>
          </cell>
          <cell r="U132">
            <v>0</v>
          </cell>
          <cell r="V132">
            <v>69436.937250554984</v>
          </cell>
          <cell r="W132">
            <v>5465168.1759498026</v>
          </cell>
          <cell r="X132">
            <v>0</v>
          </cell>
          <cell r="Y132">
            <v>5465168.1759498026</v>
          </cell>
          <cell r="Z132">
            <v>0</v>
          </cell>
          <cell r="AA132">
            <v>0</v>
          </cell>
          <cell r="AB132">
            <v>0</v>
          </cell>
          <cell r="AC132">
            <v>5465168.1759498026</v>
          </cell>
          <cell r="AD132">
            <v>0</v>
          </cell>
          <cell r="AE132">
            <v>5465168.1759498026</v>
          </cell>
          <cell r="AG132">
            <v>707942.66250493843</v>
          </cell>
          <cell r="AH132">
            <v>0</v>
          </cell>
          <cell r="AK132">
            <v>707942.66250493843</v>
          </cell>
          <cell r="AL132">
            <v>0</v>
          </cell>
          <cell r="AM132">
            <v>707942.66250493843</v>
          </cell>
          <cell r="AN132">
            <v>0</v>
          </cell>
          <cell r="AO132">
            <v>0</v>
          </cell>
          <cell r="AP132">
            <v>0</v>
          </cell>
          <cell r="AQ132">
            <v>707942.66250493843</v>
          </cell>
          <cell r="AR132">
            <v>0</v>
          </cell>
          <cell r="AS132">
            <v>707942.66250493843</v>
          </cell>
          <cell r="AT132">
            <v>173638.73124073754</v>
          </cell>
          <cell r="AU132">
            <v>0</v>
          </cell>
          <cell r="AV132">
            <v>199478.63842216777</v>
          </cell>
          <cell r="AW132">
            <v>0</v>
          </cell>
          <cell r="AX132">
            <v>0</v>
          </cell>
          <cell r="AY132">
            <v>0</v>
          </cell>
          <cell r="AZ132">
            <v>173638.73124073754</v>
          </cell>
          <cell r="BA132">
            <v>0</v>
          </cell>
          <cell r="BB132">
            <v>173638.73124073754</v>
          </cell>
          <cell r="BF132">
            <v>881581.39374567592</v>
          </cell>
          <cell r="BG132">
            <v>0</v>
          </cell>
          <cell r="BH132">
            <v>881581.39374567592</v>
          </cell>
          <cell r="BI132">
            <v>0</v>
          </cell>
          <cell r="BJ132">
            <v>0</v>
          </cell>
          <cell r="BK132">
            <v>0</v>
          </cell>
          <cell r="BL132">
            <v>881581.39374567592</v>
          </cell>
          <cell r="BM132">
            <v>0</v>
          </cell>
          <cell r="BN132">
            <v>881581.39374567592</v>
          </cell>
          <cell r="BO132">
            <v>4583586.7822041269</v>
          </cell>
          <cell r="BP132">
            <v>0</v>
          </cell>
          <cell r="BQ132">
            <v>4583586.7822041269</v>
          </cell>
          <cell r="BR132">
            <v>0</v>
          </cell>
          <cell r="BS132">
            <v>0</v>
          </cell>
          <cell r="BT132">
            <v>0</v>
          </cell>
          <cell r="BU132">
            <v>0</v>
          </cell>
          <cell r="BV132">
            <v>0</v>
          </cell>
          <cell r="BW132">
            <v>0</v>
          </cell>
          <cell r="BX132">
            <v>5773.1518323010223</v>
          </cell>
          <cell r="BY132">
            <v>0</v>
          </cell>
          <cell r="BZ132">
            <v>5773.1518323010223</v>
          </cell>
          <cell r="CA132">
            <v>5773.1518323010223</v>
          </cell>
          <cell r="CB132">
            <v>0</v>
          </cell>
          <cell r="CC132">
            <v>5773.1518323010223</v>
          </cell>
          <cell r="CD132">
            <v>4577813.6303718258</v>
          </cell>
          <cell r="CE132">
            <v>0</v>
          </cell>
          <cell r="CF132">
            <v>4577813.6303718258</v>
          </cell>
          <cell r="CK132">
            <v>4577813.6303718258</v>
          </cell>
          <cell r="CL132">
            <v>0</v>
          </cell>
          <cell r="CO132">
            <v>0</v>
          </cell>
          <cell r="CQ132">
            <v>4577813.6303718258</v>
          </cell>
        </row>
        <row r="133">
          <cell r="D133">
            <v>42125</v>
          </cell>
          <cell r="E133">
            <v>4796504.478921013</v>
          </cell>
          <cell r="F133">
            <v>0</v>
          </cell>
          <cell r="G133">
            <v>4796504.478921013</v>
          </cell>
          <cell r="H133">
            <v>709688.64009399852</v>
          </cell>
          <cell r="I133">
            <v>0</v>
          </cell>
          <cell r="J133">
            <v>709688.64009399852</v>
          </cell>
          <cell r="K133">
            <v>0</v>
          </cell>
          <cell r="L133">
            <v>0</v>
          </cell>
          <cell r="M133">
            <v>0</v>
          </cell>
          <cell r="N133">
            <v>165185.79357045036</v>
          </cell>
          <cell r="O133">
            <v>0</v>
          </cell>
          <cell r="P133">
            <v>165185.79357045036</v>
          </cell>
          <cell r="Q133">
            <v>56417.511516075923</v>
          </cell>
          <cell r="R133">
            <v>0</v>
          </cell>
          <cell r="S133">
            <v>56417.511516075923</v>
          </cell>
          <cell r="T133">
            <v>69436.937250554984</v>
          </cell>
          <cell r="U133">
            <v>0</v>
          </cell>
          <cell r="V133">
            <v>69436.937250554984</v>
          </cell>
          <cell r="W133">
            <v>5466861.7742111916</v>
          </cell>
          <cell r="X133">
            <v>0</v>
          </cell>
          <cell r="Y133">
            <v>5466861.7742111916</v>
          </cell>
          <cell r="Z133">
            <v>0</v>
          </cell>
          <cell r="AA133">
            <v>0</v>
          </cell>
          <cell r="AB133">
            <v>0</v>
          </cell>
          <cell r="AC133">
            <v>5466861.7742111916</v>
          </cell>
          <cell r="AD133">
            <v>0</v>
          </cell>
          <cell r="AE133">
            <v>5466861.7742111916</v>
          </cell>
          <cell r="AG133">
            <v>709688.64009399852</v>
          </cell>
          <cell r="AH133">
            <v>0</v>
          </cell>
          <cell r="AK133">
            <v>709688.64009399852</v>
          </cell>
          <cell r="AL133">
            <v>0</v>
          </cell>
          <cell r="AM133">
            <v>709688.64009399852</v>
          </cell>
          <cell r="AN133">
            <v>0</v>
          </cell>
          <cell r="AO133">
            <v>0</v>
          </cell>
          <cell r="AP133">
            <v>0</v>
          </cell>
          <cell r="AQ133">
            <v>709688.64009399852</v>
          </cell>
          <cell r="AR133">
            <v>0</v>
          </cell>
          <cell r="AS133">
            <v>709688.64009399852</v>
          </cell>
          <cell r="AT133">
            <v>173636.81939527756</v>
          </cell>
          <cell r="AU133">
            <v>0</v>
          </cell>
          <cell r="AV133">
            <v>199540.45475870848</v>
          </cell>
          <cell r="AW133">
            <v>0</v>
          </cell>
          <cell r="AX133">
            <v>0</v>
          </cell>
          <cell r="AY133">
            <v>0</v>
          </cell>
          <cell r="AZ133">
            <v>173636.81939527756</v>
          </cell>
          <cell r="BA133">
            <v>0</v>
          </cell>
          <cell r="BB133">
            <v>173636.81939527756</v>
          </cell>
          <cell r="BF133">
            <v>883325.45948927605</v>
          </cell>
          <cell r="BG133">
            <v>0</v>
          </cell>
          <cell r="BH133">
            <v>883325.45948927605</v>
          </cell>
          <cell r="BI133">
            <v>0</v>
          </cell>
          <cell r="BJ133">
            <v>0</v>
          </cell>
          <cell r="BK133">
            <v>0</v>
          </cell>
          <cell r="BL133">
            <v>883325.45948927605</v>
          </cell>
          <cell r="BM133">
            <v>0</v>
          </cell>
          <cell r="BN133">
            <v>883325.45948927605</v>
          </cell>
          <cell r="BO133">
            <v>4583536.3147219159</v>
          </cell>
          <cell r="BP133">
            <v>0</v>
          </cell>
          <cell r="BQ133">
            <v>4583536.3147219159</v>
          </cell>
          <cell r="BR133">
            <v>0</v>
          </cell>
          <cell r="BS133">
            <v>0</v>
          </cell>
          <cell r="BT133">
            <v>0</v>
          </cell>
          <cell r="BU133">
            <v>0</v>
          </cell>
          <cell r="BV133">
            <v>0</v>
          </cell>
          <cell r="BW133">
            <v>0</v>
          </cell>
          <cell r="BX133">
            <v>5773.1518323010223</v>
          </cell>
          <cell r="BY133">
            <v>0</v>
          </cell>
          <cell r="BZ133">
            <v>5773.1518323010223</v>
          </cell>
          <cell r="CA133">
            <v>5773.1518323010223</v>
          </cell>
          <cell r="CB133">
            <v>0</v>
          </cell>
          <cell r="CC133">
            <v>5773.1518323010223</v>
          </cell>
          <cell r="CD133">
            <v>4577763.1628896147</v>
          </cell>
          <cell r="CE133">
            <v>0</v>
          </cell>
          <cell r="CF133">
            <v>4577763.1628896147</v>
          </cell>
          <cell r="CK133">
            <v>4577763.1628896147</v>
          </cell>
          <cell r="CL133">
            <v>0</v>
          </cell>
          <cell r="CO133">
            <v>0</v>
          </cell>
          <cell r="CQ133">
            <v>4577763.1628896147</v>
          </cell>
        </row>
        <row r="134">
          <cell r="D134">
            <v>42156</v>
          </cell>
          <cell r="E134">
            <v>4796504.478921013</v>
          </cell>
          <cell r="F134">
            <v>0</v>
          </cell>
          <cell r="G134">
            <v>4796504.478921013</v>
          </cell>
          <cell r="H134">
            <v>711438.92373480974</v>
          </cell>
          <cell r="I134">
            <v>0</v>
          </cell>
          <cell r="J134">
            <v>711438.92373480974</v>
          </cell>
          <cell r="K134">
            <v>0</v>
          </cell>
          <cell r="L134">
            <v>0</v>
          </cell>
          <cell r="M134">
            <v>0</v>
          </cell>
          <cell r="N134">
            <v>165238.3020796747</v>
          </cell>
          <cell r="O134">
            <v>0</v>
          </cell>
          <cell r="P134">
            <v>165238.3020796747</v>
          </cell>
          <cell r="Q134">
            <v>56417.511516075923</v>
          </cell>
          <cell r="R134">
            <v>0</v>
          </cell>
          <cell r="S134">
            <v>56417.511516075923</v>
          </cell>
          <cell r="T134">
            <v>69436.937250554984</v>
          </cell>
          <cell r="U134">
            <v>0</v>
          </cell>
          <cell r="V134">
            <v>69436.937250554984</v>
          </cell>
          <cell r="W134">
            <v>5468559.5493427785</v>
          </cell>
          <cell r="X134">
            <v>0</v>
          </cell>
          <cell r="Y134">
            <v>5468559.5493427785</v>
          </cell>
          <cell r="Z134">
            <v>0</v>
          </cell>
          <cell r="AA134">
            <v>0</v>
          </cell>
          <cell r="AB134">
            <v>0</v>
          </cell>
          <cell r="AC134">
            <v>5468559.5493427785</v>
          </cell>
          <cell r="AD134">
            <v>0</v>
          </cell>
          <cell r="AE134">
            <v>5468559.5493427785</v>
          </cell>
          <cell r="AG134">
            <v>711438.92373480962</v>
          </cell>
          <cell r="AH134">
            <v>0</v>
          </cell>
          <cell r="AK134">
            <v>711438.92373480962</v>
          </cell>
          <cell r="AL134">
            <v>0</v>
          </cell>
          <cell r="AM134">
            <v>711438.92373480962</v>
          </cell>
          <cell r="AN134">
            <v>0</v>
          </cell>
          <cell r="AO134">
            <v>0</v>
          </cell>
          <cell r="AP134">
            <v>0</v>
          </cell>
          <cell r="AQ134">
            <v>711438.92373480962</v>
          </cell>
          <cell r="AR134">
            <v>0</v>
          </cell>
          <cell r="AS134">
            <v>711438.92373480962</v>
          </cell>
          <cell r="AT134">
            <v>173634.90283469087</v>
          </cell>
          <cell r="AU134">
            <v>0</v>
          </cell>
          <cell r="AV134">
            <v>199602.42355101139</v>
          </cell>
          <cell r="AW134">
            <v>0</v>
          </cell>
          <cell r="AX134">
            <v>0</v>
          </cell>
          <cell r="AY134">
            <v>0</v>
          </cell>
          <cell r="AZ134">
            <v>173634.90283469087</v>
          </cell>
          <cell r="BA134">
            <v>0</v>
          </cell>
          <cell r="BB134">
            <v>173634.90283469087</v>
          </cell>
          <cell r="BF134">
            <v>885073.8265695005</v>
          </cell>
          <cell r="BG134">
            <v>0</v>
          </cell>
          <cell r="BH134">
            <v>885073.8265695005</v>
          </cell>
          <cell r="BI134">
            <v>0</v>
          </cell>
          <cell r="BJ134">
            <v>0</v>
          </cell>
          <cell r="BK134">
            <v>0</v>
          </cell>
          <cell r="BL134">
            <v>885073.8265695005</v>
          </cell>
          <cell r="BM134">
            <v>0</v>
          </cell>
          <cell r="BN134">
            <v>885073.8265695005</v>
          </cell>
          <cell r="BO134">
            <v>4583485.7227732781</v>
          </cell>
          <cell r="BP134">
            <v>0</v>
          </cell>
          <cell r="BQ134">
            <v>4583485.7227732781</v>
          </cell>
          <cell r="BR134">
            <v>0</v>
          </cell>
          <cell r="BS134">
            <v>0</v>
          </cell>
          <cell r="BT134">
            <v>0</v>
          </cell>
          <cell r="BU134">
            <v>0</v>
          </cell>
          <cell r="BV134">
            <v>0</v>
          </cell>
          <cell r="BW134">
            <v>0</v>
          </cell>
          <cell r="BX134">
            <v>5773.1518323010223</v>
          </cell>
          <cell r="BY134">
            <v>0</v>
          </cell>
          <cell r="BZ134">
            <v>5773.1518323010223</v>
          </cell>
          <cell r="CA134">
            <v>5773.1518323010223</v>
          </cell>
          <cell r="CB134">
            <v>0</v>
          </cell>
          <cell r="CC134">
            <v>5773.1518323010223</v>
          </cell>
          <cell r="CD134">
            <v>4577712.570940977</v>
          </cell>
          <cell r="CE134">
            <v>0</v>
          </cell>
          <cell r="CF134">
            <v>4577712.570940977</v>
          </cell>
          <cell r="CK134">
            <v>4577712.570940977</v>
          </cell>
          <cell r="CL134">
            <v>0</v>
          </cell>
          <cell r="CO134">
            <v>0</v>
          </cell>
          <cell r="CQ134">
            <v>4577712.570940977</v>
          </cell>
        </row>
        <row r="135">
          <cell r="D135">
            <v>42186</v>
          </cell>
          <cell r="E135">
            <v>4796504.478921013</v>
          </cell>
          <cell r="F135">
            <v>0</v>
          </cell>
          <cell r="G135">
            <v>4796504.478921013</v>
          </cell>
          <cell r="H135">
            <v>713193.52404725715</v>
          </cell>
          <cell r="I135">
            <v>0</v>
          </cell>
          <cell r="J135">
            <v>713193.52404725715</v>
          </cell>
          <cell r="K135">
            <v>0</v>
          </cell>
          <cell r="L135">
            <v>0</v>
          </cell>
          <cell r="M135">
            <v>0</v>
          </cell>
          <cell r="N135">
            <v>165290.94008904809</v>
          </cell>
          <cell r="O135">
            <v>0</v>
          </cell>
          <cell r="P135">
            <v>165290.94008904809</v>
          </cell>
          <cell r="Q135">
            <v>56417.511516075923</v>
          </cell>
          <cell r="R135">
            <v>0</v>
          </cell>
          <cell r="S135">
            <v>56417.511516075923</v>
          </cell>
          <cell r="T135">
            <v>69436.937250554984</v>
          </cell>
          <cell r="U135">
            <v>0</v>
          </cell>
          <cell r="V135">
            <v>69436.937250554984</v>
          </cell>
          <cell r="W135">
            <v>5470261.5116458526</v>
          </cell>
          <cell r="X135">
            <v>0</v>
          </cell>
          <cell r="Y135">
            <v>5470261.5116458526</v>
          </cell>
          <cell r="Z135">
            <v>0</v>
          </cell>
          <cell r="AA135">
            <v>0</v>
          </cell>
          <cell r="AB135">
            <v>0</v>
          </cell>
          <cell r="AC135">
            <v>5470261.5116458526</v>
          </cell>
          <cell r="AD135">
            <v>0</v>
          </cell>
          <cell r="AE135">
            <v>5470261.5116458526</v>
          </cell>
          <cell r="AG135">
            <v>713193.52404725715</v>
          </cell>
          <cell r="AH135">
            <v>0</v>
          </cell>
          <cell r="AK135">
            <v>713193.52404725715</v>
          </cell>
          <cell r="AL135">
            <v>0</v>
          </cell>
          <cell r="AM135">
            <v>713193.52404725715</v>
          </cell>
          <cell r="AN135">
            <v>0</v>
          </cell>
          <cell r="AO135">
            <v>0</v>
          </cell>
          <cell r="AP135">
            <v>0</v>
          </cell>
          <cell r="AQ135">
            <v>713193.52404725715</v>
          </cell>
          <cell r="AR135">
            <v>0</v>
          </cell>
          <cell r="AS135">
            <v>713193.52404725715</v>
          </cell>
          <cell r="AT135">
            <v>173632.98154734873</v>
          </cell>
          <cell r="AU135">
            <v>0</v>
          </cell>
          <cell r="AV135">
            <v>199664.54517507361</v>
          </cell>
          <cell r="AW135">
            <v>0</v>
          </cell>
          <cell r="AX135">
            <v>0</v>
          </cell>
          <cell r="AY135">
            <v>0</v>
          </cell>
          <cell r="AZ135">
            <v>173632.98154734873</v>
          </cell>
          <cell r="BA135">
            <v>0</v>
          </cell>
          <cell r="BB135">
            <v>173632.98154734873</v>
          </cell>
          <cell r="BF135">
            <v>886826.50559460581</v>
          </cell>
          <cell r="BG135">
            <v>0</v>
          </cell>
          <cell r="BH135">
            <v>886826.50559460581</v>
          </cell>
          <cell r="BI135">
            <v>0</v>
          </cell>
          <cell r="BJ135">
            <v>0</v>
          </cell>
          <cell r="BK135">
            <v>0</v>
          </cell>
          <cell r="BL135">
            <v>886826.50559460581</v>
          </cell>
          <cell r="BM135">
            <v>0</v>
          </cell>
          <cell r="BN135">
            <v>886826.50559460581</v>
          </cell>
          <cell r="BO135">
            <v>4583435.006051247</v>
          </cell>
          <cell r="BP135">
            <v>0</v>
          </cell>
          <cell r="BQ135">
            <v>4583435.006051247</v>
          </cell>
          <cell r="BR135">
            <v>0</v>
          </cell>
          <cell r="BS135">
            <v>0</v>
          </cell>
          <cell r="BT135">
            <v>0</v>
          </cell>
          <cell r="BU135">
            <v>0</v>
          </cell>
          <cell r="BV135">
            <v>0</v>
          </cell>
          <cell r="BW135">
            <v>0</v>
          </cell>
          <cell r="BX135">
            <v>5773.1518323010223</v>
          </cell>
          <cell r="BY135">
            <v>0</v>
          </cell>
          <cell r="BZ135">
            <v>5773.1518323010223</v>
          </cell>
          <cell r="CA135">
            <v>5773.1518323010223</v>
          </cell>
          <cell r="CB135">
            <v>0</v>
          </cell>
          <cell r="CC135">
            <v>5773.1518323010223</v>
          </cell>
          <cell r="CD135">
            <v>4577661.8542189458</v>
          </cell>
          <cell r="CE135">
            <v>0</v>
          </cell>
          <cell r="CF135">
            <v>4577661.8542189458</v>
          </cell>
          <cell r="CK135">
            <v>4577661.8542189458</v>
          </cell>
          <cell r="CL135">
            <v>0</v>
          </cell>
          <cell r="CO135">
            <v>0</v>
          </cell>
          <cell r="CQ135">
            <v>4577661.8542189458</v>
          </cell>
        </row>
        <row r="136">
          <cell r="D136">
            <v>42217</v>
          </cell>
          <cell r="E136">
            <v>4796504.478921013</v>
          </cell>
          <cell r="F136">
            <v>0</v>
          </cell>
          <cell r="G136">
            <v>4796504.478921013</v>
          </cell>
          <cell r="H136">
            <v>714952.45167741762</v>
          </cell>
          <cell r="I136">
            <v>0</v>
          </cell>
          <cell r="J136">
            <v>714952.45167741762</v>
          </cell>
          <cell r="K136">
            <v>0</v>
          </cell>
          <cell r="L136">
            <v>0</v>
          </cell>
          <cell r="M136">
            <v>0</v>
          </cell>
          <cell r="N136">
            <v>165343.70791795291</v>
          </cell>
          <cell r="O136">
            <v>0</v>
          </cell>
          <cell r="P136">
            <v>165343.70791795291</v>
          </cell>
          <cell r="Q136">
            <v>56417.511516075923</v>
          </cell>
          <cell r="R136">
            <v>0</v>
          </cell>
          <cell r="S136">
            <v>56417.511516075923</v>
          </cell>
          <cell r="T136">
            <v>69436.937250554984</v>
          </cell>
          <cell r="U136">
            <v>0</v>
          </cell>
          <cell r="V136">
            <v>69436.937250554984</v>
          </cell>
          <cell r="W136">
            <v>5471967.6714471076</v>
          </cell>
          <cell r="X136">
            <v>0</v>
          </cell>
          <cell r="Y136">
            <v>5471967.6714471076</v>
          </cell>
          <cell r="Z136">
            <v>0</v>
          </cell>
          <cell r="AA136">
            <v>0</v>
          </cell>
          <cell r="AB136">
            <v>0</v>
          </cell>
          <cell r="AC136">
            <v>5471967.6714471076</v>
          </cell>
          <cell r="AD136">
            <v>0</v>
          </cell>
          <cell r="AE136">
            <v>5471967.6714471076</v>
          </cell>
          <cell r="AG136">
            <v>714952.45167741762</v>
          </cell>
          <cell r="AH136">
            <v>0</v>
          </cell>
          <cell r="AK136">
            <v>714952.45167741762</v>
          </cell>
          <cell r="AL136">
            <v>0</v>
          </cell>
          <cell r="AM136">
            <v>714952.45167741762</v>
          </cell>
          <cell r="AN136">
            <v>0</v>
          </cell>
          <cell r="AO136">
            <v>0</v>
          </cell>
          <cell r="AP136">
            <v>0</v>
          </cell>
          <cell r="AQ136">
            <v>714952.45167741762</v>
          </cell>
          <cell r="AR136">
            <v>0</v>
          </cell>
          <cell r="AS136">
            <v>714952.45167741762</v>
          </cell>
          <cell r="AT136">
            <v>173631.05552159369</v>
          </cell>
          <cell r="AU136">
            <v>0</v>
          </cell>
          <cell r="AV136">
            <v>199726.82000781942</v>
          </cell>
          <cell r="AW136">
            <v>0</v>
          </cell>
          <cell r="AX136">
            <v>0</v>
          </cell>
          <cell r="AY136">
            <v>0</v>
          </cell>
          <cell r="AZ136">
            <v>173631.05552159369</v>
          </cell>
          <cell r="BA136">
            <v>0</v>
          </cell>
          <cell r="BB136">
            <v>173631.05552159369</v>
          </cell>
          <cell r="BF136">
            <v>888583.50719901128</v>
          </cell>
          <cell r="BG136">
            <v>0</v>
          </cell>
          <cell r="BH136">
            <v>888583.50719901128</v>
          </cell>
          <cell r="BI136">
            <v>0</v>
          </cell>
          <cell r="BJ136">
            <v>0</v>
          </cell>
          <cell r="BK136">
            <v>0</v>
          </cell>
          <cell r="BL136">
            <v>888583.50719901128</v>
          </cell>
          <cell r="BM136">
            <v>0</v>
          </cell>
          <cell r="BN136">
            <v>888583.50719901128</v>
          </cell>
          <cell r="BO136">
            <v>4583384.1642480958</v>
          </cell>
          <cell r="BP136">
            <v>0</v>
          </cell>
          <cell r="BQ136">
            <v>4583384.1642480958</v>
          </cell>
          <cell r="BR136">
            <v>0</v>
          </cell>
          <cell r="BS136">
            <v>0</v>
          </cell>
          <cell r="BT136">
            <v>0</v>
          </cell>
          <cell r="BU136">
            <v>0</v>
          </cell>
          <cell r="BV136">
            <v>0</v>
          </cell>
          <cell r="BW136">
            <v>0</v>
          </cell>
          <cell r="BX136">
            <v>5773.1518323010223</v>
          </cell>
          <cell r="BY136">
            <v>0</v>
          </cell>
          <cell r="BZ136">
            <v>5773.1518323010223</v>
          </cell>
          <cell r="CA136">
            <v>5773.1518323010223</v>
          </cell>
          <cell r="CB136">
            <v>0</v>
          </cell>
          <cell r="CC136">
            <v>5773.1518323010223</v>
          </cell>
          <cell r="CD136">
            <v>4577611.0124157947</v>
          </cell>
          <cell r="CE136">
            <v>0</v>
          </cell>
          <cell r="CF136">
            <v>4577611.0124157947</v>
          </cell>
          <cell r="CK136">
            <v>4577611.0124157947</v>
          </cell>
          <cell r="CL136">
            <v>0</v>
          </cell>
          <cell r="CO136">
            <v>0</v>
          </cell>
          <cell r="CQ136">
            <v>4577611.0124157947</v>
          </cell>
        </row>
        <row r="137">
          <cell r="D137">
            <v>42248</v>
          </cell>
          <cell r="E137">
            <v>4796504.478921013</v>
          </cell>
          <cell r="F137">
            <v>0</v>
          </cell>
          <cell r="G137">
            <v>4796504.478921013</v>
          </cell>
          <cell r="H137">
            <v>716715.7172976241</v>
          </cell>
          <cell r="I137">
            <v>0</v>
          </cell>
          <cell r="J137">
            <v>716715.7172976241</v>
          </cell>
          <cell r="K137">
            <v>0</v>
          </cell>
          <cell r="L137">
            <v>0</v>
          </cell>
          <cell r="M137">
            <v>0</v>
          </cell>
          <cell r="N137">
            <v>165396.60588655909</v>
          </cell>
          <cell r="O137">
            <v>0</v>
          </cell>
          <cell r="P137">
            <v>165396.60588655909</v>
          </cell>
          <cell r="Q137">
            <v>56417.511516075923</v>
          </cell>
          <cell r="R137">
            <v>0</v>
          </cell>
          <cell r="S137">
            <v>56417.511516075923</v>
          </cell>
          <cell r="T137">
            <v>69436.937250554984</v>
          </cell>
          <cell r="U137">
            <v>0</v>
          </cell>
          <cell r="V137">
            <v>69436.937250554984</v>
          </cell>
          <cell r="W137">
            <v>5473678.039098708</v>
          </cell>
          <cell r="X137">
            <v>0</v>
          </cell>
          <cell r="Y137">
            <v>5473678.039098708</v>
          </cell>
          <cell r="Z137">
            <v>0</v>
          </cell>
          <cell r="AA137">
            <v>0</v>
          </cell>
          <cell r="AB137">
            <v>0</v>
          </cell>
          <cell r="AC137">
            <v>5473678.039098708</v>
          </cell>
          <cell r="AD137">
            <v>0</v>
          </cell>
          <cell r="AE137">
            <v>5473678.039098708</v>
          </cell>
          <cell r="AG137">
            <v>716715.71729762398</v>
          </cell>
          <cell r="AH137">
            <v>0</v>
          </cell>
          <cell r="AK137">
            <v>716715.71729762398</v>
          </cell>
          <cell r="AL137">
            <v>0</v>
          </cell>
          <cell r="AM137">
            <v>716715.71729762398</v>
          </cell>
          <cell r="AN137">
            <v>0</v>
          </cell>
          <cell r="AO137">
            <v>0</v>
          </cell>
          <cell r="AP137">
            <v>0</v>
          </cell>
          <cell r="AQ137">
            <v>716715.71729762398</v>
          </cell>
          <cell r="AR137">
            <v>0</v>
          </cell>
          <cell r="AS137">
            <v>716715.71729762398</v>
          </cell>
          <cell r="AT137">
            <v>173629.12474573957</v>
          </cell>
          <cell r="AU137">
            <v>0</v>
          </cell>
          <cell r="AV137">
            <v>199789.24842710284</v>
          </cell>
          <cell r="AW137">
            <v>0</v>
          </cell>
          <cell r="AX137">
            <v>0</v>
          </cell>
          <cell r="AY137">
            <v>0</v>
          </cell>
          <cell r="AZ137">
            <v>173629.12474573957</v>
          </cell>
          <cell r="BA137">
            <v>0</v>
          </cell>
          <cell r="BB137">
            <v>173629.12474573957</v>
          </cell>
          <cell r="BF137">
            <v>890344.84204336349</v>
          </cell>
          <cell r="BG137">
            <v>0</v>
          </cell>
          <cell r="BH137">
            <v>890344.84204336349</v>
          </cell>
          <cell r="BI137">
            <v>0</v>
          </cell>
          <cell r="BJ137">
            <v>0</v>
          </cell>
          <cell r="BK137">
            <v>0</v>
          </cell>
          <cell r="BL137">
            <v>890344.84204336349</v>
          </cell>
          <cell r="BM137">
            <v>0</v>
          </cell>
          <cell r="BN137">
            <v>890344.84204336349</v>
          </cell>
          <cell r="BO137">
            <v>4583333.1970553445</v>
          </cell>
          <cell r="BP137">
            <v>0</v>
          </cell>
          <cell r="BQ137">
            <v>4583333.1970553445</v>
          </cell>
          <cell r="BR137">
            <v>0</v>
          </cell>
          <cell r="BS137">
            <v>0</v>
          </cell>
          <cell r="BT137">
            <v>0</v>
          </cell>
          <cell r="BU137">
            <v>0</v>
          </cell>
          <cell r="BV137">
            <v>0</v>
          </cell>
          <cell r="BW137">
            <v>0</v>
          </cell>
          <cell r="BX137">
            <v>5773.1518323010223</v>
          </cell>
          <cell r="BY137">
            <v>0</v>
          </cell>
          <cell r="BZ137">
            <v>5773.1518323010223</v>
          </cell>
          <cell r="CA137">
            <v>5773.1518323010223</v>
          </cell>
          <cell r="CB137">
            <v>0</v>
          </cell>
          <cell r="CC137">
            <v>5773.1518323010223</v>
          </cell>
          <cell r="CD137">
            <v>4577560.0452230433</v>
          </cell>
          <cell r="CE137">
            <v>0</v>
          </cell>
          <cell r="CF137">
            <v>4577560.0452230433</v>
          </cell>
          <cell r="CK137">
            <v>4577560.0452230433</v>
          </cell>
          <cell r="CL137">
            <v>0</v>
          </cell>
          <cell r="CO137">
            <v>0</v>
          </cell>
          <cell r="CQ137">
            <v>4577560.0452230433</v>
          </cell>
        </row>
        <row r="138">
          <cell r="D138">
            <v>42278</v>
          </cell>
          <cell r="E138">
            <v>4796504.478921013</v>
          </cell>
          <cell r="F138">
            <v>0</v>
          </cell>
          <cell r="G138">
            <v>4796504.478921013</v>
          </cell>
          <cell r="H138">
            <v>718483.33160653012</v>
          </cell>
          <cell r="I138">
            <v>0</v>
          </cell>
          <cell r="J138">
            <v>718483.33160653012</v>
          </cell>
          <cell r="K138">
            <v>0</v>
          </cell>
          <cell r="L138">
            <v>0</v>
          </cell>
          <cell r="M138">
            <v>0</v>
          </cell>
          <cell r="N138">
            <v>165449.63431582626</v>
          </cell>
          <cell r="O138">
            <v>0</v>
          </cell>
          <cell r="P138">
            <v>165449.63431582626</v>
          </cell>
          <cell r="Q138">
            <v>56417.511516075923</v>
          </cell>
          <cell r="R138">
            <v>0</v>
          </cell>
          <cell r="S138">
            <v>56417.511516075923</v>
          </cell>
          <cell r="T138">
            <v>69436.937250554984</v>
          </cell>
          <cell r="U138">
            <v>0</v>
          </cell>
          <cell r="V138">
            <v>69436.937250554984</v>
          </cell>
          <cell r="W138">
            <v>5475392.6249783468</v>
          </cell>
          <cell r="X138">
            <v>0</v>
          </cell>
          <cell r="Y138">
            <v>5475392.6249783468</v>
          </cell>
          <cell r="Z138">
            <v>0</v>
          </cell>
          <cell r="AA138">
            <v>0</v>
          </cell>
          <cell r="AB138">
            <v>0</v>
          </cell>
          <cell r="AC138">
            <v>5475392.6249783468</v>
          </cell>
          <cell r="AD138">
            <v>0</v>
          </cell>
          <cell r="AE138">
            <v>5475392.6249783468</v>
          </cell>
          <cell r="AG138">
            <v>718483.33160653012</v>
          </cell>
          <cell r="AH138">
            <v>0</v>
          </cell>
          <cell r="AK138">
            <v>718483.33160653012</v>
          </cell>
          <cell r="AL138">
            <v>0</v>
          </cell>
          <cell r="AM138">
            <v>718483.33160653012</v>
          </cell>
          <cell r="AN138">
            <v>0</v>
          </cell>
          <cell r="AO138">
            <v>0</v>
          </cell>
          <cell r="AP138">
            <v>0</v>
          </cell>
          <cell r="AQ138">
            <v>718483.33160653012</v>
          </cell>
          <cell r="AR138">
            <v>0</v>
          </cell>
          <cell r="AS138">
            <v>718483.33160653012</v>
          </cell>
          <cell r="AT138">
            <v>173627.1892080713</v>
          </cell>
          <cell r="AU138">
            <v>0</v>
          </cell>
          <cell r="AV138">
            <v>199851.83081170963</v>
          </cell>
          <cell r="AW138">
            <v>0</v>
          </cell>
          <cell r="AX138">
            <v>0</v>
          </cell>
          <cell r="AY138">
            <v>0</v>
          </cell>
          <cell r="AZ138">
            <v>173627.1892080713</v>
          </cell>
          <cell r="BA138">
            <v>0</v>
          </cell>
          <cell r="BB138">
            <v>173627.1892080713</v>
          </cell>
          <cell r="BF138">
            <v>892110.52081460145</v>
          </cell>
          <cell r="BG138">
            <v>0</v>
          </cell>
          <cell r="BH138">
            <v>892110.52081460145</v>
          </cell>
          <cell r="BI138">
            <v>0</v>
          </cell>
          <cell r="BJ138">
            <v>0</v>
          </cell>
          <cell r="BK138">
            <v>0</v>
          </cell>
          <cell r="BL138">
            <v>892110.52081460145</v>
          </cell>
          <cell r="BM138">
            <v>0</v>
          </cell>
          <cell r="BN138">
            <v>892110.52081460145</v>
          </cell>
          <cell r="BO138">
            <v>4583282.1041637454</v>
          </cell>
          <cell r="BP138">
            <v>0</v>
          </cell>
          <cell r="BQ138">
            <v>4583282.1041637454</v>
          </cell>
          <cell r="BR138">
            <v>0</v>
          </cell>
          <cell r="BS138">
            <v>0</v>
          </cell>
          <cell r="BT138">
            <v>0</v>
          </cell>
          <cell r="BU138">
            <v>0</v>
          </cell>
          <cell r="BV138">
            <v>0</v>
          </cell>
          <cell r="BW138">
            <v>0</v>
          </cell>
          <cell r="BX138">
            <v>5773.1518323010223</v>
          </cell>
          <cell r="BY138">
            <v>0</v>
          </cell>
          <cell r="BZ138">
            <v>5773.1518323010223</v>
          </cell>
          <cell r="CA138">
            <v>5773.1518323010223</v>
          </cell>
          <cell r="CB138">
            <v>0</v>
          </cell>
          <cell r="CC138">
            <v>5773.1518323010223</v>
          </cell>
          <cell r="CD138">
            <v>4577508.9523314442</v>
          </cell>
          <cell r="CE138">
            <v>0</v>
          </cell>
          <cell r="CF138">
            <v>4577508.9523314442</v>
          </cell>
          <cell r="CK138">
            <v>4577508.9523314442</v>
          </cell>
          <cell r="CL138">
            <v>0</v>
          </cell>
          <cell r="CO138">
            <v>0</v>
          </cell>
          <cell r="CQ138">
            <v>4577508.9523314442</v>
          </cell>
        </row>
        <row r="139">
          <cell r="D139">
            <v>42309</v>
          </cell>
          <cell r="E139">
            <v>4869119.5054334328</v>
          </cell>
          <cell r="F139">
            <v>0</v>
          </cell>
          <cell r="G139">
            <v>4869119.5054334328</v>
          </cell>
          <cell r="H139">
            <v>720255.30532917543</v>
          </cell>
          <cell r="I139">
            <v>0</v>
          </cell>
          <cell r="J139">
            <v>720255.30532917543</v>
          </cell>
          <cell r="K139">
            <v>0</v>
          </cell>
          <cell r="L139">
            <v>0</v>
          </cell>
          <cell r="M139">
            <v>0</v>
          </cell>
          <cell r="N139">
            <v>167681.24432287825</v>
          </cell>
          <cell r="O139">
            <v>0</v>
          </cell>
          <cell r="P139">
            <v>167681.24432287825</v>
          </cell>
          <cell r="Q139">
            <v>56417.511516075923</v>
          </cell>
          <cell r="R139">
            <v>0</v>
          </cell>
          <cell r="S139">
            <v>56417.511516075923</v>
          </cell>
          <cell r="T139">
            <v>69436.937250554984</v>
          </cell>
          <cell r="U139">
            <v>0</v>
          </cell>
          <cell r="V139">
            <v>69436.937250554984</v>
          </cell>
          <cell r="W139">
            <v>5547548.0152063603</v>
          </cell>
          <cell r="X139">
            <v>0</v>
          </cell>
          <cell r="Y139">
            <v>5547548.0152063603</v>
          </cell>
          <cell r="Z139">
            <v>0</v>
          </cell>
          <cell r="AA139">
            <v>0</v>
          </cell>
          <cell r="AB139">
            <v>0</v>
          </cell>
          <cell r="AC139">
            <v>5547548.0152063603</v>
          </cell>
          <cell r="AD139">
            <v>0</v>
          </cell>
          <cell r="AE139">
            <v>5547548.0152063603</v>
          </cell>
          <cell r="AG139">
            <v>720255.30532917543</v>
          </cell>
          <cell r="AH139">
            <v>0</v>
          </cell>
          <cell r="AK139">
            <v>720255.30532917543</v>
          </cell>
          <cell r="AL139">
            <v>0</v>
          </cell>
          <cell r="AM139">
            <v>720255.30532917543</v>
          </cell>
          <cell r="AN139">
            <v>0</v>
          </cell>
          <cell r="AO139">
            <v>0</v>
          </cell>
          <cell r="AP139">
            <v>0</v>
          </cell>
          <cell r="AQ139">
            <v>720255.30532917543</v>
          </cell>
          <cell r="AR139">
            <v>0</v>
          </cell>
          <cell r="AS139">
            <v>720255.30532917543</v>
          </cell>
          <cell r="AT139">
            <v>176196.18391051723</v>
          </cell>
          <cell r="AU139">
            <v>0</v>
          </cell>
          <cell r="AV139">
            <v>202485.50255503214</v>
          </cell>
          <cell r="AW139">
            <v>0</v>
          </cell>
          <cell r="AX139">
            <v>0</v>
          </cell>
          <cell r="AY139">
            <v>0</v>
          </cell>
          <cell r="AZ139">
            <v>176196.18391051723</v>
          </cell>
          <cell r="BA139">
            <v>0</v>
          </cell>
          <cell r="BB139">
            <v>176196.18391051723</v>
          </cell>
          <cell r="BF139">
            <v>896451.48923969269</v>
          </cell>
          <cell r="BG139">
            <v>0</v>
          </cell>
          <cell r="BH139">
            <v>896451.48923969269</v>
          </cell>
          <cell r="BI139">
            <v>0</v>
          </cell>
          <cell r="BJ139">
            <v>0</v>
          </cell>
          <cell r="BK139">
            <v>0</v>
          </cell>
          <cell r="BL139">
            <v>896451.48923969269</v>
          </cell>
          <cell r="BM139">
            <v>0</v>
          </cell>
          <cell r="BN139">
            <v>896451.48923969269</v>
          </cell>
          <cell r="BO139">
            <v>4651096.5259666676</v>
          </cell>
          <cell r="BP139">
            <v>0</v>
          </cell>
          <cell r="BQ139">
            <v>4651096.5259666676</v>
          </cell>
          <cell r="BR139">
            <v>0</v>
          </cell>
          <cell r="BS139">
            <v>0</v>
          </cell>
          <cell r="BT139">
            <v>0</v>
          </cell>
          <cell r="BU139">
            <v>0</v>
          </cell>
          <cell r="BV139">
            <v>0</v>
          </cell>
          <cell r="BW139">
            <v>0</v>
          </cell>
          <cell r="BX139">
            <v>5773.1518323010223</v>
          </cell>
          <cell r="BY139">
            <v>0</v>
          </cell>
          <cell r="BZ139">
            <v>5773.1518323010223</v>
          </cell>
          <cell r="CA139">
            <v>5773.1518323010223</v>
          </cell>
          <cell r="CB139">
            <v>0</v>
          </cell>
          <cell r="CC139">
            <v>5773.1518323010223</v>
          </cell>
          <cell r="CD139">
            <v>4645323.3741343664</v>
          </cell>
          <cell r="CE139">
            <v>0</v>
          </cell>
          <cell r="CF139">
            <v>4645323.3741343664</v>
          </cell>
          <cell r="CK139">
            <v>4645323.3741343664</v>
          </cell>
          <cell r="CL139">
            <v>0</v>
          </cell>
          <cell r="CO139">
            <v>0</v>
          </cell>
          <cell r="CQ139">
            <v>4645323.3741343664</v>
          </cell>
        </row>
        <row r="140">
          <cell r="D140">
            <v>42339</v>
          </cell>
          <cell r="E140">
            <v>5001430.5066526048</v>
          </cell>
          <cell r="F140">
            <v>0</v>
          </cell>
          <cell r="G140">
            <v>5001430.5066526048</v>
          </cell>
          <cell r="H140">
            <v>722031.64921705006</v>
          </cell>
          <cell r="I140">
            <v>0</v>
          </cell>
          <cell r="J140">
            <v>722031.64921705006</v>
          </cell>
          <cell r="K140">
            <v>0</v>
          </cell>
          <cell r="L140">
            <v>0</v>
          </cell>
          <cell r="M140">
            <v>0</v>
          </cell>
          <cell r="N140">
            <v>171703.86467608967</v>
          </cell>
          <cell r="O140">
            <v>0</v>
          </cell>
          <cell r="P140">
            <v>171703.86467608967</v>
          </cell>
          <cell r="Q140">
            <v>56417.511516075923</v>
          </cell>
          <cell r="R140">
            <v>0</v>
          </cell>
          <cell r="S140">
            <v>56417.511516075923</v>
          </cell>
          <cell r="T140">
            <v>69436.937250554984</v>
          </cell>
          <cell r="U140">
            <v>0</v>
          </cell>
          <cell r="V140">
            <v>69436.937250554984</v>
          </cell>
          <cell r="W140">
            <v>5677612.7399601955</v>
          </cell>
          <cell r="X140">
            <v>0</v>
          </cell>
          <cell r="Y140">
            <v>5677612.7399601955</v>
          </cell>
          <cell r="Z140">
            <v>0</v>
          </cell>
          <cell r="AA140">
            <v>0</v>
          </cell>
          <cell r="AB140">
            <v>0</v>
          </cell>
          <cell r="AC140">
            <v>5677612.7399601955</v>
          </cell>
          <cell r="AD140">
            <v>0</v>
          </cell>
          <cell r="AE140">
            <v>5677612.7399601955</v>
          </cell>
          <cell r="AG140">
            <v>722031.64921705006</v>
          </cell>
          <cell r="AH140">
            <v>0</v>
          </cell>
          <cell r="AK140">
            <v>722031.64921705006</v>
          </cell>
          <cell r="AL140">
            <v>0</v>
          </cell>
          <cell r="AM140">
            <v>722031.64921705006</v>
          </cell>
          <cell r="AN140">
            <v>0</v>
          </cell>
          <cell r="AO140">
            <v>0</v>
          </cell>
          <cell r="AP140">
            <v>0</v>
          </cell>
          <cell r="AQ140">
            <v>722031.64921705006</v>
          </cell>
          <cell r="AR140">
            <v>0</v>
          </cell>
          <cell r="AS140">
            <v>722031.64921705006</v>
          </cell>
          <cell r="AT140">
            <v>180878.70981212478</v>
          </cell>
          <cell r="AU140">
            <v>0</v>
          </cell>
          <cell r="AV140">
            <v>207232.86500854712</v>
          </cell>
          <cell r="AW140">
            <v>0</v>
          </cell>
          <cell r="AX140">
            <v>0</v>
          </cell>
          <cell r="AY140">
            <v>0</v>
          </cell>
          <cell r="AZ140">
            <v>180878.70981212478</v>
          </cell>
          <cell r="BA140">
            <v>0</v>
          </cell>
          <cell r="BB140">
            <v>180878.70981212478</v>
          </cell>
          <cell r="BF140">
            <v>902910.35902917478</v>
          </cell>
          <cell r="BG140">
            <v>0</v>
          </cell>
          <cell r="BH140">
            <v>902910.35902917478</v>
          </cell>
          <cell r="BI140">
            <v>0</v>
          </cell>
          <cell r="BJ140">
            <v>0</v>
          </cell>
          <cell r="BK140">
            <v>0</v>
          </cell>
          <cell r="BL140">
            <v>902910.35902917478</v>
          </cell>
          <cell r="BM140">
            <v>0</v>
          </cell>
          <cell r="BN140">
            <v>902910.35902917478</v>
          </cell>
          <cell r="BO140">
            <v>4774702.3809310207</v>
          </cell>
          <cell r="BP140">
            <v>0</v>
          </cell>
          <cell r="BQ140">
            <v>4774702.3809310207</v>
          </cell>
          <cell r="BR140">
            <v>0</v>
          </cell>
          <cell r="BS140">
            <v>0</v>
          </cell>
          <cell r="BT140">
            <v>0</v>
          </cell>
          <cell r="BU140">
            <v>0</v>
          </cell>
          <cell r="BV140">
            <v>0</v>
          </cell>
          <cell r="BW140">
            <v>0</v>
          </cell>
          <cell r="BX140">
            <v>5773.1518323010223</v>
          </cell>
          <cell r="BY140">
            <v>0</v>
          </cell>
          <cell r="BZ140">
            <v>5773.1518323010223</v>
          </cell>
          <cell r="CA140">
            <v>5773.1518323010223</v>
          </cell>
          <cell r="CB140">
            <v>0</v>
          </cell>
          <cell r="CC140">
            <v>5773.1518323010223</v>
          </cell>
          <cell r="CD140">
            <v>4768929.2290987195</v>
          </cell>
          <cell r="CE140">
            <v>0</v>
          </cell>
          <cell r="CF140">
            <v>4768929.2290987195</v>
          </cell>
          <cell r="CK140">
            <v>4768929.2290987195</v>
          </cell>
          <cell r="CL140">
            <v>0</v>
          </cell>
          <cell r="CO140">
            <v>0</v>
          </cell>
          <cell r="CQ140">
            <v>4768929.2290987195</v>
          </cell>
        </row>
        <row r="141">
          <cell r="D141">
            <v>42370</v>
          </cell>
          <cell r="E141">
            <v>5001430.5066526048</v>
          </cell>
          <cell r="F141">
            <v>0</v>
          </cell>
          <cell r="G141">
            <v>5001430.5066526048</v>
          </cell>
          <cell r="H141">
            <v>731050.4977886423</v>
          </cell>
          <cell r="I141">
            <v>0</v>
          </cell>
          <cell r="J141">
            <v>731050.4977886423</v>
          </cell>
          <cell r="K141">
            <v>0</v>
          </cell>
          <cell r="L141">
            <v>0</v>
          </cell>
          <cell r="M141">
            <v>0</v>
          </cell>
          <cell r="N141">
            <v>171974.43013323742</v>
          </cell>
          <cell r="O141">
            <v>0</v>
          </cell>
          <cell r="P141">
            <v>171974.43013323742</v>
          </cell>
          <cell r="Q141">
            <v>56417.511516075923</v>
          </cell>
          <cell r="R141">
            <v>0</v>
          </cell>
          <cell r="S141">
            <v>56417.511516075923</v>
          </cell>
          <cell r="T141">
            <v>69436.937250554984</v>
          </cell>
          <cell r="U141">
            <v>0</v>
          </cell>
          <cell r="V141">
            <v>69436.937250554984</v>
          </cell>
          <cell r="W141">
            <v>5686361.02307464</v>
          </cell>
          <cell r="X141">
            <v>0</v>
          </cell>
          <cell r="Y141">
            <v>5686361.02307464</v>
          </cell>
          <cell r="Z141">
            <v>0</v>
          </cell>
          <cell r="AA141">
            <v>0</v>
          </cell>
          <cell r="AB141">
            <v>0</v>
          </cell>
          <cell r="AC141">
            <v>5686361.02307464</v>
          </cell>
          <cell r="AD141">
            <v>0</v>
          </cell>
          <cell r="AE141">
            <v>5686361.02307464</v>
          </cell>
          <cell r="AG141">
            <v>731050.4977886423</v>
          </cell>
          <cell r="AH141">
            <v>0</v>
          </cell>
          <cell r="AK141">
            <v>731050.4977886423</v>
          </cell>
          <cell r="AL141">
            <v>0</v>
          </cell>
          <cell r="AM141">
            <v>731050.4977886423</v>
          </cell>
          <cell r="AN141">
            <v>0</v>
          </cell>
          <cell r="AO141">
            <v>0</v>
          </cell>
          <cell r="AP141">
            <v>0</v>
          </cell>
          <cell r="AQ141">
            <v>731050.4977886423</v>
          </cell>
          <cell r="AR141">
            <v>0</v>
          </cell>
          <cell r="AS141">
            <v>731050.4977886423</v>
          </cell>
          <cell r="AT141">
            <v>180868.83417293889</v>
          </cell>
          <cell r="AU141">
            <v>0</v>
          </cell>
          <cell r="AV141">
            <v>207552.17734222434</v>
          </cell>
          <cell r="AW141">
            <v>0</v>
          </cell>
          <cell r="AX141">
            <v>0</v>
          </cell>
          <cell r="AY141">
            <v>0</v>
          </cell>
          <cell r="AZ141">
            <v>180868.83417293889</v>
          </cell>
          <cell r="BA141">
            <v>0</v>
          </cell>
          <cell r="BB141">
            <v>180868.83417293889</v>
          </cell>
          <cell r="BF141">
            <v>911919.33196158125</v>
          </cell>
          <cell r="BG141">
            <v>0</v>
          </cell>
          <cell r="BH141">
            <v>911919.33196158125</v>
          </cell>
          <cell r="BI141">
            <v>0</v>
          </cell>
          <cell r="BJ141">
            <v>0</v>
          </cell>
          <cell r="BK141">
            <v>0</v>
          </cell>
          <cell r="BL141">
            <v>911919.33196158125</v>
          </cell>
          <cell r="BM141">
            <v>0</v>
          </cell>
          <cell r="BN141">
            <v>911919.33196158125</v>
          </cell>
          <cell r="BO141">
            <v>4774441.6911130585</v>
          </cell>
          <cell r="BP141">
            <v>0</v>
          </cell>
          <cell r="BQ141">
            <v>4774441.6911130585</v>
          </cell>
          <cell r="BR141">
            <v>0</v>
          </cell>
          <cell r="BS141">
            <v>0</v>
          </cell>
          <cell r="BT141">
            <v>0</v>
          </cell>
          <cell r="BU141">
            <v>0</v>
          </cell>
          <cell r="BV141">
            <v>0</v>
          </cell>
          <cell r="BW141">
            <v>0</v>
          </cell>
          <cell r="BX141">
            <v>5917.4806281085475</v>
          </cell>
          <cell r="BY141">
            <v>0</v>
          </cell>
          <cell r="BZ141">
            <v>5917.4806281085475</v>
          </cell>
          <cell r="CA141">
            <v>5917.4806281085475</v>
          </cell>
          <cell r="CB141">
            <v>0</v>
          </cell>
          <cell r="CC141">
            <v>5917.4806281085475</v>
          </cell>
          <cell r="CD141">
            <v>4768524.2104849499</v>
          </cell>
          <cell r="CE141">
            <v>0</v>
          </cell>
          <cell r="CF141">
            <v>4768524.2104849499</v>
          </cell>
          <cell r="CK141">
            <v>4768524.2104849499</v>
          </cell>
          <cell r="CL141">
            <v>0</v>
          </cell>
          <cell r="CO141">
            <v>0</v>
          </cell>
          <cell r="CQ141">
            <v>4768524.2104849499</v>
          </cell>
        </row>
        <row r="142">
          <cell r="D142">
            <v>42401</v>
          </cell>
          <cell r="E142">
            <v>5001430.5066526048</v>
          </cell>
          <cell r="F142">
            <v>0</v>
          </cell>
          <cell r="G142">
            <v>5001430.5066526048</v>
          </cell>
          <cell r="H142">
            <v>732853.46553336596</v>
          </cell>
          <cell r="I142">
            <v>0</v>
          </cell>
          <cell r="J142">
            <v>732853.46553336596</v>
          </cell>
          <cell r="K142">
            <v>0</v>
          </cell>
          <cell r="L142">
            <v>0</v>
          </cell>
          <cell r="M142">
            <v>0</v>
          </cell>
          <cell r="N142">
            <v>172028.51916557914</v>
          </cell>
          <cell r="O142">
            <v>0</v>
          </cell>
          <cell r="P142">
            <v>172028.51916557914</v>
          </cell>
          <cell r="Q142">
            <v>56417.511516075923</v>
          </cell>
          <cell r="R142">
            <v>0</v>
          </cell>
          <cell r="S142">
            <v>56417.511516075923</v>
          </cell>
          <cell r="T142">
            <v>69436.937250554984</v>
          </cell>
          <cell r="U142">
            <v>0</v>
          </cell>
          <cell r="V142">
            <v>69436.937250554984</v>
          </cell>
          <cell r="W142">
            <v>5688109.9017870221</v>
          </cell>
          <cell r="X142">
            <v>0</v>
          </cell>
          <cell r="Y142">
            <v>5688109.9017870221</v>
          </cell>
          <cell r="Z142">
            <v>0</v>
          </cell>
          <cell r="AA142">
            <v>0</v>
          </cell>
          <cell r="AB142">
            <v>0</v>
          </cell>
          <cell r="AC142">
            <v>5688109.9017870221</v>
          </cell>
          <cell r="AD142">
            <v>0</v>
          </cell>
          <cell r="AE142">
            <v>5688109.9017870221</v>
          </cell>
          <cell r="AG142">
            <v>732853.46553336596</v>
          </cell>
          <cell r="AH142">
            <v>0</v>
          </cell>
          <cell r="AK142">
            <v>732853.46553336596</v>
          </cell>
          <cell r="AL142">
            <v>0</v>
          </cell>
          <cell r="AM142">
            <v>732853.46553336596</v>
          </cell>
          <cell r="AN142">
            <v>0</v>
          </cell>
          <cell r="AO142">
            <v>0</v>
          </cell>
          <cell r="AP142">
            <v>0</v>
          </cell>
          <cell r="AQ142">
            <v>732853.46553336596</v>
          </cell>
          <cell r="AR142">
            <v>0</v>
          </cell>
          <cell r="AS142">
            <v>732853.46553336596</v>
          </cell>
          <cell r="AT142">
            <v>180866.85992325842</v>
          </cell>
          <cell r="AU142">
            <v>0</v>
          </cell>
          <cell r="AV142">
            <v>207616.0114152263</v>
          </cell>
          <cell r="AW142">
            <v>0</v>
          </cell>
          <cell r="AX142">
            <v>0</v>
          </cell>
          <cell r="AY142">
            <v>0</v>
          </cell>
          <cell r="AZ142">
            <v>180866.85992325842</v>
          </cell>
          <cell r="BA142">
            <v>0</v>
          </cell>
          <cell r="BB142">
            <v>180866.85992325842</v>
          </cell>
          <cell r="BF142">
            <v>913720.32545662438</v>
          </cell>
          <cell r="BG142">
            <v>0</v>
          </cell>
          <cell r="BH142">
            <v>913720.32545662438</v>
          </cell>
          <cell r="BI142">
            <v>0</v>
          </cell>
          <cell r="BJ142">
            <v>0</v>
          </cell>
          <cell r="BK142">
            <v>0</v>
          </cell>
          <cell r="BL142">
            <v>913720.32545662438</v>
          </cell>
          <cell r="BM142">
            <v>0</v>
          </cell>
          <cell r="BN142">
            <v>913720.32545662438</v>
          </cell>
          <cell r="BO142">
            <v>4774389.5763303973</v>
          </cell>
          <cell r="BP142">
            <v>0</v>
          </cell>
          <cell r="BQ142">
            <v>4774389.5763303973</v>
          </cell>
          <cell r="BR142">
            <v>0</v>
          </cell>
          <cell r="BS142">
            <v>0</v>
          </cell>
          <cell r="BT142">
            <v>0</v>
          </cell>
          <cell r="BU142">
            <v>0</v>
          </cell>
          <cell r="BV142">
            <v>0</v>
          </cell>
          <cell r="BW142">
            <v>0</v>
          </cell>
          <cell r="BX142">
            <v>5917.4806281085475</v>
          </cell>
          <cell r="BY142">
            <v>0</v>
          </cell>
          <cell r="BZ142">
            <v>5917.4806281085475</v>
          </cell>
          <cell r="CA142">
            <v>5917.4806281085475</v>
          </cell>
          <cell r="CB142">
            <v>0</v>
          </cell>
          <cell r="CC142">
            <v>5917.4806281085475</v>
          </cell>
          <cell r="CD142">
            <v>4768472.0957022887</v>
          </cell>
          <cell r="CE142">
            <v>0</v>
          </cell>
          <cell r="CF142">
            <v>4768472.0957022887</v>
          </cell>
          <cell r="CK142">
            <v>4768472.0957022887</v>
          </cell>
          <cell r="CL142">
            <v>0</v>
          </cell>
          <cell r="CO142">
            <v>0</v>
          </cell>
          <cell r="CQ142">
            <v>4768472.0957022887</v>
          </cell>
        </row>
        <row r="143">
          <cell r="D143">
            <v>42430</v>
          </cell>
          <cell r="E143">
            <v>5001430.5066526048</v>
          </cell>
          <cell r="F143">
            <v>0</v>
          </cell>
          <cell r="G143">
            <v>5001430.5066526048</v>
          </cell>
          <cell r="H143">
            <v>734660.87988293893</v>
          </cell>
          <cell r="I143">
            <v>0</v>
          </cell>
          <cell r="J143">
            <v>734660.87988293893</v>
          </cell>
          <cell r="K143">
            <v>0</v>
          </cell>
          <cell r="L143">
            <v>0</v>
          </cell>
          <cell r="M143">
            <v>0</v>
          </cell>
          <cell r="N143">
            <v>172082.74159606631</v>
          </cell>
          <cell r="O143">
            <v>0</v>
          </cell>
          <cell r="P143">
            <v>172082.74159606631</v>
          </cell>
          <cell r="Q143">
            <v>58956.299534299396</v>
          </cell>
          <cell r="R143">
            <v>0</v>
          </cell>
          <cell r="S143">
            <v>58956.299534299396</v>
          </cell>
          <cell r="T143">
            <v>72561.599426830027</v>
          </cell>
          <cell r="U143">
            <v>0</v>
          </cell>
          <cell r="V143">
            <v>72561.599426830027</v>
          </cell>
          <cell r="W143">
            <v>5695526.5439006072</v>
          </cell>
          <cell r="X143">
            <v>0</v>
          </cell>
          <cell r="Y143">
            <v>5695526.5439006072</v>
          </cell>
          <cell r="Z143">
            <v>0</v>
          </cell>
          <cell r="AA143">
            <v>0</v>
          </cell>
          <cell r="AB143">
            <v>0</v>
          </cell>
          <cell r="AC143">
            <v>5695526.5439006072</v>
          </cell>
          <cell r="AD143">
            <v>0</v>
          </cell>
          <cell r="AE143">
            <v>5695526.5439006072</v>
          </cell>
          <cell r="AG143">
            <v>734660.87988293881</v>
          </cell>
          <cell r="AH143">
            <v>0</v>
          </cell>
          <cell r="AK143">
            <v>734660.87988293881</v>
          </cell>
          <cell r="AL143">
            <v>0</v>
          </cell>
          <cell r="AM143">
            <v>734660.87988293881</v>
          </cell>
          <cell r="AN143">
            <v>0</v>
          </cell>
          <cell r="AO143">
            <v>0</v>
          </cell>
          <cell r="AP143">
            <v>0</v>
          </cell>
          <cell r="AQ143">
            <v>734660.87988293881</v>
          </cell>
          <cell r="AR143">
            <v>0</v>
          </cell>
          <cell r="AS143">
            <v>734660.87988293881</v>
          </cell>
          <cell r="AT143">
            <v>181071.59673664486</v>
          </cell>
          <cell r="AU143">
            <v>0</v>
          </cell>
          <cell r="AV143">
            <v>207886.71885237214</v>
          </cell>
          <cell r="AW143">
            <v>0</v>
          </cell>
          <cell r="AX143">
            <v>0</v>
          </cell>
          <cell r="AY143">
            <v>0</v>
          </cell>
          <cell r="AZ143">
            <v>181071.59673664486</v>
          </cell>
          <cell r="BA143">
            <v>0</v>
          </cell>
          <cell r="BB143">
            <v>181071.59673664486</v>
          </cell>
          <cell r="BF143">
            <v>915732.47661958367</v>
          </cell>
          <cell r="BG143">
            <v>0</v>
          </cell>
          <cell r="BH143">
            <v>915732.47661958367</v>
          </cell>
          <cell r="BI143">
            <v>0</v>
          </cell>
          <cell r="BJ143">
            <v>0</v>
          </cell>
          <cell r="BK143">
            <v>0</v>
          </cell>
          <cell r="BL143">
            <v>915732.47661958367</v>
          </cell>
          <cell r="BM143">
            <v>0</v>
          </cell>
          <cell r="BN143">
            <v>915732.47661958367</v>
          </cell>
          <cell r="BO143">
            <v>4779794.0672810236</v>
          </cell>
          <cell r="BP143">
            <v>0</v>
          </cell>
          <cell r="BQ143">
            <v>4779794.0672810236</v>
          </cell>
          <cell r="BR143">
            <v>0</v>
          </cell>
          <cell r="BS143">
            <v>0</v>
          </cell>
          <cell r="BT143">
            <v>0</v>
          </cell>
          <cell r="BU143">
            <v>0</v>
          </cell>
          <cell r="BV143">
            <v>0</v>
          </cell>
          <cell r="BW143">
            <v>0</v>
          </cell>
          <cell r="BX143">
            <v>5917.4806281085475</v>
          </cell>
          <cell r="BY143">
            <v>0</v>
          </cell>
          <cell r="BZ143">
            <v>5917.4806281085475</v>
          </cell>
          <cell r="CA143">
            <v>5917.4806281085475</v>
          </cell>
          <cell r="CB143">
            <v>0</v>
          </cell>
          <cell r="CC143">
            <v>5917.4806281085475</v>
          </cell>
          <cell r="CD143">
            <v>4773876.586652915</v>
          </cell>
          <cell r="CE143">
            <v>0</v>
          </cell>
          <cell r="CF143">
            <v>4773876.586652915</v>
          </cell>
          <cell r="CK143">
            <v>4773876.586652915</v>
          </cell>
          <cell r="CL143">
            <v>0</v>
          </cell>
          <cell r="CO143">
            <v>0</v>
          </cell>
          <cell r="CQ143">
            <v>4773876.586652915</v>
          </cell>
        </row>
        <row r="144">
          <cell r="D144">
            <v>42461</v>
          </cell>
          <cell r="E144">
            <v>5001430.5066526048</v>
          </cell>
          <cell r="F144">
            <v>0</v>
          </cell>
          <cell r="G144">
            <v>5001430.5066526048</v>
          </cell>
          <cell r="H144">
            <v>736472.75180388824</v>
          </cell>
          <cell r="I144">
            <v>0</v>
          </cell>
          <cell r="J144">
            <v>736472.75180388824</v>
          </cell>
          <cell r="K144">
            <v>0</v>
          </cell>
          <cell r="L144">
            <v>0</v>
          </cell>
          <cell r="M144">
            <v>0</v>
          </cell>
          <cell r="N144">
            <v>172137.09775369478</v>
          </cell>
          <cell r="O144">
            <v>0</v>
          </cell>
          <cell r="P144">
            <v>172137.09775369478</v>
          </cell>
          <cell r="Q144">
            <v>58956.299534299396</v>
          </cell>
          <cell r="R144">
            <v>0</v>
          </cell>
          <cell r="S144">
            <v>58956.299534299396</v>
          </cell>
          <cell r="T144">
            <v>72561.599426830027</v>
          </cell>
          <cell r="U144">
            <v>0</v>
          </cell>
          <cell r="V144">
            <v>72561.599426830027</v>
          </cell>
          <cell r="W144">
            <v>5697284.0596639272</v>
          </cell>
          <cell r="X144">
            <v>0</v>
          </cell>
          <cell r="Y144">
            <v>5697284.0596639272</v>
          </cell>
          <cell r="Z144">
            <v>0</v>
          </cell>
          <cell r="AA144">
            <v>0</v>
          </cell>
          <cell r="AB144">
            <v>0</v>
          </cell>
          <cell r="AC144">
            <v>5697284.0596639272</v>
          </cell>
          <cell r="AD144">
            <v>0</v>
          </cell>
          <cell r="AE144">
            <v>5697284.0596639272</v>
          </cell>
          <cell r="AG144">
            <v>736472.75180388812</v>
          </cell>
          <cell r="AH144">
            <v>0</v>
          </cell>
          <cell r="AK144">
            <v>736472.75180388812</v>
          </cell>
          <cell r="AL144">
            <v>0</v>
          </cell>
          <cell r="AM144">
            <v>736472.75180388812</v>
          </cell>
          <cell r="AN144">
            <v>0</v>
          </cell>
          <cell r="AO144">
            <v>0</v>
          </cell>
          <cell r="AP144">
            <v>0</v>
          </cell>
          <cell r="AQ144">
            <v>736472.75180388812</v>
          </cell>
          <cell r="AR144">
            <v>0</v>
          </cell>
          <cell r="AS144">
            <v>736472.75180388812</v>
          </cell>
          <cell r="AT144">
            <v>181069.61273689143</v>
          </cell>
          <cell r="AU144">
            <v>0</v>
          </cell>
          <cell r="AV144">
            <v>207950.86817773333</v>
          </cell>
          <cell r="AW144">
            <v>0</v>
          </cell>
          <cell r="AX144">
            <v>0</v>
          </cell>
          <cell r="AY144">
            <v>0</v>
          </cell>
          <cell r="AZ144">
            <v>181069.61273689143</v>
          </cell>
          <cell r="BA144">
            <v>0</v>
          </cell>
          <cell r="BB144">
            <v>181069.61273689143</v>
          </cell>
          <cell r="BF144">
            <v>917542.3645407795</v>
          </cell>
          <cell r="BG144">
            <v>0</v>
          </cell>
          <cell r="BH144">
            <v>917542.3645407795</v>
          </cell>
          <cell r="BI144">
            <v>0</v>
          </cell>
          <cell r="BJ144">
            <v>0</v>
          </cell>
          <cell r="BK144">
            <v>0</v>
          </cell>
          <cell r="BL144">
            <v>917542.3645407795</v>
          </cell>
          <cell r="BM144">
            <v>0</v>
          </cell>
          <cell r="BN144">
            <v>917542.3645407795</v>
          </cell>
          <cell r="BO144">
            <v>4779741.6951231472</v>
          </cell>
          <cell r="BP144">
            <v>0</v>
          </cell>
          <cell r="BQ144">
            <v>4779741.6951231472</v>
          </cell>
          <cell r="BR144">
            <v>0</v>
          </cell>
          <cell r="BS144">
            <v>0</v>
          </cell>
          <cell r="BT144">
            <v>0</v>
          </cell>
          <cell r="BU144">
            <v>0</v>
          </cell>
          <cell r="BV144">
            <v>0</v>
          </cell>
          <cell r="BW144">
            <v>0</v>
          </cell>
          <cell r="BX144">
            <v>5917.4806281085475</v>
          </cell>
          <cell r="BY144">
            <v>0</v>
          </cell>
          <cell r="BZ144">
            <v>5917.4806281085475</v>
          </cell>
          <cell r="CA144">
            <v>5917.4806281085475</v>
          </cell>
          <cell r="CB144">
            <v>0</v>
          </cell>
          <cell r="CC144">
            <v>5917.4806281085475</v>
          </cell>
          <cell r="CD144">
            <v>4773824.2144950386</v>
          </cell>
          <cell r="CE144">
            <v>0</v>
          </cell>
          <cell r="CF144">
            <v>4773824.2144950386</v>
          </cell>
          <cell r="CK144">
            <v>4773824.2144950386</v>
          </cell>
          <cell r="CL144">
            <v>0</v>
          </cell>
          <cell r="CO144">
            <v>0</v>
          </cell>
          <cell r="CQ144">
            <v>4773824.2144950386</v>
          </cell>
        </row>
        <row r="145">
          <cell r="D145">
            <v>42491</v>
          </cell>
          <cell r="E145">
            <v>5001430.5066526048</v>
          </cell>
          <cell r="F145">
            <v>0</v>
          </cell>
          <cell r="G145">
            <v>5001430.5066526048</v>
          </cell>
          <cell r="H145">
            <v>738289.09228978737</v>
          </cell>
          <cell r="I145">
            <v>0</v>
          </cell>
          <cell r="J145">
            <v>738289.09228978737</v>
          </cell>
          <cell r="K145">
            <v>0</v>
          </cell>
          <cell r="L145">
            <v>0</v>
          </cell>
          <cell r="M145">
            <v>0</v>
          </cell>
          <cell r="N145">
            <v>172191.58796827178</v>
          </cell>
          <cell r="O145">
            <v>0</v>
          </cell>
          <cell r="P145">
            <v>172191.58796827178</v>
          </cell>
          <cell r="Q145">
            <v>58956.299534299396</v>
          </cell>
          <cell r="R145">
            <v>0</v>
          </cell>
          <cell r="S145">
            <v>58956.299534299396</v>
          </cell>
          <cell r="T145">
            <v>72561.599426830027</v>
          </cell>
          <cell r="U145">
            <v>0</v>
          </cell>
          <cell r="V145">
            <v>72561.599426830027</v>
          </cell>
          <cell r="W145">
            <v>5699045.9099352499</v>
          </cell>
          <cell r="X145">
            <v>0</v>
          </cell>
          <cell r="Y145">
            <v>5699045.9099352499</v>
          </cell>
          <cell r="Z145">
            <v>0</v>
          </cell>
          <cell r="AA145">
            <v>0</v>
          </cell>
          <cell r="AB145">
            <v>0</v>
          </cell>
          <cell r="AC145">
            <v>5699045.9099352499</v>
          </cell>
          <cell r="AD145">
            <v>0</v>
          </cell>
          <cell r="AE145">
            <v>5699045.9099352499</v>
          </cell>
          <cell r="AG145">
            <v>738289.09228978737</v>
          </cell>
          <cell r="AH145">
            <v>0</v>
          </cell>
          <cell r="AK145">
            <v>738289.09228978737</v>
          </cell>
          <cell r="AL145">
            <v>0</v>
          </cell>
          <cell r="AM145">
            <v>738289.09228978737</v>
          </cell>
          <cell r="AN145">
            <v>0</v>
          </cell>
          <cell r="AO145">
            <v>0</v>
          </cell>
          <cell r="AP145">
            <v>0</v>
          </cell>
          <cell r="AQ145">
            <v>738289.09228978737</v>
          </cell>
          <cell r="AR145">
            <v>0</v>
          </cell>
          <cell r="AS145">
            <v>738289.09228978737</v>
          </cell>
          <cell r="AT145">
            <v>181067.62384405936</v>
          </cell>
          <cell r="AU145">
            <v>0</v>
          </cell>
          <cell r="AV145">
            <v>208015.17571263661</v>
          </cell>
          <cell r="AW145">
            <v>0</v>
          </cell>
          <cell r="AX145">
            <v>0</v>
          </cell>
          <cell r="AY145">
            <v>0</v>
          </cell>
          <cell r="AZ145">
            <v>181067.62384405936</v>
          </cell>
          <cell r="BA145">
            <v>0</v>
          </cell>
          <cell r="BB145">
            <v>181067.62384405936</v>
          </cell>
          <cell r="BF145">
            <v>919356.71613384667</v>
          </cell>
          <cell r="BG145">
            <v>0</v>
          </cell>
          <cell r="BH145">
            <v>919356.71613384667</v>
          </cell>
          <cell r="BI145">
            <v>0</v>
          </cell>
          <cell r="BJ145">
            <v>0</v>
          </cell>
          <cell r="BK145">
            <v>0</v>
          </cell>
          <cell r="BL145">
            <v>919356.71613384667</v>
          </cell>
          <cell r="BM145">
            <v>0</v>
          </cell>
          <cell r="BN145">
            <v>919356.71613384667</v>
          </cell>
          <cell r="BO145">
            <v>4779689.193801403</v>
          </cell>
          <cell r="BP145">
            <v>0</v>
          </cell>
          <cell r="BQ145">
            <v>4779689.193801403</v>
          </cell>
          <cell r="BR145">
            <v>0</v>
          </cell>
          <cell r="BS145">
            <v>0</v>
          </cell>
          <cell r="BT145">
            <v>0</v>
          </cell>
          <cell r="BU145">
            <v>0</v>
          </cell>
          <cell r="BV145">
            <v>0</v>
          </cell>
          <cell r="BW145">
            <v>0</v>
          </cell>
          <cell r="BX145">
            <v>5917.4806281085475</v>
          </cell>
          <cell r="BY145">
            <v>0</v>
          </cell>
          <cell r="BZ145">
            <v>5917.4806281085475</v>
          </cell>
          <cell r="CA145">
            <v>5917.4806281085475</v>
          </cell>
          <cell r="CB145">
            <v>0</v>
          </cell>
          <cell r="CC145">
            <v>5917.4806281085475</v>
          </cell>
          <cell r="CD145">
            <v>4773771.7131732944</v>
          </cell>
          <cell r="CE145">
            <v>0</v>
          </cell>
          <cell r="CF145">
            <v>4773771.7131732944</v>
          </cell>
          <cell r="CK145">
            <v>4773771.7131732944</v>
          </cell>
          <cell r="CL145">
            <v>0</v>
          </cell>
          <cell r="CO145">
            <v>0</v>
          </cell>
          <cell r="CQ145">
            <v>4773771.7131732944</v>
          </cell>
        </row>
        <row r="146">
          <cell r="D146">
            <v>42522</v>
          </cell>
          <cell r="E146">
            <v>5001430.5066526048</v>
          </cell>
          <cell r="F146">
            <v>0</v>
          </cell>
          <cell r="G146">
            <v>5001430.5066526048</v>
          </cell>
          <cell r="H146">
            <v>740109.91236132325</v>
          </cell>
          <cell r="I146">
            <v>0</v>
          </cell>
          <cell r="J146">
            <v>740109.91236132325</v>
          </cell>
          <cell r="K146">
            <v>0</v>
          </cell>
          <cell r="L146">
            <v>0</v>
          </cell>
          <cell r="M146">
            <v>0</v>
          </cell>
          <cell r="N146">
            <v>172246.21257041782</v>
          </cell>
          <cell r="O146">
            <v>0</v>
          </cell>
          <cell r="P146">
            <v>172246.21257041782</v>
          </cell>
          <cell r="Q146">
            <v>58956.299534299396</v>
          </cell>
          <cell r="R146">
            <v>0</v>
          </cell>
          <cell r="S146">
            <v>58956.299534299396</v>
          </cell>
          <cell r="T146">
            <v>72561.599426830027</v>
          </cell>
          <cell r="U146">
            <v>0</v>
          </cell>
          <cell r="V146">
            <v>72561.599426830027</v>
          </cell>
          <cell r="W146">
            <v>5700812.1054046396</v>
          </cell>
          <cell r="X146">
            <v>0</v>
          </cell>
          <cell r="Y146">
            <v>5700812.1054046396</v>
          </cell>
          <cell r="Z146">
            <v>0</v>
          </cell>
          <cell r="AA146">
            <v>0</v>
          </cell>
          <cell r="AB146">
            <v>0</v>
          </cell>
          <cell r="AC146">
            <v>5700812.1054046396</v>
          </cell>
          <cell r="AD146">
            <v>0</v>
          </cell>
          <cell r="AE146">
            <v>5700812.1054046396</v>
          </cell>
          <cell r="AG146">
            <v>740109.91236132313</v>
          </cell>
          <cell r="AH146">
            <v>0</v>
          </cell>
          <cell r="AK146">
            <v>740109.91236132313</v>
          </cell>
          <cell r="AL146">
            <v>0</v>
          </cell>
          <cell r="AM146">
            <v>740109.91236132313</v>
          </cell>
          <cell r="AN146">
            <v>0</v>
          </cell>
          <cell r="AO146">
            <v>0</v>
          </cell>
          <cell r="AP146">
            <v>0</v>
          </cell>
          <cell r="AQ146">
            <v>740109.91236132313</v>
          </cell>
          <cell r="AR146">
            <v>0</v>
          </cell>
          <cell r="AS146">
            <v>740109.91236132313</v>
          </cell>
          <cell r="AT146">
            <v>181065.63004608106</v>
          </cell>
          <cell r="AU146">
            <v>0</v>
          </cell>
          <cell r="AV146">
            <v>208079.64184726932</v>
          </cell>
          <cell r="AW146">
            <v>0</v>
          </cell>
          <cell r="AX146">
            <v>0</v>
          </cell>
          <cell r="AY146">
            <v>0</v>
          </cell>
          <cell r="AZ146">
            <v>181065.63004608106</v>
          </cell>
          <cell r="BA146">
            <v>0</v>
          </cell>
          <cell r="BB146">
            <v>181065.63004608106</v>
          </cell>
          <cell r="BF146">
            <v>921175.54240740417</v>
          </cell>
          <cell r="BG146">
            <v>0</v>
          </cell>
          <cell r="BH146">
            <v>921175.54240740417</v>
          </cell>
          <cell r="BI146">
            <v>0</v>
          </cell>
          <cell r="BJ146">
            <v>0</v>
          </cell>
          <cell r="BK146">
            <v>0</v>
          </cell>
          <cell r="BL146">
            <v>921175.54240740417</v>
          </cell>
          <cell r="BM146">
            <v>0</v>
          </cell>
          <cell r="BN146">
            <v>921175.54240740417</v>
          </cell>
          <cell r="BO146">
            <v>4779636.562997235</v>
          </cell>
          <cell r="BP146">
            <v>0</v>
          </cell>
          <cell r="BQ146">
            <v>4779636.562997235</v>
          </cell>
          <cell r="BR146">
            <v>0</v>
          </cell>
          <cell r="BS146">
            <v>0</v>
          </cell>
          <cell r="BT146">
            <v>0</v>
          </cell>
          <cell r="BU146">
            <v>0</v>
          </cell>
          <cell r="BV146">
            <v>0</v>
          </cell>
          <cell r="BW146">
            <v>0</v>
          </cell>
          <cell r="BX146">
            <v>5917.4806281085475</v>
          </cell>
          <cell r="BY146">
            <v>0</v>
          </cell>
          <cell r="BZ146">
            <v>5917.4806281085475</v>
          </cell>
          <cell r="CA146">
            <v>5917.4806281085475</v>
          </cell>
          <cell r="CB146">
            <v>0</v>
          </cell>
          <cell r="CC146">
            <v>5917.4806281085475</v>
          </cell>
          <cell r="CD146">
            <v>4773719.0823691264</v>
          </cell>
          <cell r="CE146">
            <v>0</v>
          </cell>
          <cell r="CF146">
            <v>4773719.0823691264</v>
          </cell>
          <cell r="CK146">
            <v>4773719.0823691264</v>
          </cell>
          <cell r="CL146">
            <v>0</v>
          </cell>
          <cell r="CO146">
            <v>0</v>
          </cell>
          <cell r="CQ146">
            <v>4773719.0823691264</v>
          </cell>
        </row>
        <row r="147">
          <cell r="D147">
            <v>42552</v>
          </cell>
          <cell r="E147">
            <v>5001430.5066526048</v>
          </cell>
          <cell r="F147">
            <v>0</v>
          </cell>
          <cell r="G147">
            <v>5001430.5066526048</v>
          </cell>
          <cell r="H147">
            <v>741935.22306636232</v>
          </cell>
          <cell r="I147">
            <v>0</v>
          </cell>
          <cell r="J147">
            <v>741935.22306636232</v>
          </cell>
          <cell r="K147">
            <v>0</v>
          </cell>
          <cell r="L147">
            <v>0</v>
          </cell>
          <cell r="M147">
            <v>0</v>
          </cell>
          <cell r="N147">
            <v>172300.971891569</v>
          </cell>
          <cell r="O147">
            <v>0</v>
          </cell>
          <cell r="P147">
            <v>172300.971891569</v>
          </cell>
          <cell r="Q147">
            <v>58956.299534299396</v>
          </cell>
          <cell r="R147">
            <v>0</v>
          </cell>
          <cell r="S147">
            <v>58956.299534299396</v>
          </cell>
          <cell r="T147">
            <v>72561.599426830027</v>
          </cell>
          <cell r="U147">
            <v>0</v>
          </cell>
          <cell r="V147">
            <v>72561.599426830027</v>
          </cell>
          <cell r="W147">
            <v>5702582.656788528</v>
          </cell>
          <cell r="X147">
            <v>0</v>
          </cell>
          <cell r="Y147">
            <v>5702582.656788528</v>
          </cell>
          <cell r="Z147">
            <v>0</v>
          </cell>
          <cell r="AA147">
            <v>0</v>
          </cell>
          <cell r="AB147">
            <v>0</v>
          </cell>
          <cell r="AC147">
            <v>5702582.656788528</v>
          </cell>
          <cell r="AD147">
            <v>0</v>
          </cell>
          <cell r="AE147">
            <v>5702582.656788528</v>
          </cell>
          <cell r="AG147">
            <v>741935.2230663622</v>
          </cell>
          <cell r="AH147">
            <v>0</v>
          </cell>
          <cell r="AK147">
            <v>741935.2230663622</v>
          </cell>
          <cell r="AL147">
            <v>0</v>
          </cell>
          <cell r="AM147">
            <v>741935.2230663622</v>
          </cell>
          <cell r="AN147">
            <v>0</v>
          </cell>
          <cell r="AO147">
            <v>0</v>
          </cell>
          <cell r="AP147">
            <v>0</v>
          </cell>
          <cell r="AQ147">
            <v>741935.2230663622</v>
          </cell>
          <cell r="AR147">
            <v>0</v>
          </cell>
          <cell r="AS147">
            <v>741935.2230663622</v>
          </cell>
          <cell r="AT147">
            <v>181063.63133085903</v>
          </cell>
          <cell r="AU147">
            <v>0</v>
          </cell>
          <cell r="AV147">
            <v>208144.26697278125</v>
          </cell>
          <cell r="AW147">
            <v>0</v>
          </cell>
          <cell r="AX147">
            <v>0</v>
          </cell>
          <cell r="AY147">
            <v>0</v>
          </cell>
          <cell r="AZ147">
            <v>181063.63133085903</v>
          </cell>
          <cell r="BA147">
            <v>0</v>
          </cell>
          <cell r="BB147">
            <v>181063.63133085903</v>
          </cell>
          <cell r="BF147">
            <v>922998.85439722124</v>
          </cell>
          <cell r="BG147">
            <v>0</v>
          </cell>
          <cell r="BH147">
            <v>922998.85439722124</v>
          </cell>
          <cell r="BI147">
            <v>0</v>
          </cell>
          <cell r="BJ147">
            <v>0</v>
          </cell>
          <cell r="BK147">
            <v>0</v>
          </cell>
          <cell r="BL147">
            <v>922998.85439722124</v>
          </cell>
          <cell r="BM147">
            <v>0</v>
          </cell>
          <cell r="BN147">
            <v>922998.85439722124</v>
          </cell>
          <cell r="BO147">
            <v>4779583.8023913065</v>
          </cell>
          <cell r="BP147">
            <v>0</v>
          </cell>
          <cell r="BQ147">
            <v>4779583.8023913065</v>
          </cell>
          <cell r="BR147">
            <v>0</v>
          </cell>
          <cell r="BS147">
            <v>0</v>
          </cell>
          <cell r="BT147">
            <v>0</v>
          </cell>
          <cell r="BU147">
            <v>0</v>
          </cell>
          <cell r="BV147">
            <v>0</v>
          </cell>
          <cell r="BW147">
            <v>0</v>
          </cell>
          <cell r="BX147">
            <v>5917.4806281085475</v>
          </cell>
          <cell r="BY147">
            <v>0</v>
          </cell>
          <cell r="BZ147">
            <v>5917.4806281085475</v>
          </cell>
          <cell r="CA147">
            <v>5917.4806281085475</v>
          </cell>
          <cell r="CB147">
            <v>0</v>
          </cell>
          <cell r="CC147">
            <v>5917.4806281085475</v>
          </cell>
          <cell r="CD147">
            <v>4773666.3217631979</v>
          </cell>
          <cell r="CE147">
            <v>0</v>
          </cell>
          <cell r="CF147">
            <v>4773666.3217631979</v>
          </cell>
          <cell r="CK147">
            <v>4773666.3217631979</v>
          </cell>
          <cell r="CL147">
            <v>0</v>
          </cell>
          <cell r="CO147">
            <v>0</v>
          </cell>
          <cell r="CQ147">
            <v>4773666.3217631979</v>
          </cell>
        </row>
        <row r="148">
          <cell r="D148">
            <v>42583</v>
          </cell>
          <cell r="E148">
            <v>5001430.5066526048</v>
          </cell>
          <cell r="F148">
            <v>0</v>
          </cell>
          <cell r="G148">
            <v>5001430.5066526048</v>
          </cell>
          <cell r="H148">
            <v>743765.03548001824</v>
          </cell>
          <cell r="I148">
            <v>0</v>
          </cell>
          <cell r="J148">
            <v>743765.03548001824</v>
          </cell>
          <cell r="K148">
            <v>0</v>
          </cell>
          <cell r="L148">
            <v>0</v>
          </cell>
          <cell r="M148">
            <v>0</v>
          </cell>
          <cell r="N148">
            <v>172355.86626397871</v>
          </cell>
          <cell r="O148">
            <v>0</v>
          </cell>
          <cell r="P148">
            <v>172355.86626397871</v>
          </cell>
          <cell r="Q148">
            <v>58956.299534299396</v>
          </cell>
          <cell r="R148">
            <v>0</v>
          </cell>
          <cell r="S148">
            <v>58956.299534299396</v>
          </cell>
          <cell r="T148">
            <v>72561.599426830027</v>
          </cell>
          <cell r="U148">
            <v>0</v>
          </cell>
          <cell r="V148">
            <v>72561.599426830027</v>
          </cell>
          <cell r="W148">
            <v>5704357.574829774</v>
          </cell>
          <cell r="X148">
            <v>0</v>
          </cell>
          <cell r="Y148">
            <v>5704357.574829774</v>
          </cell>
          <cell r="Z148">
            <v>0</v>
          </cell>
          <cell r="AA148">
            <v>0</v>
          </cell>
          <cell r="AB148">
            <v>0</v>
          </cell>
          <cell r="AC148">
            <v>5704357.574829774</v>
          </cell>
          <cell r="AD148">
            <v>0</v>
          </cell>
          <cell r="AE148">
            <v>5704357.574829774</v>
          </cell>
          <cell r="AG148">
            <v>743765.03548001812</v>
          </cell>
          <cell r="AH148">
            <v>0</v>
          </cell>
          <cell r="AK148">
            <v>743765.03548001812</v>
          </cell>
          <cell r="AL148">
            <v>0</v>
          </cell>
          <cell r="AM148">
            <v>743765.03548001812</v>
          </cell>
          <cell r="AN148">
            <v>0</v>
          </cell>
          <cell r="AO148">
            <v>0</v>
          </cell>
          <cell r="AP148">
            <v>0</v>
          </cell>
          <cell r="AQ148">
            <v>743765.03548001812</v>
          </cell>
          <cell r="AR148">
            <v>0</v>
          </cell>
          <cell r="AS148">
            <v>743765.03548001812</v>
          </cell>
          <cell r="AT148">
            <v>181061.62768626606</v>
          </cell>
          <cell r="AU148">
            <v>0</v>
          </cell>
          <cell r="AV148">
            <v>208209.05148128673</v>
          </cell>
          <cell r="AW148">
            <v>0</v>
          </cell>
          <cell r="AX148">
            <v>0</v>
          </cell>
          <cell r="AY148">
            <v>0</v>
          </cell>
          <cell r="AZ148">
            <v>181061.62768626606</v>
          </cell>
          <cell r="BA148">
            <v>0</v>
          </cell>
          <cell r="BB148">
            <v>181061.62768626606</v>
          </cell>
          <cell r="BF148">
            <v>924826.66316628421</v>
          </cell>
          <cell r="BG148">
            <v>0</v>
          </cell>
          <cell r="BH148">
            <v>924826.66316628421</v>
          </cell>
          <cell r="BI148">
            <v>0</v>
          </cell>
          <cell r="BJ148">
            <v>0</v>
          </cell>
          <cell r="BK148">
            <v>0</v>
          </cell>
          <cell r="BL148">
            <v>924826.66316628421</v>
          </cell>
          <cell r="BM148">
            <v>0</v>
          </cell>
          <cell r="BN148">
            <v>924826.66316628421</v>
          </cell>
          <cell r="BO148">
            <v>4779530.9116634894</v>
          </cell>
          <cell r="BP148">
            <v>0</v>
          </cell>
          <cell r="BQ148">
            <v>4779530.9116634894</v>
          </cell>
          <cell r="BR148">
            <v>0</v>
          </cell>
          <cell r="BS148">
            <v>0</v>
          </cell>
          <cell r="BT148">
            <v>0</v>
          </cell>
          <cell r="BU148">
            <v>0</v>
          </cell>
          <cell r="BV148">
            <v>0</v>
          </cell>
          <cell r="BW148">
            <v>0</v>
          </cell>
          <cell r="BX148">
            <v>5917.4806281085475</v>
          </cell>
          <cell r="BY148">
            <v>0</v>
          </cell>
          <cell r="BZ148">
            <v>5917.4806281085475</v>
          </cell>
          <cell r="CA148">
            <v>5917.4806281085475</v>
          </cell>
          <cell r="CB148">
            <v>0</v>
          </cell>
          <cell r="CC148">
            <v>5917.4806281085475</v>
          </cell>
          <cell r="CD148">
            <v>4773613.4310353808</v>
          </cell>
          <cell r="CE148">
            <v>0</v>
          </cell>
          <cell r="CF148">
            <v>4773613.4310353808</v>
          </cell>
          <cell r="CK148">
            <v>4773613.4310353808</v>
          </cell>
          <cell r="CL148">
            <v>0</v>
          </cell>
          <cell r="CO148">
            <v>0</v>
          </cell>
          <cell r="CQ148">
            <v>4773613.4310353808</v>
          </cell>
        </row>
        <row r="149">
          <cell r="D149">
            <v>42614</v>
          </cell>
          <cell r="E149">
            <v>5001430.5066526048</v>
          </cell>
          <cell r="F149">
            <v>0</v>
          </cell>
          <cell r="G149">
            <v>5001430.5066526048</v>
          </cell>
          <cell r="H149">
            <v>745599.36070471886</v>
          </cell>
          <cell r="I149">
            <v>0</v>
          </cell>
          <cell r="J149">
            <v>745599.36070471886</v>
          </cell>
          <cell r="K149">
            <v>0</v>
          </cell>
          <cell r="L149">
            <v>0</v>
          </cell>
          <cell r="M149">
            <v>0</v>
          </cell>
          <cell r="N149">
            <v>172410.89602071972</v>
          </cell>
          <cell r="O149">
            <v>0</v>
          </cell>
          <cell r="P149">
            <v>172410.89602071972</v>
          </cell>
          <cell r="Q149">
            <v>58956.299534299396</v>
          </cell>
          <cell r="R149">
            <v>0</v>
          </cell>
          <cell r="S149">
            <v>58956.299534299396</v>
          </cell>
          <cell r="T149">
            <v>72561.599426830027</v>
          </cell>
          <cell r="U149">
            <v>0</v>
          </cell>
          <cell r="V149">
            <v>72561.599426830027</v>
          </cell>
          <cell r="W149">
            <v>5706136.8702977337</v>
          </cell>
          <cell r="X149">
            <v>0</v>
          </cell>
          <cell r="Y149">
            <v>5706136.8702977337</v>
          </cell>
          <cell r="Z149">
            <v>0</v>
          </cell>
          <cell r="AA149">
            <v>0</v>
          </cell>
          <cell r="AB149">
            <v>0</v>
          </cell>
          <cell r="AC149">
            <v>5706136.8702977337</v>
          </cell>
          <cell r="AD149">
            <v>0</v>
          </cell>
          <cell r="AE149">
            <v>5706136.8702977337</v>
          </cell>
          <cell r="AG149">
            <v>745599.36070471886</v>
          </cell>
          <cell r="AH149">
            <v>0</v>
          </cell>
          <cell r="AK149">
            <v>745599.36070471886</v>
          </cell>
          <cell r="AL149">
            <v>0</v>
          </cell>
          <cell r="AM149">
            <v>745599.36070471886</v>
          </cell>
          <cell r="AN149">
            <v>0</v>
          </cell>
          <cell r="AO149">
            <v>0</v>
          </cell>
          <cell r="AP149">
            <v>0</v>
          </cell>
          <cell r="AQ149">
            <v>745599.36070471886</v>
          </cell>
          <cell r="AR149">
            <v>0</v>
          </cell>
          <cell r="AS149">
            <v>745599.36070471886</v>
          </cell>
          <cell r="AT149">
            <v>181059.61910014504</v>
          </cell>
          <cell r="AU149">
            <v>0</v>
          </cell>
          <cell r="AV149">
            <v>208273.99576586726</v>
          </cell>
          <cell r="AW149">
            <v>0</v>
          </cell>
          <cell r="AX149">
            <v>0</v>
          </cell>
          <cell r="AY149">
            <v>0</v>
          </cell>
          <cell r="AZ149">
            <v>181059.61910014504</v>
          </cell>
          <cell r="BA149">
            <v>0</v>
          </cell>
          <cell r="BB149">
            <v>181059.61910014504</v>
          </cell>
          <cell r="BF149">
            <v>926658.97980486392</v>
          </cell>
          <cell r="BG149">
            <v>0</v>
          </cell>
          <cell r="BH149">
            <v>926658.97980486392</v>
          </cell>
          <cell r="BI149">
            <v>0</v>
          </cell>
          <cell r="BJ149">
            <v>0</v>
          </cell>
          <cell r="BK149">
            <v>0</v>
          </cell>
          <cell r="BL149">
            <v>926658.97980486392</v>
          </cell>
          <cell r="BM149">
            <v>0</v>
          </cell>
          <cell r="BN149">
            <v>926658.97980486392</v>
          </cell>
          <cell r="BO149">
            <v>4779477.8904928695</v>
          </cell>
          <cell r="BP149">
            <v>0</v>
          </cell>
          <cell r="BQ149">
            <v>4779477.8904928695</v>
          </cell>
          <cell r="BR149">
            <v>0</v>
          </cell>
          <cell r="BS149">
            <v>0</v>
          </cell>
          <cell r="BT149">
            <v>0</v>
          </cell>
          <cell r="BU149">
            <v>0</v>
          </cell>
          <cell r="BV149">
            <v>0</v>
          </cell>
          <cell r="BW149">
            <v>0</v>
          </cell>
          <cell r="BX149">
            <v>5917.4806281085475</v>
          </cell>
          <cell r="BY149">
            <v>0</v>
          </cell>
          <cell r="BZ149">
            <v>5917.4806281085475</v>
          </cell>
          <cell r="CA149">
            <v>5917.4806281085475</v>
          </cell>
          <cell r="CB149">
            <v>0</v>
          </cell>
          <cell r="CC149">
            <v>5917.4806281085475</v>
          </cell>
          <cell r="CD149">
            <v>4773560.4098647609</v>
          </cell>
          <cell r="CE149">
            <v>0</v>
          </cell>
          <cell r="CF149">
            <v>4773560.4098647609</v>
          </cell>
          <cell r="CK149">
            <v>4773560.4098647609</v>
          </cell>
          <cell r="CL149">
            <v>0</v>
          </cell>
          <cell r="CO149">
            <v>0</v>
          </cell>
          <cell r="CQ149">
            <v>4773560.4098647609</v>
          </cell>
        </row>
        <row r="150">
          <cell r="D150">
            <v>42644</v>
          </cell>
          <cell r="E150">
            <v>5001430.5066526048</v>
          </cell>
          <cell r="F150">
            <v>0</v>
          </cell>
          <cell r="G150">
            <v>5001430.5066526048</v>
          </cell>
          <cell r="H150">
            <v>747438.20987027395</v>
          </cell>
          <cell r="I150">
            <v>0</v>
          </cell>
          <cell r="J150">
            <v>747438.20987027395</v>
          </cell>
          <cell r="K150">
            <v>0</v>
          </cell>
          <cell r="L150">
            <v>0</v>
          </cell>
          <cell r="M150">
            <v>0</v>
          </cell>
          <cell r="N150">
            <v>172466.06149568636</v>
          </cell>
          <cell r="O150">
            <v>0</v>
          </cell>
          <cell r="P150">
            <v>172466.06149568636</v>
          </cell>
          <cell r="Q150">
            <v>58956.299534299396</v>
          </cell>
          <cell r="R150">
            <v>0</v>
          </cell>
          <cell r="S150">
            <v>58956.299534299396</v>
          </cell>
          <cell r="T150">
            <v>72561.599426830027</v>
          </cell>
          <cell r="U150">
            <v>0</v>
          </cell>
          <cell r="V150">
            <v>72561.599426830027</v>
          </cell>
          <cell r="W150">
            <v>5707920.5539883226</v>
          </cell>
          <cell r="X150">
            <v>0</v>
          </cell>
          <cell r="Y150">
            <v>5707920.5539883226</v>
          </cell>
          <cell r="Z150">
            <v>0</v>
          </cell>
          <cell r="AA150">
            <v>0</v>
          </cell>
          <cell r="AB150">
            <v>0</v>
          </cell>
          <cell r="AC150">
            <v>5707920.5539883226</v>
          </cell>
          <cell r="AD150">
            <v>0</v>
          </cell>
          <cell r="AE150">
            <v>5707920.5539883226</v>
          </cell>
          <cell r="AG150">
            <v>747438.20987027383</v>
          </cell>
          <cell r="AH150">
            <v>0</v>
          </cell>
          <cell r="AK150">
            <v>747438.20987027383</v>
          </cell>
          <cell r="AL150">
            <v>0</v>
          </cell>
          <cell r="AM150">
            <v>747438.20987027383</v>
          </cell>
          <cell r="AN150">
            <v>0</v>
          </cell>
          <cell r="AO150">
            <v>0</v>
          </cell>
          <cell r="AP150">
            <v>0</v>
          </cell>
          <cell r="AQ150">
            <v>747438.20987027383</v>
          </cell>
          <cell r="AR150">
            <v>0</v>
          </cell>
          <cell r="AS150">
            <v>747438.20987027383</v>
          </cell>
          <cell r="AT150">
            <v>181057.60556030876</v>
          </cell>
          <cell r="AU150">
            <v>0</v>
          </cell>
          <cell r="AV150">
            <v>208339.10022057378</v>
          </cell>
          <cell r="AW150">
            <v>0</v>
          </cell>
          <cell r="AX150">
            <v>0</v>
          </cell>
          <cell r="AY150">
            <v>0</v>
          </cell>
          <cell r="AZ150">
            <v>181057.60556030876</v>
          </cell>
          <cell r="BA150">
            <v>0</v>
          </cell>
          <cell r="BB150">
            <v>181057.60556030876</v>
          </cell>
          <cell r="BF150">
            <v>928495.81543058262</v>
          </cell>
          <cell r="BG150">
            <v>0</v>
          </cell>
          <cell r="BH150">
            <v>928495.81543058262</v>
          </cell>
          <cell r="BI150">
            <v>0</v>
          </cell>
          <cell r="BJ150">
            <v>0</v>
          </cell>
          <cell r="BK150">
            <v>0</v>
          </cell>
          <cell r="BL150">
            <v>928495.81543058262</v>
          </cell>
          <cell r="BM150">
            <v>0</v>
          </cell>
          <cell r="BN150">
            <v>928495.81543058262</v>
          </cell>
          <cell r="BO150">
            <v>4779424.7385577401</v>
          </cell>
          <cell r="BP150">
            <v>0</v>
          </cell>
          <cell r="BQ150">
            <v>4779424.7385577401</v>
          </cell>
          <cell r="BR150">
            <v>0</v>
          </cell>
          <cell r="BS150">
            <v>0</v>
          </cell>
          <cell r="BT150">
            <v>0</v>
          </cell>
          <cell r="BU150">
            <v>0</v>
          </cell>
          <cell r="BV150">
            <v>0</v>
          </cell>
          <cell r="BW150">
            <v>0</v>
          </cell>
          <cell r="BX150">
            <v>5917.4806281085475</v>
          </cell>
          <cell r="BY150">
            <v>0</v>
          </cell>
          <cell r="BZ150">
            <v>5917.4806281085475</v>
          </cell>
          <cell r="CA150">
            <v>5917.4806281085475</v>
          </cell>
          <cell r="CB150">
            <v>0</v>
          </cell>
          <cell r="CC150">
            <v>5917.4806281085475</v>
          </cell>
          <cell r="CD150">
            <v>4773507.2579296315</v>
          </cell>
          <cell r="CE150">
            <v>0</v>
          </cell>
          <cell r="CF150">
            <v>4773507.2579296315</v>
          </cell>
          <cell r="CK150">
            <v>4773507.2579296315</v>
          </cell>
          <cell r="CL150">
            <v>0</v>
          </cell>
          <cell r="CO150">
            <v>0</v>
          </cell>
          <cell r="CQ150">
            <v>4773507.2579296315</v>
          </cell>
        </row>
        <row r="151">
          <cell r="D151">
            <v>42675</v>
          </cell>
          <cell r="E151">
            <v>5190055.9692715015</v>
          </cell>
          <cell r="F151">
            <v>0</v>
          </cell>
          <cell r="G151">
            <v>5190055.9692715015</v>
          </cell>
          <cell r="H151">
            <v>749281.59413394169</v>
          </cell>
          <cell r="I151">
            <v>0</v>
          </cell>
          <cell r="J151">
            <v>749281.59413394169</v>
          </cell>
          <cell r="K151">
            <v>0</v>
          </cell>
          <cell r="L151">
            <v>0</v>
          </cell>
          <cell r="M151">
            <v>0</v>
          </cell>
          <cell r="N151">
            <v>178180.12690216329</v>
          </cell>
          <cell r="O151">
            <v>0</v>
          </cell>
          <cell r="P151">
            <v>178180.12690216329</v>
          </cell>
          <cell r="Q151">
            <v>58956.299534299396</v>
          </cell>
          <cell r="R151">
            <v>0</v>
          </cell>
          <cell r="S151">
            <v>58956.299534299396</v>
          </cell>
          <cell r="T151">
            <v>72561.599426830027</v>
          </cell>
          <cell r="U151">
            <v>0</v>
          </cell>
          <cell r="V151">
            <v>72561.599426830027</v>
          </cell>
          <cell r="W151">
            <v>5892675.3354644096</v>
          </cell>
          <cell r="X151">
            <v>0</v>
          </cell>
          <cell r="Y151">
            <v>5892675.3354644096</v>
          </cell>
          <cell r="Z151">
            <v>0</v>
          </cell>
          <cell r="AA151">
            <v>0</v>
          </cell>
          <cell r="AB151">
            <v>0</v>
          </cell>
          <cell r="AC151">
            <v>5892675.3354644096</v>
          </cell>
          <cell r="AD151">
            <v>0</v>
          </cell>
          <cell r="AE151">
            <v>5892675.3354644096</v>
          </cell>
          <cell r="AG151">
            <v>749281.59413394169</v>
          </cell>
          <cell r="AH151">
            <v>0</v>
          </cell>
          <cell r="AK151">
            <v>749281.59413394169</v>
          </cell>
          <cell r="AL151">
            <v>0</v>
          </cell>
          <cell r="AM151">
            <v>749281.59413394169</v>
          </cell>
          <cell r="AN151">
            <v>0</v>
          </cell>
          <cell r="AO151">
            <v>0</v>
          </cell>
          <cell r="AP151">
            <v>0</v>
          </cell>
          <cell r="AQ151">
            <v>749281.59413394169</v>
          </cell>
          <cell r="AR151">
            <v>0</v>
          </cell>
          <cell r="AS151">
            <v>749281.59413394169</v>
          </cell>
          <cell r="AT151">
            <v>187733.87155856207</v>
          </cell>
          <cell r="AU151">
            <v>0</v>
          </cell>
          <cell r="AV151">
            <v>215082.64974445093</v>
          </cell>
          <cell r="AW151">
            <v>0</v>
          </cell>
          <cell r="AX151">
            <v>0</v>
          </cell>
          <cell r="AY151">
            <v>0</v>
          </cell>
          <cell r="AZ151">
            <v>187733.87155856207</v>
          </cell>
          <cell r="BA151">
            <v>0</v>
          </cell>
          <cell r="BB151">
            <v>187733.87155856207</v>
          </cell>
          <cell r="BF151">
            <v>937015.46569250373</v>
          </cell>
          <cell r="BG151">
            <v>0</v>
          </cell>
          <cell r="BH151">
            <v>937015.46569250373</v>
          </cell>
          <cell r="BI151">
            <v>0</v>
          </cell>
          <cell r="BJ151">
            <v>0</v>
          </cell>
          <cell r="BK151">
            <v>0</v>
          </cell>
          <cell r="BL151">
            <v>937015.46569250373</v>
          </cell>
          <cell r="BM151">
            <v>0</v>
          </cell>
          <cell r="BN151">
            <v>937015.46569250373</v>
          </cell>
          <cell r="BO151">
            <v>4955659.8697719062</v>
          </cell>
          <cell r="BP151">
            <v>0</v>
          </cell>
          <cell r="BQ151">
            <v>4955659.8697719062</v>
          </cell>
          <cell r="BR151">
            <v>0</v>
          </cell>
          <cell r="BS151">
            <v>0</v>
          </cell>
          <cell r="BT151">
            <v>0</v>
          </cell>
          <cell r="BU151">
            <v>0</v>
          </cell>
          <cell r="BV151">
            <v>0</v>
          </cell>
          <cell r="BW151">
            <v>0</v>
          </cell>
          <cell r="BX151">
            <v>5917.4806281085475</v>
          </cell>
          <cell r="BY151">
            <v>0</v>
          </cell>
          <cell r="BZ151">
            <v>5917.4806281085475</v>
          </cell>
          <cell r="CA151">
            <v>5917.4806281085475</v>
          </cell>
          <cell r="CB151">
            <v>0</v>
          </cell>
          <cell r="CC151">
            <v>5917.4806281085475</v>
          </cell>
          <cell r="CD151">
            <v>4949742.3891437976</v>
          </cell>
          <cell r="CE151">
            <v>0</v>
          </cell>
          <cell r="CF151">
            <v>4949742.3891437976</v>
          </cell>
          <cell r="CK151">
            <v>4949742.3891437976</v>
          </cell>
          <cell r="CL151">
            <v>0</v>
          </cell>
          <cell r="CO151">
            <v>0</v>
          </cell>
          <cell r="CQ151">
            <v>4949742.3891437976</v>
          </cell>
        </row>
        <row r="152">
          <cell r="D152">
            <v>42705</v>
          </cell>
          <cell r="E152">
            <v>5265305.407163294</v>
          </cell>
          <cell r="F152">
            <v>0</v>
          </cell>
          <cell r="G152">
            <v>5265305.407163294</v>
          </cell>
          <cell r="H152">
            <v>751129.52468049782</v>
          </cell>
          <cell r="I152">
            <v>0</v>
          </cell>
          <cell r="J152">
            <v>751129.52468049782</v>
          </cell>
          <cell r="K152">
            <v>0</v>
          </cell>
          <cell r="L152">
            <v>0</v>
          </cell>
          <cell r="M152">
            <v>0</v>
          </cell>
          <cell r="N152">
            <v>180493.04795531376</v>
          </cell>
          <cell r="O152">
            <v>0</v>
          </cell>
          <cell r="P152">
            <v>180493.04795531376</v>
          </cell>
          <cell r="Q152">
            <v>58956.299534299396</v>
          </cell>
          <cell r="R152">
            <v>0</v>
          </cell>
          <cell r="S152">
            <v>58956.299534299396</v>
          </cell>
          <cell r="T152">
            <v>72561.599426830027</v>
          </cell>
          <cell r="U152">
            <v>0</v>
          </cell>
          <cell r="V152">
            <v>72561.599426830027</v>
          </cell>
          <cell r="W152">
            <v>5967459.782849608</v>
          </cell>
          <cell r="X152">
            <v>0</v>
          </cell>
          <cell r="Y152">
            <v>5967459.782849608</v>
          </cell>
          <cell r="Z152">
            <v>0</v>
          </cell>
          <cell r="AA152">
            <v>0</v>
          </cell>
          <cell r="AB152">
            <v>0</v>
          </cell>
          <cell r="AC152">
            <v>5967459.782849608</v>
          </cell>
          <cell r="AD152">
            <v>0</v>
          </cell>
          <cell r="AE152">
            <v>5967459.782849608</v>
          </cell>
          <cell r="AG152">
            <v>751129.52468049771</v>
          </cell>
          <cell r="AH152">
            <v>0</v>
          </cell>
          <cell r="AK152">
            <v>751129.52468049771</v>
          </cell>
          <cell r="AL152">
            <v>0</v>
          </cell>
          <cell r="AM152">
            <v>751129.52468049771</v>
          </cell>
          <cell r="AN152">
            <v>0</v>
          </cell>
          <cell r="AO152">
            <v>0</v>
          </cell>
          <cell r="AP152">
            <v>0</v>
          </cell>
          <cell r="AQ152">
            <v>751129.52468049771</v>
          </cell>
          <cell r="AR152">
            <v>0</v>
          </cell>
          <cell r="AS152">
            <v>751129.52468049771</v>
          </cell>
          <cell r="AT152">
            <v>190396.05442317249</v>
          </cell>
          <cell r="AU152">
            <v>0</v>
          </cell>
          <cell r="AV152">
            <v>217812.28207401067</v>
          </cell>
          <cell r="AW152">
            <v>0</v>
          </cell>
          <cell r="AX152">
            <v>0</v>
          </cell>
          <cell r="AY152">
            <v>0</v>
          </cell>
          <cell r="AZ152">
            <v>190396.05442317249</v>
          </cell>
          <cell r="BA152">
            <v>0</v>
          </cell>
          <cell r="BB152">
            <v>190396.05442317249</v>
          </cell>
          <cell r="BF152">
            <v>941525.5791036702</v>
          </cell>
          <cell r="BG152">
            <v>0</v>
          </cell>
          <cell r="BH152">
            <v>941525.5791036702</v>
          </cell>
          <cell r="BI152">
            <v>0</v>
          </cell>
          <cell r="BJ152">
            <v>0</v>
          </cell>
          <cell r="BK152">
            <v>0</v>
          </cell>
          <cell r="BL152">
            <v>941525.5791036702</v>
          </cell>
          <cell r="BM152">
            <v>0</v>
          </cell>
          <cell r="BN152">
            <v>941525.5791036702</v>
          </cell>
          <cell r="BO152">
            <v>5025934.2037459379</v>
          </cell>
          <cell r="BP152">
            <v>0</v>
          </cell>
          <cell r="BQ152">
            <v>5025934.2037459379</v>
          </cell>
          <cell r="BR152">
            <v>0</v>
          </cell>
          <cell r="BS152">
            <v>0</v>
          </cell>
          <cell r="BT152">
            <v>0</v>
          </cell>
          <cell r="BU152">
            <v>0</v>
          </cell>
          <cell r="BV152">
            <v>0</v>
          </cell>
          <cell r="BW152">
            <v>0</v>
          </cell>
          <cell r="BX152">
            <v>5917.4806281085475</v>
          </cell>
          <cell r="BY152">
            <v>0</v>
          </cell>
          <cell r="BZ152">
            <v>5917.4806281085475</v>
          </cell>
          <cell r="CA152">
            <v>5917.4806281085475</v>
          </cell>
          <cell r="CB152">
            <v>0</v>
          </cell>
          <cell r="CC152">
            <v>5917.4806281085475</v>
          </cell>
          <cell r="CD152">
            <v>5020016.7231178293</v>
          </cell>
          <cell r="CE152">
            <v>0</v>
          </cell>
          <cell r="CF152">
            <v>5020016.7231178293</v>
          </cell>
          <cell r="CK152">
            <v>5020016.7231178293</v>
          </cell>
          <cell r="CL152">
            <v>0</v>
          </cell>
          <cell r="CO152">
            <v>0</v>
          </cell>
          <cell r="CQ152">
            <v>5020016.7231178293</v>
          </cell>
        </row>
        <row r="153">
          <cell r="D153">
            <v>42736</v>
          </cell>
          <cell r="E153">
            <v>5265305.407163294</v>
          </cell>
          <cell r="F153">
            <v>0</v>
          </cell>
          <cell r="G153">
            <v>5265305.407163294</v>
          </cell>
          <cell r="H153">
            <v>760511.83284952515</v>
          </cell>
          <cell r="I153">
            <v>0</v>
          </cell>
          <cell r="J153">
            <v>760511.83284952515</v>
          </cell>
          <cell r="K153">
            <v>0</v>
          </cell>
          <cell r="L153">
            <v>0</v>
          </cell>
          <cell r="M153">
            <v>0</v>
          </cell>
          <cell r="N153">
            <v>180774.51720038455</v>
          </cell>
          <cell r="O153">
            <v>0</v>
          </cell>
          <cell r="P153">
            <v>180774.51720038455</v>
          </cell>
          <cell r="Q153">
            <v>58956.299534299396</v>
          </cell>
          <cell r="R153">
            <v>0</v>
          </cell>
          <cell r="S153">
            <v>58956.299534299396</v>
          </cell>
          <cell r="T153">
            <v>72561.599426830027</v>
          </cell>
          <cell r="U153">
            <v>0</v>
          </cell>
          <cell r="V153">
            <v>72561.599426830027</v>
          </cell>
          <cell r="W153">
            <v>5976560.6217735643</v>
          </cell>
          <cell r="X153">
            <v>0</v>
          </cell>
          <cell r="Y153">
            <v>5976560.6217735643</v>
          </cell>
          <cell r="Z153">
            <v>0</v>
          </cell>
          <cell r="AA153">
            <v>0</v>
          </cell>
          <cell r="AB153">
            <v>0</v>
          </cell>
          <cell r="AC153">
            <v>5976560.6217735643</v>
          </cell>
          <cell r="AD153">
            <v>0</v>
          </cell>
          <cell r="AE153">
            <v>5976560.6217735643</v>
          </cell>
          <cell r="AG153">
            <v>760511.83284952515</v>
          </cell>
          <cell r="AH153">
            <v>0</v>
          </cell>
          <cell r="AK153">
            <v>760511.83284952515</v>
          </cell>
          <cell r="AL153">
            <v>0</v>
          </cell>
          <cell r="AM153">
            <v>760511.83284952515</v>
          </cell>
          <cell r="AN153">
            <v>0</v>
          </cell>
          <cell r="AO153">
            <v>0</v>
          </cell>
          <cell r="AP153">
            <v>0</v>
          </cell>
          <cell r="AQ153">
            <v>760511.83284952515</v>
          </cell>
          <cell r="AR153">
            <v>0</v>
          </cell>
          <cell r="AS153">
            <v>760511.83284952515</v>
          </cell>
          <cell r="AT153">
            <v>190385.78079572742</v>
          </cell>
          <cell r="AU153">
            <v>0</v>
          </cell>
          <cell r="AV153">
            <v>218144.46269473509</v>
          </cell>
          <cell r="AW153">
            <v>0</v>
          </cell>
          <cell r="AX153">
            <v>0</v>
          </cell>
          <cell r="AY153">
            <v>0</v>
          </cell>
          <cell r="AZ153">
            <v>190385.78079572742</v>
          </cell>
          <cell r="BA153">
            <v>0</v>
          </cell>
          <cell r="BB153">
            <v>190385.78079572742</v>
          </cell>
          <cell r="BF153">
            <v>950897.61364525254</v>
          </cell>
          <cell r="BG153">
            <v>0</v>
          </cell>
          <cell r="BH153">
            <v>950897.61364525254</v>
          </cell>
          <cell r="BI153">
            <v>0</v>
          </cell>
          <cell r="BJ153">
            <v>0</v>
          </cell>
          <cell r="BK153">
            <v>0</v>
          </cell>
          <cell r="BL153">
            <v>950897.61364525254</v>
          </cell>
          <cell r="BM153">
            <v>0</v>
          </cell>
          <cell r="BN153">
            <v>950897.61364525254</v>
          </cell>
          <cell r="BO153">
            <v>5025663.0081283115</v>
          </cell>
          <cell r="BP153">
            <v>0</v>
          </cell>
          <cell r="BQ153">
            <v>5025663.0081283115</v>
          </cell>
          <cell r="BR153">
            <v>0</v>
          </cell>
          <cell r="BS153">
            <v>0</v>
          </cell>
          <cell r="BT153">
            <v>0</v>
          </cell>
          <cell r="BU153">
            <v>0</v>
          </cell>
          <cell r="BV153">
            <v>0</v>
          </cell>
          <cell r="BW153">
            <v>0</v>
          </cell>
          <cell r="BX153">
            <v>6065.4176438112609</v>
          </cell>
          <cell r="BY153">
            <v>0</v>
          </cell>
          <cell r="BZ153">
            <v>6065.4176438112609</v>
          </cell>
          <cell r="CA153">
            <v>6065.4176438112609</v>
          </cell>
          <cell r="CB153">
            <v>0</v>
          </cell>
          <cell r="CC153">
            <v>6065.4176438112609</v>
          </cell>
          <cell r="CD153">
            <v>5019597.5904844999</v>
          </cell>
          <cell r="CE153">
            <v>0</v>
          </cell>
          <cell r="CF153">
            <v>5019597.5904844999</v>
          </cell>
          <cell r="CK153">
            <v>5019597.5904844999</v>
          </cell>
          <cell r="CL153">
            <v>0</v>
          </cell>
          <cell r="CO153">
            <v>0</v>
          </cell>
          <cell r="CQ153">
            <v>5019597.5904844999</v>
          </cell>
        </row>
        <row r="154">
          <cell r="D154">
            <v>42767</v>
          </cell>
          <cell r="E154">
            <v>5265305.407163294</v>
          </cell>
          <cell r="F154">
            <v>0</v>
          </cell>
          <cell r="G154">
            <v>5265305.407163294</v>
          </cell>
          <cell r="H154">
            <v>762387.46019436116</v>
          </cell>
          <cell r="I154">
            <v>0</v>
          </cell>
          <cell r="J154">
            <v>762387.46019436116</v>
          </cell>
          <cell r="K154">
            <v>0</v>
          </cell>
          <cell r="L154">
            <v>0</v>
          </cell>
          <cell r="M154">
            <v>0</v>
          </cell>
          <cell r="N154">
            <v>180830.78602072966</v>
          </cell>
          <cell r="O154">
            <v>0</v>
          </cell>
          <cell r="P154">
            <v>180830.78602072966</v>
          </cell>
          <cell r="Q154">
            <v>58956.299534299396</v>
          </cell>
          <cell r="R154">
            <v>0</v>
          </cell>
          <cell r="S154">
            <v>58956.299534299396</v>
          </cell>
          <cell r="T154">
            <v>72561.599426830027</v>
          </cell>
          <cell r="U154">
            <v>0</v>
          </cell>
          <cell r="V154">
            <v>72561.599426830027</v>
          </cell>
          <cell r="W154">
            <v>5978379.9802980553</v>
          </cell>
          <cell r="X154">
            <v>0</v>
          </cell>
          <cell r="Y154">
            <v>5978379.9802980553</v>
          </cell>
          <cell r="Z154">
            <v>0</v>
          </cell>
          <cell r="AA154">
            <v>0</v>
          </cell>
          <cell r="AB154">
            <v>0</v>
          </cell>
          <cell r="AC154">
            <v>5978379.9802980553</v>
          </cell>
          <cell r="AD154">
            <v>0</v>
          </cell>
          <cell r="AE154">
            <v>5978379.9802980553</v>
          </cell>
          <cell r="AG154">
            <v>762387.46019436116</v>
          </cell>
          <cell r="AH154">
            <v>0</v>
          </cell>
          <cell r="AK154">
            <v>762387.46019436116</v>
          </cell>
          <cell r="AL154">
            <v>0</v>
          </cell>
          <cell r="AM154">
            <v>762387.46019436116</v>
          </cell>
          <cell r="AN154">
            <v>0</v>
          </cell>
          <cell r="AO154">
            <v>0</v>
          </cell>
          <cell r="AP154">
            <v>0</v>
          </cell>
          <cell r="AQ154">
            <v>762387.46019436116</v>
          </cell>
          <cell r="AR154">
            <v>0</v>
          </cell>
          <cell r="AS154">
            <v>762387.46019436116</v>
          </cell>
          <cell r="AT154">
            <v>190383.72698378481</v>
          </cell>
          <cell r="AU154">
            <v>0</v>
          </cell>
          <cell r="AV154">
            <v>218210.86928087901</v>
          </cell>
          <cell r="AW154">
            <v>0</v>
          </cell>
          <cell r="AX154">
            <v>0</v>
          </cell>
          <cell r="AY154">
            <v>0</v>
          </cell>
          <cell r="AZ154">
            <v>190383.72698378481</v>
          </cell>
          <cell r="BA154">
            <v>0</v>
          </cell>
          <cell r="BB154">
            <v>190383.72698378481</v>
          </cell>
          <cell r="BF154">
            <v>952771.18717814598</v>
          </cell>
          <cell r="BG154">
            <v>0</v>
          </cell>
          <cell r="BH154">
            <v>952771.18717814598</v>
          </cell>
          <cell r="BI154">
            <v>0</v>
          </cell>
          <cell r="BJ154">
            <v>0</v>
          </cell>
          <cell r="BK154">
            <v>0</v>
          </cell>
          <cell r="BL154">
            <v>952771.18717814598</v>
          </cell>
          <cell r="BM154">
            <v>0</v>
          </cell>
          <cell r="BN154">
            <v>952771.18717814598</v>
          </cell>
          <cell r="BO154">
            <v>5025608.7931199092</v>
          </cell>
          <cell r="BP154">
            <v>0</v>
          </cell>
          <cell r="BQ154">
            <v>5025608.7931199092</v>
          </cell>
          <cell r="BR154">
            <v>0</v>
          </cell>
          <cell r="BS154">
            <v>0</v>
          </cell>
          <cell r="BT154">
            <v>0</v>
          </cell>
          <cell r="BU154">
            <v>0</v>
          </cell>
          <cell r="BV154">
            <v>0</v>
          </cell>
          <cell r="BW154">
            <v>0</v>
          </cell>
          <cell r="BX154">
            <v>6065.4176438112609</v>
          </cell>
          <cell r="BY154">
            <v>0</v>
          </cell>
          <cell r="BZ154">
            <v>6065.4176438112609</v>
          </cell>
          <cell r="CA154">
            <v>6065.4176438112609</v>
          </cell>
          <cell r="CB154">
            <v>0</v>
          </cell>
          <cell r="CC154">
            <v>6065.4176438112609</v>
          </cell>
          <cell r="CD154">
            <v>5019543.3754760977</v>
          </cell>
          <cell r="CE154">
            <v>0</v>
          </cell>
          <cell r="CF154">
            <v>5019543.3754760977</v>
          </cell>
          <cell r="CK154">
            <v>5019543.3754760977</v>
          </cell>
          <cell r="CL154">
            <v>0</v>
          </cell>
          <cell r="CO154">
            <v>0</v>
          </cell>
          <cell r="CQ154">
            <v>5019543.3754760977</v>
          </cell>
        </row>
        <row r="155">
          <cell r="D155">
            <v>42795</v>
          </cell>
          <cell r="E155">
            <v>5265305.407163294</v>
          </cell>
          <cell r="F155">
            <v>0</v>
          </cell>
          <cell r="G155">
            <v>5265305.407163294</v>
          </cell>
          <cell r="H155">
            <v>764267.71334222192</v>
          </cell>
          <cell r="I155">
            <v>0</v>
          </cell>
          <cell r="J155">
            <v>764267.71334222192</v>
          </cell>
          <cell r="K155">
            <v>0</v>
          </cell>
          <cell r="L155">
            <v>0</v>
          </cell>
          <cell r="M155">
            <v>0</v>
          </cell>
          <cell r="N155">
            <v>180887.19361516545</v>
          </cell>
          <cell r="O155">
            <v>0</v>
          </cell>
          <cell r="P155">
            <v>180887.19361516545</v>
          </cell>
          <cell r="Q155">
            <v>61609.333013342934</v>
          </cell>
          <cell r="R155">
            <v>0</v>
          </cell>
          <cell r="S155">
            <v>61609.333013342934</v>
          </cell>
          <cell r="T155">
            <v>75826.871401037468</v>
          </cell>
          <cell r="U155">
            <v>0</v>
          </cell>
          <cell r="V155">
            <v>75826.871401037468</v>
          </cell>
          <cell r="W155">
            <v>5986122.1313047297</v>
          </cell>
          <cell r="X155">
            <v>0</v>
          </cell>
          <cell r="Y155">
            <v>5986122.1313047297</v>
          </cell>
          <cell r="Z155">
            <v>0</v>
          </cell>
          <cell r="AA155">
            <v>0</v>
          </cell>
          <cell r="AB155">
            <v>0</v>
          </cell>
          <cell r="AC155">
            <v>5986122.1313047297</v>
          </cell>
          <cell r="AD155">
            <v>0</v>
          </cell>
          <cell r="AE155">
            <v>5986122.1313047297</v>
          </cell>
          <cell r="AG155">
            <v>764267.71334222192</v>
          </cell>
          <cell r="AH155">
            <v>0</v>
          </cell>
          <cell r="AK155">
            <v>764267.71334222192</v>
          </cell>
          <cell r="AL155">
            <v>0</v>
          </cell>
          <cell r="AM155">
            <v>764267.71334222192</v>
          </cell>
          <cell r="AN155">
            <v>0</v>
          </cell>
          <cell r="AO155">
            <v>0</v>
          </cell>
          <cell r="AP155">
            <v>0</v>
          </cell>
          <cell r="AQ155">
            <v>764267.71334222192</v>
          </cell>
          <cell r="AR155">
            <v>0</v>
          </cell>
          <cell r="AS155">
            <v>764267.71334222192</v>
          </cell>
          <cell r="AT155">
            <v>190597.68625563153</v>
          </cell>
          <cell r="AU155">
            <v>0</v>
          </cell>
          <cell r="AV155">
            <v>218493.45779262262</v>
          </cell>
          <cell r="AW155">
            <v>0</v>
          </cell>
          <cell r="AX155">
            <v>0</v>
          </cell>
          <cell r="AY155">
            <v>0</v>
          </cell>
          <cell r="AZ155">
            <v>190597.68625563153</v>
          </cell>
          <cell r="BA155">
            <v>0</v>
          </cell>
          <cell r="BB155">
            <v>190597.68625563153</v>
          </cell>
          <cell r="BF155">
            <v>954865.39959785342</v>
          </cell>
          <cell r="BG155">
            <v>0</v>
          </cell>
          <cell r="BH155">
            <v>954865.39959785342</v>
          </cell>
          <cell r="BI155">
            <v>0</v>
          </cell>
          <cell r="BJ155">
            <v>0</v>
          </cell>
          <cell r="BK155">
            <v>0</v>
          </cell>
          <cell r="BL155">
            <v>954865.39959785342</v>
          </cell>
          <cell r="BM155">
            <v>0</v>
          </cell>
          <cell r="BN155">
            <v>954865.39959785342</v>
          </cell>
          <cell r="BO155">
            <v>5031256.7317068763</v>
          </cell>
          <cell r="BP155">
            <v>0</v>
          </cell>
          <cell r="BQ155">
            <v>5031256.7317068763</v>
          </cell>
          <cell r="BR155">
            <v>0</v>
          </cell>
          <cell r="BS155">
            <v>0</v>
          </cell>
          <cell r="BT155">
            <v>0</v>
          </cell>
          <cell r="BU155">
            <v>0</v>
          </cell>
          <cell r="BV155">
            <v>0</v>
          </cell>
          <cell r="BW155">
            <v>0</v>
          </cell>
          <cell r="BX155">
            <v>6065.4176438112609</v>
          </cell>
          <cell r="BY155">
            <v>0</v>
          </cell>
          <cell r="BZ155">
            <v>6065.4176438112609</v>
          </cell>
          <cell r="CA155">
            <v>6065.4176438112609</v>
          </cell>
          <cell r="CB155">
            <v>0</v>
          </cell>
          <cell r="CC155">
            <v>6065.4176438112609</v>
          </cell>
          <cell r="CD155">
            <v>5025191.3140630648</v>
          </cell>
          <cell r="CE155">
            <v>0</v>
          </cell>
          <cell r="CF155">
            <v>5025191.3140630648</v>
          </cell>
          <cell r="CK155">
            <v>5025191.3140630648</v>
          </cell>
          <cell r="CL155">
            <v>0</v>
          </cell>
          <cell r="CO155">
            <v>0</v>
          </cell>
          <cell r="CQ155">
            <v>5025191.3140630648</v>
          </cell>
        </row>
        <row r="156">
          <cell r="D156">
            <v>42826</v>
          </cell>
          <cell r="E156">
            <v>5265305.407163294</v>
          </cell>
          <cell r="F156">
            <v>0</v>
          </cell>
          <cell r="G156">
            <v>5265305.407163294</v>
          </cell>
          <cell r="H156">
            <v>766152.60370158544</v>
          </cell>
          <cell r="I156">
            <v>0</v>
          </cell>
          <cell r="J156">
            <v>766152.60370158544</v>
          </cell>
          <cell r="K156">
            <v>0</v>
          </cell>
          <cell r="L156">
            <v>0</v>
          </cell>
          <cell r="M156">
            <v>0</v>
          </cell>
          <cell r="N156">
            <v>180943.74032594639</v>
          </cell>
          <cell r="O156">
            <v>0</v>
          </cell>
          <cell r="P156">
            <v>180943.74032594639</v>
          </cell>
          <cell r="Q156">
            <v>61609.333013342934</v>
          </cell>
          <cell r="R156">
            <v>0</v>
          </cell>
          <cell r="S156">
            <v>61609.333013342934</v>
          </cell>
          <cell r="T156">
            <v>75826.871401037468</v>
          </cell>
          <cell r="U156">
            <v>0</v>
          </cell>
          <cell r="V156">
            <v>75826.871401037468</v>
          </cell>
          <cell r="W156">
            <v>5987950.4749533134</v>
          </cell>
          <cell r="X156">
            <v>0</v>
          </cell>
          <cell r="Y156">
            <v>5987950.4749533134</v>
          </cell>
          <cell r="Z156">
            <v>0</v>
          </cell>
          <cell r="AA156">
            <v>0</v>
          </cell>
          <cell r="AB156">
            <v>0</v>
          </cell>
          <cell r="AC156">
            <v>5987950.4749533134</v>
          </cell>
          <cell r="AD156">
            <v>0</v>
          </cell>
          <cell r="AE156">
            <v>5987950.4749533134</v>
          </cell>
          <cell r="AG156">
            <v>766152.60370158544</v>
          </cell>
          <cell r="AH156">
            <v>0</v>
          </cell>
          <cell r="AK156">
            <v>766152.60370158544</v>
          </cell>
          <cell r="AL156">
            <v>0</v>
          </cell>
          <cell r="AM156">
            <v>766152.60370158544</v>
          </cell>
          <cell r="AN156">
            <v>0</v>
          </cell>
          <cell r="AO156">
            <v>0</v>
          </cell>
          <cell r="AP156">
            <v>0</v>
          </cell>
          <cell r="AQ156">
            <v>766152.60370158544</v>
          </cell>
          <cell r="AR156">
            <v>0</v>
          </cell>
          <cell r="AS156">
            <v>766152.60370158544</v>
          </cell>
          <cell r="AT156">
            <v>190595.62230068806</v>
          </cell>
          <cell r="AU156">
            <v>0</v>
          </cell>
          <cell r="AV156">
            <v>218560.19233579593</v>
          </cell>
          <cell r="AW156">
            <v>0</v>
          </cell>
          <cell r="AX156">
            <v>0</v>
          </cell>
          <cell r="AY156">
            <v>0</v>
          </cell>
          <cell r="AZ156">
            <v>190595.62230068806</v>
          </cell>
          <cell r="BA156">
            <v>0</v>
          </cell>
          <cell r="BB156">
            <v>190595.62230068806</v>
          </cell>
          <cell r="BF156">
            <v>956748.2260022735</v>
          </cell>
          <cell r="BG156">
            <v>0</v>
          </cell>
          <cell r="BH156">
            <v>956748.2260022735</v>
          </cell>
          <cell r="BI156">
            <v>0</v>
          </cell>
          <cell r="BJ156">
            <v>0</v>
          </cell>
          <cell r="BK156">
            <v>0</v>
          </cell>
          <cell r="BL156">
            <v>956748.2260022735</v>
          </cell>
          <cell r="BM156">
            <v>0</v>
          </cell>
          <cell r="BN156">
            <v>956748.2260022735</v>
          </cell>
          <cell r="BO156">
            <v>5031202.2489510402</v>
          </cell>
          <cell r="BP156">
            <v>0</v>
          </cell>
          <cell r="BQ156">
            <v>5031202.2489510402</v>
          </cell>
          <cell r="BR156">
            <v>0</v>
          </cell>
          <cell r="BS156">
            <v>0</v>
          </cell>
          <cell r="BT156">
            <v>0</v>
          </cell>
          <cell r="BU156">
            <v>0</v>
          </cell>
          <cell r="BV156">
            <v>0</v>
          </cell>
          <cell r="BW156">
            <v>0</v>
          </cell>
          <cell r="BX156">
            <v>6065.4176438112609</v>
          </cell>
          <cell r="BY156">
            <v>0</v>
          </cell>
          <cell r="BZ156">
            <v>6065.4176438112609</v>
          </cell>
          <cell r="CA156">
            <v>6065.4176438112609</v>
          </cell>
          <cell r="CB156">
            <v>0</v>
          </cell>
          <cell r="CC156">
            <v>6065.4176438112609</v>
          </cell>
          <cell r="CD156">
            <v>5025136.8313072287</v>
          </cell>
          <cell r="CE156">
            <v>0</v>
          </cell>
          <cell r="CF156">
            <v>5025136.8313072287</v>
          </cell>
          <cell r="CK156">
            <v>5025136.8313072287</v>
          </cell>
          <cell r="CL156">
            <v>0</v>
          </cell>
          <cell r="CO156">
            <v>0</v>
          </cell>
          <cell r="CQ156">
            <v>5025136.8313072287</v>
          </cell>
        </row>
        <row r="157">
          <cell r="D157">
            <v>42856</v>
          </cell>
          <cell r="E157">
            <v>5265305.407163294</v>
          </cell>
          <cell r="F157">
            <v>0</v>
          </cell>
          <cell r="G157">
            <v>5265305.407163294</v>
          </cell>
          <cell r="H157">
            <v>768042.14270906663</v>
          </cell>
          <cell r="I157">
            <v>0</v>
          </cell>
          <cell r="J157">
            <v>768042.14270906663</v>
          </cell>
          <cell r="K157">
            <v>0</v>
          </cell>
          <cell r="L157">
            <v>0</v>
          </cell>
          <cell r="M157">
            <v>0</v>
          </cell>
          <cell r="N157">
            <v>181000.42649617084</v>
          </cell>
          <cell r="O157">
            <v>0</v>
          </cell>
          <cell r="P157">
            <v>181000.42649617084</v>
          </cell>
          <cell r="Q157">
            <v>61609.333013342934</v>
          </cell>
          <cell r="R157">
            <v>0</v>
          </cell>
          <cell r="S157">
            <v>61609.333013342934</v>
          </cell>
          <cell r="T157">
            <v>75826.871401037468</v>
          </cell>
          <cell r="U157">
            <v>0</v>
          </cell>
          <cell r="V157">
            <v>75826.871401037468</v>
          </cell>
          <cell r="W157">
            <v>5989783.3277905704</v>
          </cell>
          <cell r="X157">
            <v>0</v>
          </cell>
          <cell r="Y157">
            <v>5989783.3277905704</v>
          </cell>
          <cell r="Z157">
            <v>0</v>
          </cell>
          <cell r="AA157">
            <v>0</v>
          </cell>
          <cell r="AB157">
            <v>0</v>
          </cell>
          <cell r="AC157">
            <v>5989783.3277905704</v>
          </cell>
          <cell r="AD157">
            <v>0</v>
          </cell>
          <cell r="AE157">
            <v>5989783.3277905704</v>
          </cell>
          <cell r="AG157">
            <v>768042.14270906651</v>
          </cell>
          <cell r="AH157">
            <v>0</v>
          </cell>
          <cell r="AK157">
            <v>768042.14270906651</v>
          </cell>
          <cell r="AL157">
            <v>0</v>
          </cell>
          <cell r="AM157">
            <v>768042.14270906651</v>
          </cell>
          <cell r="AN157">
            <v>0</v>
          </cell>
          <cell r="AO157">
            <v>0</v>
          </cell>
          <cell r="AP157">
            <v>0</v>
          </cell>
          <cell r="AQ157">
            <v>768042.14270906651</v>
          </cell>
          <cell r="AR157">
            <v>0</v>
          </cell>
          <cell r="AS157">
            <v>768042.14270906651</v>
          </cell>
          <cell r="AT157">
            <v>190593.55325547489</v>
          </cell>
          <cell r="AU157">
            <v>0</v>
          </cell>
          <cell r="AV157">
            <v>218627.09146435582</v>
          </cell>
          <cell r="AW157">
            <v>0</v>
          </cell>
          <cell r="AX157">
            <v>0</v>
          </cell>
          <cell r="AY157">
            <v>0</v>
          </cell>
          <cell r="AZ157">
            <v>190593.55325547489</v>
          </cell>
          <cell r="BA157">
            <v>0</v>
          </cell>
          <cell r="BB157">
            <v>190593.55325547489</v>
          </cell>
          <cell r="BF157">
            <v>958635.6959645414</v>
          </cell>
          <cell r="BG157">
            <v>0</v>
          </cell>
          <cell r="BH157">
            <v>958635.6959645414</v>
          </cell>
          <cell r="BI157">
            <v>0</v>
          </cell>
          <cell r="BJ157">
            <v>0</v>
          </cell>
          <cell r="BK157">
            <v>0</v>
          </cell>
          <cell r="BL157">
            <v>958635.6959645414</v>
          </cell>
          <cell r="BM157">
            <v>0</v>
          </cell>
          <cell r="BN157">
            <v>958635.6959645414</v>
          </cell>
          <cell r="BO157">
            <v>5031147.6318260292</v>
          </cell>
          <cell r="BP157">
            <v>0</v>
          </cell>
          <cell r="BQ157">
            <v>5031147.6318260292</v>
          </cell>
          <cell r="BR157">
            <v>0</v>
          </cell>
          <cell r="BS157">
            <v>0</v>
          </cell>
          <cell r="BT157">
            <v>0</v>
          </cell>
          <cell r="BU157">
            <v>0</v>
          </cell>
          <cell r="BV157">
            <v>0</v>
          </cell>
          <cell r="BW157">
            <v>0</v>
          </cell>
          <cell r="BX157">
            <v>6065.4176438112609</v>
          </cell>
          <cell r="BY157">
            <v>0</v>
          </cell>
          <cell r="BZ157">
            <v>6065.4176438112609</v>
          </cell>
          <cell r="CA157">
            <v>6065.4176438112609</v>
          </cell>
          <cell r="CB157">
            <v>0</v>
          </cell>
          <cell r="CC157">
            <v>6065.4176438112609</v>
          </cell>
          <cell r="CD157">
            <v>5025082.2141822176</v>
          </cell>
          <cell r="CE157">
            <v>0</v>
          </cell>
          <cell r="CF157">
            <v>5025082.2141822176</v>
          </cell>
          <cell r="CK157">
            <v>5025082.2141822176</v>
          </cell>
          <cell r="CL157">
            <v>0</v>
          </cell>
          <cell r="CO157">
            <v>0</v>
          </cell>
          <cell r="CQ157">
            <v>5025082.2141822176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8">
          <cell r="E8" t="str">
            <v>DEVELOPER OFFICE 1 - NEW</v>
          </cell>
          <cell r="F8" t="str">
            <v>DEVELOPER OFFICE 1 - NEWOffice SQM Occupied - Bldg. 1</v>
          </cell>
          <cell r="G8" t="str">
            <v>DEVELOPER OFFICE 1 - NEWTotal Reimb. - Bldg. 1</v>
          </cell>
          <cell r="H8" t="str">
            <v>DEVELOPER OFFICE 1 - NEWFree Rent - Bldg. 1</v>
          </cell>
          <cell r="I8" t="str">
            <v>DEVELOPER OFFICE 1 - NEWTotal Revenues</v>
          </cell>
          <cell r="J8" t="str">
            <v>DEVELOPER OFFICE 1 - NEWNew Tenant Improvements - Bldg. 1</v>
          </cell>
          <cell r="K8" t="str">
            <v>DEVELOPER OFFICE 1 - NEWNew Leasing Commissions - Bldg. 1</v>
          </cell>
          <cell r="M8" t="str">
            <v>DEVELOPER OFFICE 1 - ROLLOVER</v>
          </cell>
          <cell r="N8" t="str">
            <v>DEVELOPER OFFICE 1 - ROLLOVEROffice SQM Occupied - Bldg. 1</v>
          </cell>
          <cell r="O8" t="str">
            <v>DEVELOPER OFFICE 1 - ROLLOVERTotal Reimb. - Bldg. 1</v>
          </cell>
          <cell r="P8" t="str">
            <v>DEVELOPER OFFICE 1 - ROLLOVERFree Rent - Bldg. 1</v>
          </cell>
          <cell r="Q8" t="str">
            <v>DEVELOPER OFFICE 1 - ROLLOVERTotal Revenues</v>
          </cell>
          <cell r="R8" t="str">
            <v>DEVELOPER OFFICE 1 - ROLLOVERTenant Improvements - Bldg. 1</v>
          </cell>
          <cell r="S8" t="str">
            <v>DEVELOPER OFFICE 1 - ROLLOVERLeasing Commissions - Bldg. 1</v>
          </cell>
          <cell r="U8" t="str">
            <v>DEVELOPER OFFICE 2 - NEW</v>
          </cell>
          <cell r="V8" t="str">
            <v>DEVELOPER OFFICE 2 - NEWOffice SQM Occupied - Bldg. 2</v>
          </cell>
          <cell r="W8" t="str">
            <v>DEVELOPER OFFICE 2 - NEWTotal Reimb. - Bldg. 2</v>
          </cell>
          <cell r="X8" t="str">
            <v>DEVELOPER OFFICE 2 - NEWFree Rent - Bldg. 2</v>
          </cell>
          <cell r="Y8" t="str">
            <v>DEVELOPER OFFICE 2 - NEWTotal Revenues</v>
          </cell>
          <cell r="Z8" t="str">
            <v>DEVELOPER OFFICE 2 - NEWNew Tenant Improvements - Bldg. 2</v>
          </cell>
          <cell r="AA8" t="str">
            <v>DEVELOPER OFFICE 2 - NEWNew Leasing Commissions - Bldg. 2</v>
          </cell>
          <cell r="AC8" t="str">
            <v>DEVELOPER OFFICE 2 - ROLLOVER</v>
          </cell>
          <cell r="AD8" t="str">
            <v>DEVELOPER OFFICE 2 - ROLLOVEROffice SQM Occupied - Bldg. 2</v>
          </cell>
          <cell r="AE8" t="str">
            <v>DEVELOPER OFFICE 2 - ROLLOVERTotal Reimb. - Bldg. 2</v>
          </cell>
          <cell r="AF8" t="str">
            <v>DEVELOPER OFFICE 2 - ROLLOVERFree Rent - Bldg. 2</v>
          </cell>
          <cell r="AG8" t="str">
            <v>DEVELOPER OFFICE 2 - ROLLOVERTotal Revenues</v>
          </cell>
          <cell r="AH8" t="str">
            <v>DEVELOPER OFFICE 2 - ROLLOVERTenant Improvements - Bldg. 2</v>
          </cell>
          <cell r="AI8" t="str">
            <v>DEVELOPER OFFICE 2 - ROLLOVERLeasing Commissions - Bldg. 2</v>
          </cell>
          <cell r="AK8" t="str">
            <v>UFRJ OFFICE 1 - NEW</v>
          </cell>
          <cell r="AL8" t="str">
            <v>UFRJ OFFICE 1 - NEWOffice SQM Occupied - Bldg. 1</v>
          </cell>
          <cell r="AM8" t="str">
            <v>UFRJ OFFICE 1 - NEWTotal Reimb. - Bldg. 1</v>
          </cell>
          <cell r="AN8" t="str">
            <v>UFRJ OFFICE 1 - NEWFree Rent - Bldg. 1</v>
          </cell>
          <cell r="AO8" t="str">
            <v>UFRJ OFFICE 1 - NEWTotal Revenues</v>
          </cell>
          <cell r="AP8" t="str">
            <v>UFRJ OFFICE 1 - NEWNew Tenant Improvements - Bldg. 1</v>
          </cell>
          <cell r="AQ8" t="str">
            <v>UFRJ OFFICE 1 - NEWNew Leasing Commissions - Bldg. 1</v>
          </cell>
          <cell r="AS8" t="str">
            <v>UFRJ OFFICE 1 - ROLLOVER</v>
          </cell>
          <cell r="AT8" t="str">
            <v>UFRJ OFFICE 1 - ROLLOVEROffice SQM Occupied - Bldg. 1</v>
          </cell>
          <cell r="AU8" t="str">
            <v>UFRJ OFFICE 1 - ROLLOVERTotal Reimb. - Bldg. 1</v>
          </cell>
          <cell r="AV8" t="str">
            <v>UFRJ OFFICE 1 - ROLLOVERFree Rent - Bldg. 1</v>
          </cell>
          <cell r="AW8" t="str">
            <v>UFRJ OFFICE 1 - ROLLOVERTotal Revenues</v>
          </cell>
          <cell r="AX8" t="str">
            <v>UFRJ OFFICE 1 - ROLLOVERTenant Improvements - Bldg. 1</v>
          </cell>
          <cell r="AY8" t="str">
            <v>UFRJ OFFICE 1 - ROLLOVERLeasing Commissions - Bldg. 1</v>
          </cell>
          <cell r="BA8" t="str">
            <v>OFFICE 1A - NEW</v>
          </cell>
          <cell r="BB8" t="str">
            <v>OFFICE 1A - NEWOffice SQM Occupied - Bldg. 1</v>
          </cell>
          <cell r="BC8" t="str">
            <v>OFFICE 1A - NEWTotal Reimb. - Bldg. 1</v>
          </cell>
          <cell r="BD8" t="str">
            <v>OFFICE 1A - NEWFree Rent - Bldg. 1</v>
          </cell>
          <cell r="BE8" t="str">
            <v>OFFICE 1A - NEWTotal Revenues</v>
          </cell>
          <cell r="BF8" t="str">
            <v>OFFICE 1A - NEWNew Tenant Improvements - Bldg. 1</v>
          </cell>
          <cell r="BG8" t="str">
            <v>OFFICE 1A - NEWNew Leasing Commissions - Bldg. 1</v>
          </cell>
          <cell r="BI8" t="str">
            <v>OFFICE 1A - ROLLOVER</v>
          </cell>
          <cell r="BJ8" t="str">
            <v>OFFICE 1A - ROLLOVEROffice SQM Occupied - Bldg. 1</v>
          </cell>
          <cell r="BK8" t="str">
            <v>OFFICE 1A - ROLLOVERTotal Reimb. - Bldg. 1</v>
          </cell>
          <cell r="BL8" t="str">
            <v>OFFICE 1A - ROLLOVERFree Rent - Bldg. 1</v>
          </cell>
          <cell r="BM8" t="str">
            <v>OFFICE 1A - ROLLOVERTotal Revenues</v>
          </cell>
          <cell r="BN8" t="str">
            <v>OFFICE 1A - ROLLOVERTenant Improvements - Bldg. 1</v>
          </cell>
          <cell r="BO8" t="str">
            <v>OFFICE 1A - ROLLOVERLeasing Commissions - Bldg. 1</v>
          </cell>
          <cell r="BQ8" t="str">
            <v>OFFICE 1B - NEW</v>
          </cell>
          <cell r="BR8" t="str">
            <v>OFFICE 1B - NEWOffice SQM Occupied - Bldg. 1</v>
          </cell>
          <cell r="BS8" t="str">
            <v>OFFICE 1B - NEWTotal Reimb. - Bldg. 1</v>
          </cell>
          <cell r="BT8" t="str">
            <v>OFFICE 1B - NEWFree Rent - Bldg. 1</v>
          </cell>
          <cell r="BU8" t="str">
            <v>OFFICE 1B - NEWTotal Revenues</v>
          </cell>
          <cell r="BV8" t="str">
            <v>OFFICE 1B - NEWNew Tenant Improvements - Bldg. 1</v>
          </cell>
          <cell r="BW8" t="str">
            <v>OFFICE 1B - NEWNew Leasing Commissions - Bldg. 1</v>
          </cell>
          <cell r="BY8" t="str">
            <v>OFFICE 1B - ROLLOVER</v>
          </cell>
          <cell r="BZ8" t="str">
            <v>OFFICE 1B - ROLLOVEROffice SQM Occupied - Bldg. 1</v>
          </cell>
          <cell r="CA8" t="str">
            <v>OFFICE 1B - ROLLOVERTotal Reimb. - Bldg. 1</v>
          </cell>
          <cell r="CB8" t="str">
            <v>OFFICE 1B - ROLLOVERFree Rent - Bldg. 1</v>
          </cell>
          <cell r="CC8" t="str">
            <v>OFFICE 1B - ROLLOVERTotal Revenues</v>
          </cell>
          <cell r="CD8" t="str">
            <v>OFFICE 1B - ROLLOVERTenant Improvements - Bldg. 1</v>
          </cell>
          <cell r="CE8" t="str">
            <v>OFFICE 1B - ROLLOVERLeasing Commissions - Bldg. 1</v>
          </cell>
          <cell r="CG8" t="str">
            <v>UFRJ OFFICE 2 - NEW</v>
          </cell>
          <cell r="CH8" t="str">
            <v>UFRJ OFFICE 2 - NEWOffice SQM Occupied - Bldg. 2</v>
          </cell>
          <cell r="CI8" t="str">
            <v>UFRJ OFFICE 2 - NEWTotal Reimb. - Bldg. 2</v>
          </cell>
          <cell r="CJ8" t="str">
            <v>UFRJ OFFICE 2 - NEWFree Rent - Bldg. 2</v>
          </cell>
          <cell r="CK8" t="str">
            <v>UFRJ OFFICE 2 - NEWTotal Revenues</v>
          </cell>
          <cell r="CL8" t="str">
            <v>UFRJ OFFICE 2 - NEWNew Tenant Improvements - Bldg. 2</v>
          </cell>
          <cell r="CM8" t="str">
            <v>UFRJ OFFICE 2 - NEWNew Leasing Commissions - Bldg. 2</v>
          </cell>
          <cell r="CO8" t="str">
            <v>UFRJ OFFICE 2 - ROLLOVER</v>
          </cell>
          <cell r="CP8" t="str">
            <v>UFRJ OFFICE 2 - ROLLOVEROffice SQM Occupied - Bldg. 2</v>
          </cell>
          <cell r="CQ8" t="str">
            <v>UFRJ OFFICE 2 - ROLLOVERTotal Reimb. - Bldg. 2</v>
          </cell>
          <cell r="CR8" t="str">
            <v>UFRJ OFFICE 2 - ROLLOVERFree Rent - Bldg. 2</v>
          </cell>
          <cell r="CS8" t="str">
            <v>UFRJ OFFICE 2 - ROLLOVERTotal Revenues</v>
          </cell>
          <cell r="CT8" t="str">
            <v>UFRJ OFFICE 2 - ROLLOVERTenant Improvements - Bldg. 2</v>
          </cell>
          <cell r="CU8" t="str">
            <v>UFRJ OFFICE 2 - ROLLOVERLeasing Commissions - Bldg. 2</v>
          </cell>
          <cell r="CW8" t="str">
            <v>OFFICE 2A - NEW</v>
          </cell>
          <cell r="CX8" t="str">
            <v>OFFICE 2A - NEWOffice SQM Occupied - Bldg. 2</v>
          </cell>
          <cell r="CY8" t="str">
            <v>OFFICE 2A - NEWTotal Reimb. - Bldg. 2</v>
          </cell>
          <cell r="CZ8" t="str">
            <v>OFFICE 2A - NEWFree Rent - Bldg. 2</v>
          </cell>
          <cell r="DA8" t="str">
            <v>OFFICE 2A - NEWTotal Revenues</v>
          </cell>
          <cell r="DB8" t="str">
            <v>OFFICE 2A - NEWNew Tenant Improvements - Bldg. 2</v>
          </cell>
          <cell r="DC8" t="str">
            <v>OFFICE 2A - NEWNew Leasing Commissions - Bldg. 2</v>
          </cell>
          <cell r="DE8" t="str">
            <v>OFFICE 2A - ROLLOVER</v>
          </cell>
          <cell r="DF8" t="str">
            <v>OFFICE 2A - ROLLOVEROffice SQM Occupied - Bldg. 2</v>
          </cell>
          <cell r="DG8" t="str">
            <v>OFFICE 2A - ROLLOVERTotal Reimb. - Bldg. 2</v>
          </cell>
          <cell r="DH8" t="str">
            <v>OFFICE 2A - ROLLOVERFree Rent - Bldg. 2</v>
          </cell>
          <cell r="DI8" t="str">
            <v>OFFICE 2A - ROLLOVERTotal Revenues</v>
          </cell>
          <cell r="DJ8" t="str">
            <v>OFFICE 2A - ROLLOVERTenant Improvements - Bldg. 2</v>
          </cell>
          <cell r="DK8" t="str">
            <v>OFFICE 2A - ROLLOVERLeasing Commissions - Bldg. 2</v>
          </cell>
          <cell r="DM8" t="str">
            <v>OFFICE 2B - NEW</v>
          </cell>
          <cell r="DN8" t="str">
            <v>OFFICE 2B - NEWOffice SQM Occupied - Bldg. 2</v>
          </cell>
          <cell r="DO8" t="str">
            <v>OFFICE 2B - NEWTotal Reimb. - Bldg. 2</v>
          </cell>
          <cell r="DP8" t="str">
            <v>OFFICE 2B - NEWFree Rent - Bldg. 2</v>
          </cell>
          <cell r="DQ8" t="str">
            <v>OFFICE 2B - NEWTotal Revenues</v>
          </cell>
          <cell r="DR8" t="str">
            <v>OFFICE 2B - NEWNew Tenant Improvements - Bldg. 2</v>
          </cell>
          <cell r="DS8" t="str">
            <v>OFFICE 2B - NEWNew Leasing Commissions - Bldg. 2</v>
          </cell>
          <cell r="DU8" t="str">
            <v>OFFICE 2B - ROLLOVER</v>
          </cell>
          <cell r="DV8" t="str">
            <v>OFFICE 2B - ROLLOVEROffice SQM Occupied - Bldg. 2</v>
          </cell>
          <cell r="DW8" t="str">
            <v>OFFICE 2B - ROLLOVERTotal Reimb. - Bldg. 2</v>
          </cell>
          <cell r="DX8" t="str">
            <v>OFFICE 2B - ROLLOVERFree Rent - Bldg. 2</v>
          </cell>
          <cell r="DY8" t="str">
            <v>OFFICE 2B - ROLLOVERTotal Revenues</v>
          </cell>
          <cell r="DZ8" t="str">
            <v>OFFICE 2B - ROLLOVERTenant Improvements - Bldg. 2</v>
          </cell>
          <cell r="EA8" t="str">
            <v>OFFICE 2B - ROLLOVERLeasing Commissions - Bldg. 2</v>
          </cell>
          <cell r="EC8" t="str">
            <v>Commercial Base Rent - Bldg. 1</v>
          </cell>
          <cell r="ED8" t="str">
            <v>Commercial Base Rent - Bldg. 2</v>
          </cell>
          <cell r="EE8" t="str">
            <v>Office NSM Occupied - Bldg. 1</v>
          </cell>
          <cell r="EF8" t="str">
            <v>Office NSM Occupied - Bldg. 2</v>
          </cell>
          <cell r="EG8" t="str">
            <v>Retail NSM Occupied</v>
          </cell>
          <cell r="EH8" t="str">
            <v>Other NSM Occupied</v>
          </cell>
          <cell r="EI8" t="str">
            <v>Total NSM Occupied</v>
          </cell>
          <cell r="EJ8" t="str">
            <v>Commercial Reimbursements - Bldg. 1</v>
          </cell>
          <cell r="EK8" t="str">
            <v>Commercial Reimbursements - Bldg. 2</v>
          </cell>
          <cell r="EL8" t="str">
            <v>Commercial Free Rent - Bldg. 1</v>
          </cell>
          <cell r="EM8" t="str">
            <v>Commercial Free Rent - Bldg. 2</v>
          </cell>
          <cell r="EN8" t="str">
            <v>Comm. Vacancy / Credit Loss - Bldg. 1</v>
          </cell>
          <cell r="EO8" t="str">
            <v>Comm. Vacancy / Credit Loss - Bldg. 2</v>
          </cell>
          <cell r="EQ8" t="str">
            <v>Commercial TIs - Bldg. 1</v>
          </cell>
          <cell r="ER8" t="str">
            <v>Commercial TIs - Bldg. 2</v>
          </cell>
          <cell r="ES8" t="str">
            <v>Post-Stable Comm. TIs - Bldg. 1</v>
          </cell>
          <cell r="ET8" t="str">
            <v>Post-Stable Comm. TIs - Bldg. 2</v>
          </cell>
          <cell r="EU8" t="str">
            <v>Commercial LCs - Bldg. 1</v>
          </cell>
          <cell r="EV8" t="str">
            <v>Commercial LCs - Bldg. 2</v>
          </cell>
          <cell r="EW8" t="str">
            <v>Post-Stable Comm. LCs - Bldg. 1</v>
          </cell>
          <cell r="EX8" t="str">
            <v>Post-Stable Comm. LCs - Bldg. 2</v>
          </cell>
          <cell r="FC8" t="str">
            <v>Parking Revenues - Bldg. 1</v>
          </cell>
          <cell r="FG8" t="str">
            <v>Parking Revenues - Bldg. 2</v>
          </cell>
          <cell r="FI8" t="str">
            <v>O.I. SOURCE #1 - SIGNAGE - PHASE 1</v>
          </cell>
          <cell r="FJ8" t="str">
            <v>O.I. SOURCE #2 - SIGNAGE - PHASE 2</v>
          </cell>
          <cell r="FK8" t="str">
            <v>O.I. SOURCE #3 - BID ADM. COSTS</v>
          </cell>
          <cell r="FL8" t="str">
            <v/>
          </cell>
          <cell r="FM8" t="str">
            <v/>
          </cell>
          <cell r="FN8" t="str">
            <v/>
          </cell>
          <cell r="FO8" t="str">
            <v>Total Other Income - Bldg. 1</v>
          </cell>
          <cell r="FP8" t="str">
            <v>Total Other Income - Bldg. 2</v>
          </cell>
        </row>
        <row r="9">
          <cell r="D9" t="str">
            <v>Date</v>
          </cell>
          <cell r="E9" t="str">
            <v>Base Rent - Bldg. 1</v>
          </cell>
          <cell r="F9" t="str">
            <v>Office SQM Occupied - Bldg. 1</v>
          </cell>
          <cell r="G9" t="str">
            <v>Total Reimb. - Bldg. 1</v>
          </cell>
          <cell r="H9" t="str">
            <v>Free Rent - Bldg. 1</v>
          </cell>
          <cell r="I9" t="str">
            <v>Total Revenues</v>
          </cell>
          <cell r="J9" t="str">
            <v>New Tenant Improvements - Bldg. 1</v>
          </cell>
          <cell r="K9" t="str">
            <v>New Leasing Commissions - Bldg. 1</v>
          </cell>
          <cell r="M9" t="str">
            <v>Base Rent - Bldg. 1</v>
          </cell>
          <cell r="N9" t="str">
            <v>Office SQM Occupied - Bldg. 1</v>
          </cell>
          <cell r="O9" t="str">
            <v>Total Reimb. - Bldg. 1</v>
          </cell>
          <cell r="P9" t="str">
            <v>Free Rent - Bldg. 1</v>
          </cell>
          <cell r="Q9" t="str">
            <v>Total Revenues</v>
          </cell>
          <cell r="R9" t="str">
            <v>Tenant Improvements - Bldg. 1</v>
          </cell>
          <cell r="S9" t="str">
            <v>Leasing Commissions - Bldg. 1</v>
          </cell>
          <cell r="U9" t="str">
            <v>Base Rent - Bldg. 2</v>
          </cell>
          <cell r="V9" t="str">
            <v>Office SQM Occupied - Bldg. 2</v>
          </cell>
          <cell r="W9" t="str">
            <v>Total Reimb. - Bldg. 2</v>
          </cell>
          <cell r="X9" t="str">
            <v>Free Rent - Bldg. 2</v>
          </cell>
          <cell r="Y9" t="str">
            <v>Total Revenues</v>
          </cell>
          <cell r="Z9" t="str">
            <v>New Tenant Improvements - Bldg. 2</v>
          </cell>
          <cell r="AA9" t="str">
            <v>New Leasing Commissions - Bldg. 2</v>
          </cell>
          <cell r="AC9" t="str">
            <v>Base Rent - Bldg. 2</v>
          </cell>
          <cell r="AD9" t="str">
            <v>Office SQM Occupied - Bldg. 2</v>
          </cell>
          <cell r="AE9" t="str">
            <v>Total Reimb. - Bldg. 2</v>
          </cell>
          <cell r="AF9" t="str">
            <v>Free Rent - Bldg. 2</v>
          </cell>
          <cell r="AG9" t="str">
            <v>Total Revenues</v>
          </cell>
          <cell r="AH9" t="str">
            <v>Tenant Improvements - Bldg. 2</v>
          </cell>
          <cell r="AI9" t="str">
            <v>Leasing Commissions - Bldg. 2</v>
          </cell>
          <cell r="AK9" t="str">
            <v>Base Rent - Bldg. 1</v>
          </cell>
          <cell r="AL9" t="str">
            <v>Office SQM Occupied - Bldg. 1</v>
          </cell>
          <cell r="AM9" t="str">
            <v>Total Reimb. - Bldg. 1</v>
          </cell>
          <cell r="AN9" t="str">
            <v>Free Rent - Bldg. 1</v>
          </cell>
          <cell r="AO9" t="str">
            <v>Total Revenues</v>
          </cell>
          <cell r="AP9" t="str">
            <v>New Tenant Improvements - Bldg. 1</v>
          </cell>
          <cell r="AQ9" t="str">
            <v>New Leasing Commissions - Bldg. 1</v>
          </cell>
          <cell r="AS9" t="str">
            <v>Base Rent - Bldg. 1</v>
          </cell>
          <cell r="AT9" t="str">
            <v>Office SQM Occupied - Bldg. 1</v>
          </cell>
          <cell r="AU9" t="str">
            <v>Total Reimb. - Bldg. 1</v>
          </cell>
          <cell r="AV9" t="str">
            <v>Free Rent - Bldg. 1</v>
          </cell>
          <cell r="AW9" t="str">
            <v>Total Revenues</v>
          </cell>
          <cell r="AX9" t="str">
            <v>Tenant Improvements - Bldg. 1</v>
          </cell>
          <cell r="AY9" t="str">
            <v>Leasing Commissions - Bldg. 1</v>
          </cell>
          <cell r="BA9" t="str">
            <v>Base Rent - Bldg. 1</v>
          </cell>
          <cell r="BB9" t="str">
            <v>Office SQM Occupied - Bldg. 1</v>
          </cell>
          <cell r="BC9" t="str">
            <v>Total Reimb. - Bldg. 1</v>
          </cell>
          <cell r="BD9" t="str">
            <v>Free Rent - Bldg. 1</v>
          </cell>
          <cell r="BE9" t="str">
            <v>Total Revenues</v>
          </cell>
          <cell r="BF9" t="str">
            <v>New Tenant Improvements - Bldg. 1</v>
          </cell>
          <cell r="BG9" t="str">
            <v>New Leasing Commissions - Bldg. 1</v>
          </cell>
          <cell r="BI9" t="str">
            <v>Base Rent - Bldg. 1</v>
          </cell>
          <cell r="BJ9" t="str">
            <v>Office SQM Occupied - Bldg. 1</v>
          </cell>
          <cell r="BK9" t="str">
            <v>Total Reimb. - Bldg. 1</v>
          </cell>
          <cell r="BL9" t="str">
            <v>Free Rent - Bldg. 1</v>
          </cell>
          <cell r="BM9" t="str">
            <v>Total Revenues</v>
          </cell>
          <cell r="BN9" t="str">
            <v>Tenant Improvements - Bldg. 1</v>
          </cell>
          <cell r="BO9" t="str">
            <v>Leasing Commissions - Bldg. 1</v>
          </cell>
          <cell r="BQ9" t="str">
            <v>Base Rent - Bldg. 1</v>
          </cell>
          <cell r="BR9" t="str">
            <v>Office SQM Occupied - Bldg. 1</v>
          </cell>
          <cell r="BS9" t="str">
            <v>Total Reimb. - Bldg. 1</v>
          </cell>
          <cell r="BT9" t="str">
            <v>Free Rent - Bldg. 1</v>
          </cell>
          <cell r="BU9" t="str">
            <v>Total Revenues</v>
          </cell>
          <cell r="BV9" t="str">
            <v>New Tenant Improvements - Bldg. 1</v>
          </cell>
          <cell r="BW9" t="str">
            <v>New Leasing Commissions - Bldg. 1</v>
          </cell>
          <cell r="BY9" t="str">
            <v>Base Rent - Bldg. 1</v>
          </cell>
          <cell r="BZ9" t="str">
            <v>Office SQM Occupied - Bldg. 1</v>
          </cell>
          <cell r="CA9" t="str">
            <v>Total Reimb. - Bldg. 1</v>
          </cell>
          <cell r="CB9" t="str">
            <v>Free Rent - Bldg. 1</v>
          </cell>
          <cell r="CC9" t="str">
            <v>Total Revenues</v>
          </cell>
          <cell r="CD9" t="str">
            <v>Tenant Improvements - Bldg. 1</v>
          </cell>
          <cell r="CE9" t="str">
            <v>Leasing Commissions - Bldg. 1</v>
          </cell>
          <cell r="CG9" t="str">
            <v>Base Rent - Bldg. 2</v>
          </cell>
          <cell r="CH9" t="str">
            <v>Office SQM Occupied - Bldg. 2</v>
          </cell>
          <cell r="CI9" t="str">
            <v>Total Reimb. - Bldg. 2</v>
          </cell>
          <cell r="CJ9" t="str">
            <v>Free Rent - Bldg. 2</v>
          </cell>
          <cell r="CK9" t="str">
            <v>Total Revenues</v>
          </cell>
          <cell r="CL9" t="str">
            <v>New Tenant Improvements - Bldg. 2</v>
          </cell>
          <cell r="CM9" t="str">
            <v>New Leasing Commissions - Bldg. 2</v>
          </cell>
          <cell r="CO9" t="str">
            <v>Base Rent - Bldg. 2</v>
          </cell>
          <cell r="CP9" t="str">
            <v>Office SQM Occupied - Bldg. 2</v>
          </cell>
          <cell r="CQ9" t="str">
            <v>Total Reimb. - Bldg. 2</v>
          </cell>
          <cell r="CR9" t="str">
            <v>Free Rent - Bldg. 2</v>
          </cell>
          <cell r="CS9" t="str">
            <v>Total Revenues</v>
          </cell>
          <cell r="CT9" t="str">
            <v>Tenant Improvements - Bldg. 2</v>
          </cell>
          <cell r="CU9" t="str">
            <v>Leasing Commissions - Bldg. 2</v>
          </cell>
          <cell r="CW9" t="str">
            <v>Base Rent - Bldg. 2</v>
          </cell>
          <cell r="CX9" t="str">
            <v>Office SQM Occupied - Bldg. 2</v>
          </cell>
          <cell r="CY9" t="str">
            <v>Total Reimb. - Bldg. 2</v>
          </cell>
          <cell r="CZ9" t="str">
            <v>Free Rent - Bldg. 2</v>
          </cell>
          <cell r="DA9" t="str">
            <v>Total Revenues</v>
          </cell>
          <cell r="DB9" t="str">
            <v>New Tenant Improvements - Bldg. 2</v>
          </cell>
          <cell r="DC9" t="str">
            <v>New Leasing Commissions - Bldg. 2</v>
          </cell>
          <cell r="DE9" t="str">
            <v>Base Rent - Bldg. 2</v>
          </cell>
          <cell r="DF9" t="str">
            <v>Office SQM Occupied - Bldg. 2</v>
          </cell>
          <cell r="DG9" t="str">
            <v>Total Reimb. - Bldg. 2</v>
          </cell>
          <cell r="DH9" t="str">
            <v>Free Rent - Bldg. 2</v>
          </cell>
          <cell r="DI9" t="str">
            <v>Total Revenues</v>
          </cell>
          <cell r="DJ9" t="str">
            <v>Tenant Improvements - Bldg. 2</v>
          </cell>
          <cell r="DK9" t="str">
            <v>Leasing Commissions - Bldg. 2</v>
          </cell>
          <cell r="DM9" t="str">
            <v>Base Rent - Bldg. 2</v>
          </cell>
          <cell r="DN9" t="str">
            <v>Office SQM Occupied - Bldg. 2</v>
          </cell>
          <cell r="DO9" t="str">
            <v>Total Reimb. - Bldg. 2</v>
          </cell>
          <cell r="DP9" t="str">
            <v>Free Rent - Bldg. 2</v>
          </cell>
          <cell r="DQ9" t="str">
            <v>Total Revenues</v>
          </cell>
          <cell r="DR9" t="str">
            <v>New Tenant Improvements - Bldg. 2</v>
          </cell>
          <cell r="DS9" t="str">
            <v>New Leasing Commissions - Bldg. 2</v>
          </cell>
          <cell r="DU9" t="str">
            <v>Base Rent - Bldg. 2</v>
          </cell>
          <cell r="DV9" t="str">
            <v>Office SQM Occupied - Bldg. 2</v>
          </cell>
          <cell r="DW9" t="str">
            <v>Total Reimb. - Bldg. 2</v>
          </cell>
          <cell r="DX9" t="str">
            <v>Free Rent - Bldg. 2</v>
          </cell>
          <cell r="DY9" t="str">
            <v>Total Revenues</v>
          </cell>
          <cell r="DZ9" t="str">
            <v>Tenant Improvements - Bldg. 2</v>
          </cell>
          <cell r="EA9" t="str">
            <v>Leasing Commissions - Bldg. 2</v>
          </cell>
          <cell r="EC9" t="str">
            <v>Base Rent - Bldg. 1</v>
          </cell>
          <cell r="ED9" t="str">
            <v>Base Rent - Bldg. 2</v>
          </cell>
          <cell r="EE9" t="str">
            <v>Office SQM Occupied - Bldg. 1</v>
          </cell>
          <cell r="EF9" t="str">
            <v>Office SQM Occupied - Bldg. 2</v>
          </cell>
          <cell r="EG9" t="str">
            <v>Retail Square Meters Occupied</v>
          </cell>
          <cell r="EH9" t="str">
            <v>Other Square Meters Occupied</v>
          </cell>
          <cell r="EI9" t="str">
            <v>Total Square Meters Occupied</v>
          </cell>
          <cell r="EJ9" t="str">
            <v>Total Reimb. - Bldg. 1</v>
          </cell>
          <cell r="EK9" t="str">
            <v>Total Reimb. - Bldg. 2</v>
          </cell>
          <cell r="EL9" t="str">
            <v>Free Rent - Bldg. 1</v>
          </cell>
          <cell r="EM9" t="str">
            <v>Free Rent - Bldg. 2</v>
          </cell>
          <cell r="EN9" t="str">
            <v>Vacancy / Credit Loss - Bldg. 1</v>
          </cell>
          <cell r="EO9" t="str">
            <v>Vacancy / Credit Loss - Bldg. 2</v>
          </cell>
          <cell r="EP9" t="str">
            <v>Total Revenues</v>
          </cell>
          <cell r="EQ9" t="str">
            <v>New Tenant Improvements - Bldg. 1</v>
          </cell>
          <cell r="ER9" t="str">
            <v>New Tenant Improvements - Bldg. 2</v>
          </cell>
          <cell r="ES9" t="str">
            <v>Tenant Improvements - Bldg. 1</v>
          </cell>
          <cell r="ET9" t="str">
            <v>Tenant Improvements - Bldg. 2</v>
          </cell>
          <cell r="EU9" t="str">
            <v>New Leasing Commissions - Bldg. 1</v>
          </cell>
          <cell r="EV9" t="str">
            <v>New Leasing Commissions - Bldg. 2</v>
          </cell>
          <cell r="EW9" t="str">
            <v>Leasing Commissions - Bldg. 1</v>
          </cell>
          <cell r="EX9" t="str">
            <v>Leasing Commissions - Bldg. 2</v>
          </cell>
          <cell r="EZ9" t="str">
            <v>Base Rent</v>
          </cell>
          <cell r="FA9" t="str">
            <v>Spaces Occupied</v>
          </cell>
          <cell r="FB9" t="str">
            <v>Expenses</v>
          </cell>
          <cell r="FC9" t="str">
            <v>Net Income</v>
          </cell>
          <cell r="FD9" t="str">
            <v>Base Rent</v>
          </cell>
          <cell r="FE9" t="str">
            <v>Spaces Occupied</v>
          </cell>
          <cell r="FF9" t="str">
            <v>Expenses</v>
          </cell>
          <cell r="FG9" t="str">
            <v>Net Income</v>
          </cell>
          <cell r="FI9" t="str">
            <v>Base Rent</v>
          </cell>
          <cell r="FJ9" t="str">
            <v>Base Rent</v>
          </cell>
          <cell r="FK9" t="str">
            <v>Base Rent</v>
          </cell>
          <cell r="FL9" t="str">
            <v>Base Rent</v>
          </cell>
          <cell r="FM9" t="str">
            <v>Base Rent</v>
          </cell>
          <cell r="FN9" t="str">
            <v>Base Rent</v>
          </cell>
          <cell r="FO9" t="str">
            <v>Total Other Income - Bldg. 1</v>
          </cell>
          <cell r="FP9" t="str">
            <v>Total Other Income - Bldg. 2</v>
          </cell>
        </row>
        <row r="11">
          <cell r="D11">
            <v>38322</v>
          </cell>
          <cell r="E11">
            <v>0</v>
          </cell>
          <cell r="F11">
            <v>0</v>
          </cell>
          <cell r="G11">
            <v>0</v>
          </cell>
          <cell r="H11">
            <v>0</v>
          </cell>
          <cell r="I11">
            <v>0</v>
          </cell>
          <cell r="J11">
            <v>0</v>
          </cell>
          <cell r="K11">
            <v>0</v>
          </cell>
          <cell r="M11">
            <v>0</v>
          </cell>
          <cell r="N11">
            <v>0</v>
          </cell>
          <cell r="O11">
            <v>0</v>
          </cell>
          <cell r="P11">
            <v>0</v>
          </cell>
          <cell r="Q11">
            <v>0</v>
          </cell>
          <cell r="R11">
            <v>0</v>
          </cell>
          <cell r="S11">
            <v>0</v>
          </cell>
          <cell r="U11">
            <v>0</v>
          </cell>
          <cell r="V11">
            <v>0</v>
          </cell>
          <cell r="W11">
            <v>0</v>
          </cell>
          <cell r="X11">
            <v>0</v>
          </cell>
          <cell r="Y11">
            <v>0</v>
          </cell>
          <cell r="Z11">
            <v>0</v>
          </cell>
          <cell r="AA11">
            <v>0</v>
          </cell>
          <cell r="AC11">
            <v>0</v>
          </cell>
          <cell r="AD11">
            <v>0</v>
          </cell>
          <cell r="AE11">
            <v>0</v>
          </cell>
          <cell r="AF11">
            <v>0</v>
          </cell>
          <cell r="AG11">
            <v>0</v>
          </cell>
          <cell r="AH11">
            <v>0</v>
          </cell>
          <cell r="AI11">
            <v>0</v>
          </cell>
          <cell r="AK11">
            <v>0</v>
          </cell>
          <cell r="AL11">
            <v>0</v>
          </cell>
          <cell r="AM11">
            <v>0</v>
          </cell>
          <cell r="AN11">
            <v>0</v>
          </cell>
          <cell r="AO11">
            <v>0</v>
          </cell>
          <cell r="AP11">
            <v>0</v>
          </cell>
          <cell r="AQ11">
            <v>0</v>
          </cell>
          <cell r="AS11">
            <v>0</v>
          </cell>
          <cell r="AT11">
            <v>0</v>
          </cell>
          <cell r="AU11">
            <v>0</v>
          </cell>
          <cell r="AV11">
            <v>0</v>
          </cell>
          <cell r="AW11">
            <v>0</v>
          </cell>
          <cell r="AX11">
            <v>0</v>
          </cell>
          <cell r="AY11">
            <v>0</v>
          </cell>
          <cell r="BA11">
            <v>0</v>
          </cell>
          <cell r="BB11">
            <v>0</v>
          </cell>
          <cell r="BC11">
            <v>0</v>
          </cell>
          <cell r="BD11">
            <v>0</v>
          </cell>
          <cell r="BE11">
            <v>0</v>
          </cell>
          <cell r="BF11">
            <v>0</v>
          </cell>
          <cell r="BG11">
            <v>0</v>
          </cell>
          <cell r="BI11">
            <v>0</v>
          </cell>
          <cell r="BJ11">
            <v>0</v>
          </cell>
          <cell r="BK11">
            <v>0</v>
          </cell>
          <cell r="BL11">
            <v>0</v>
          </cell>
          <cell r="BM11">
            <v>0</v>
          </cell>
          <cell r="BN11">
            <v>0</v>
          </cell>
          <cell r="BO11">
            <v>0</v>
          </cell>
          <cell r="BQ11">
            <v>0</v>
          </cell>
          <cell r="BR11">
            <v>0</v>
          </cell>
          <cell r="BS11">
            <v>0</v>
          </cell>
          <cell r="BT11">
            <v>0</v>
          </cell>
          <cell r="BU11">
            <v>0</v>
          </cell>
          <cell r="BV11">
            <v>0</v>
          </cell>
          <cell r="BW11">
            <v>0</v>
          </cell>
          <cell r="BY11">
            <v>0</v>
          </cell>
          <cell r="BZ11">
            <v>0</v>
          </cell>
          <cell r="CA11">
            <v>0</v>
          </cell>
          <cell r="CB11">
            <v>0</v>
          </cell>
          <cell r="CC11">
            <v>0</v>
          </cell>
          <cell r="CD11">
            <v>0</v>
          </cell>
          <cell r="CE11">
            <v>0</v>
          </cell>
          <cell r="CG11">
            <v>0</v>
          </cell>
          <cell r="CH11">
            <v>0</v>
          </cell>
          <cell r="CI11">
            <v>0</v>
          </cell>
          <cell r="CJ11">
            <v>0</v>
          </cell>
          <cell r="CK11">
            <v>0</v>
          </cell>
          <cell r="CL11">
            <v>0</v>
          </cell>
          <cell r="CM11">
            <v>0</v>
          </cell>
          <cell r="CO11">
            <v>0</v>
          </cell>
          <cell r="CP11">
            <v>0</v>
          </cell>
          <cell r="CQ11">
            <v>0</v>
          </cell>
          <cell r="CR11">
            <v>0</v>
          </cell>
          <cell r="CS11">
            <v>0</v>
          </cell>
          <cell r="CT11">
            <v>0</v>
          </cell>
          <cell r="CU11">
            <v>0</v>
          </cell>
          <cell r="CW11">
            <v>0</v>
          </cell>
          <cell r="CX11">
            <v>0</v>
          </cell>
          <cell r="CY11">
            <v>0</v>
          </cell>
          <cell r="CZ11">
            <v>0</v>
          </cell>
          <cell r="DA11">
            <v>0</v>
          </cell>
          <cell r="DB11">
            <v>0</v>
          </cell>
          <cell r="DC11">
            <v>0</v>
          </cell>
          <cell r="DE11">
            <v>0</v>
          </cell>
          <cell r="DF11">
            <v>0</v>
          </cell>
          <cell r="DG11">
            <v>0</v>
          </cell>
          <cell r="DH11">
            <v>0</v>
          </cell>
          <cell r="DI11">
            <v>0</v>
          </cell>
          <cell r="DJ11">
            <v>0</v>
          </cell>
          <cell r="DK11">
            <v>0</v>
          </cell>
          <cell r="DM11">
            <v>0</v>
          </cell>
          <cell r="DN11">
            <v>0</v>
          </cell>
          <cell r="DO11">
            <v>0</v>
          </cell>
          <cell r="DP11">
            <v>0</v>
          </cell>
          <cell r="DQ11">
            <v>0</v>
          </cell>
          <cell r="DR11">
            <v>0</v>
          </cell>
          <cell r="DS11">
            <v>0</v>
          </cell>
          <cell r="DU11">
            <v>0</v>
          </cell>
          <cell r="DV11">
            <v>0</v>
          </cell>
          <cell r="DW11">
            <v>0</v>
          </cell>
          <cell r="DX11">
            <v>0</v>
          </cell>
          <cell r="DY11">
            <v>0</v>
          </cell>
          <cell r="DZ11">
            <v>0</v>
          </cell>
          <cell r="EA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Z11">
            <v>0</v>
          </cell>
          <cell r="FA11">
            <v>0</v>
          </cell>
          <cell r="FB11">
            <v>0</v>
          </cell>
          <cell r="FC11">
            <v>0</v>
          </cell>
          <cell r="FD11">
            <v>0</v>
          </cell>
          <cell r="FE11">
            <v>0</v>
          </cell>
          <cell r="FF11">
            <v>0</v>
          </cell>
          <cell r="FG11">
            <v>0</v>
          </cell>
          <cell r="FI11">
            <v>0</v>
          </cell>
          <cell r="FJ11">
            <v>0</v>
          </cell>
          <cell r="FK11">
            <v>0</v>
          </cell>
          <cell r="FO11">
            <v>0</v>
          </cell>
          <cell r="FP11">
            <v>0</v>
          </cell>
        </row>
        <row r="12">
          <cell r="D12">
            <v>38353</v>
          </cell>
          <cell r="E12">
            <v>0</v>
          </cell>
          <cell r="F12">
            <v>0</v>
          </cell>
          <cell r="G12">
            <v>0</v>
          </cell>
          <cell r="H12">
            <v>0</v>
          </cell>
          <cell r="I12">
            <v>0</v>
          </cell>
          <cell r="J12">
            <v>0</v>
          </cell>
          <cell r="K12">
            <v>0</v>
          </cell>
          <cell r="M12">
            <v>0</v>
          </cell>
          <cell r="N12">
            <v>0</v>
          </cell>
          <cell r="O12">
            <v>0</v>
          </cell>
          <cell r="P12">
            <v>0</v>
          </cell>
          <cell r="Q12">
            <v>0</v>
          </cell>
          <cell r="R12">
            <v>0</v>
          </cell>
          <cell r="S12">
            <v>0</v>
          </cell>
          <cell r="U12">
            <v>0</v>
          </cell>
          <cell r="V12">
            <v>0</v>
          </cell>
          <cell r="W12">
            <v>0</v>
          </cell>
          <cell r="X12">
            <v>0</v>
          </cell>
          <cell r="Y12">
            <v>0</v>
          </cell>
          <cell r="Z12">
            <v>0</v>
          </cell>
          <cell r="AA12">
            <v>0</v>
          </cell>
          <cell r="AC12">
            <v>0</v>
          </cell>
          <cell r="AD12">
            <v>0</v>
          </cell>
          <cell r="AE12">
            <v>0</v>
          </cell>
          <cell r="AF12">
            <v>0</v>
          </cell>
          <cell r="AG12">
            <v>0</v>
          </cell>
          <cell r="AH12">
            <v>0</v>
          </cell>
          <cell r="AI12">
            <v>0</v>
          </cell>
          <cell r="AK12">
            <v>0</v>
          </cell>
          <cell r="AL12">
            <v>0</v>
          </cell>
          <cell r="AM12">
            <v>0</v>
          </cell>
          <cell r="AN12">
            <v>0</v>
          </cell>
          <cell r="AO12">
            <v>0</v>
          </cell>
          <cell r="AP12">
            <v>0</v>
          </cell>
          <cell r="AQ12">
            <v>0</v>
          </cell>
          <cell r="AS12">
            <v>0</v>
          </cell>
          <cell r="AT12">
            <v>0</v>
          </cell>
          <cell r="AU12">
            <v>0</v>
          </cell>
          <cell r="AV12">
            <v>0</v>
          </cell>
          <cell r="AW12">
            <v>0</v>
          </cell>
          <cell r="AX12">
            <v>0</v>
          </cell>
          <cell r="AY12">
            <v>0</v>
          </cell>
          <cell r="BA12">
            <v>0</v>
          </cell>
          <cell r="BB12">
            <v>0</v>
          </cell>
          <cell r="BC12">
            <v>0</v>
          </cell>
          <cell r="BD12">
            <v>0</v>
          </cell>
          <cell r="BE12">
            <v>0</v>
          </cell>
          <cell r="BF12">
            <v>0</v>
          </cell>
          <cell r="BG12">
            <v>0</v>
          </cell>
          <cell r="BI12">
            <v>0</v>
          </cell>
          <cell r="BJ12">
            <v>0</v>
          </cell>
          <cell r="BK12">
            <v>0</v>
          </cell>
          <cell r="BL12">
            <v>0</v>
          </cell>
          <cell r="BM12">
            <v>0</v>
          </cell>
          <cell r="BN12">
            <v>0</v>
          </cell>
          <cell r="BO12">
            <v>0</v>
          </cell>
          <cell r="BQ12">
            <v>0</v>
          </cell>
          <cell r="BR12">
            <v>0</v>
          </cell>
          <cell r="BS12">
            <v>0</v>
          </cell>
          <cell r="BT12">
            <v>0</v>
          </cell>
          <cell r="BU12">
            <v>0</v>
          </cell>
          <cell r="BV12">
            <v>0</v>
          </cell>
          <cell r="BW12">
            <v>0</v>
          </cell>
          <cell r="BY12">
            <v>0</v>
          </cell>
          <cell r="BZ12">
            <v>0</v>
          </cell>
          <cell r="CA12">
            <v>0</v>
          </cell>
          <cell r="CB12">
            <v>0</v>
          </cell>
          <cell r="CC12">
            <v>0</v>
          </cell>
          <cell r="CD12">
            <v>0</v>
          </cell>
          <cell r="CE12">
            <v>0</v>
          </cell>
          <cell r="CG12">
            <v>0</v>
          </cell>
          <cell r="CH12">
            <v>0</v>
          </cell>
          <cell r="CI12">
            <v>0</v>
          </cell>
          <cell r="CJ12">
            <v>0</v>
          </cell>
          <cell r="CK12">
            <v>0</v>
          </cell>
          <cell r="CL12">
            <v>0</v>
          </cell>
          <cell r="CM12">
            <v>0</v>
          </cell>
          <cell r="CO12">
            <v>0</v>
          </cell>
          <cell r="CP12">
            <v>0</v>
          </cell>
          <cell r="CQ12">
            <v>0</v>
          </cell>
          <cell r="CR12">
            <v>0</v>
          </cell>
          <cell r="CS12">
            <v>0</v>
          </cell>
          <cell r="CT12">
            <v>0</v>
          </cell>
          <cell r="CU12">
            <v>0</v>
          </cell>
          <cell r="CW12">
            <v>0</v>
          </cell>
          <cell r="CX12">
            <v>0</v>
          </cell>
          <cell r="CY12">
            <v>0</v>
          </cell>
          <cell r="CZ12">
            <v>0</v>
          </cell>
          <cell r="DA12">
            <v>0</v>
          </cell>
          <cell r="DB12">
            <v>0</v>
          </cell>
          <cell r="DC12">
            <v>0</v>
          </cell>
          <cell r="DE12">
            <v>0</v>
          </cell>
          <cell r="DF12">
            <v>0</v>
          </cell>
          <cell r="DG12">
            <v>0</v>
          </cell>
          <cell r="DH12">
            <v>0</v>
          </cell>
          <cell r="DI12">
            <v>0</v>
          </cell>
          <cell r="DJ12">
            <v>0</v>
          </cell>
          <cell r="DK12">
            <v>0</v>
          </cell>
          <cell r="DM12">
            <v>0</v>
          </cell>
          <cell r="DN12">
            <v>0</v>
          </cell>
          <cell r="DO12">
            <v>0</v>
          </cell>
          <cell r="DP12">
            <v>0</v>
          </cell>
          <cell r="DQ12">
            <v>0</v>
          </cell>
          <cell r="DR12">
            <v>0</v>
          </cell>
          <cell r="DS12">
            <v>0</v>
          </cell>
          <cell r="DU12">
            <v>0</v>
          </cell>
          <cell r="DV12">
            <v>0</v>
          </cell>
          <cell r="DW12">
            <v>0</v>
          </cell>
          <cell r="DX12">
            <v>0</v>
          </cell>
          <cell r="DY12">
            <v>0</v>
          </cell>
          <cell r="DZ12">
            <v>0</v>
          </cell>
          <cell r="EA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Z12">
            <v>0</v>
          </cell>
          <cell r="FA12">
            <v>0</v>
          </cell>
          <cell r="FB12">
            <v>0</v>
          </cell>
          <cell r="FC12">
            <v>0</v>
          </cell>
          <cell r="FD12">
            <v>0</v>
          </cell>
          <cell r="FE12">
            <v>0</v>
          </cell>
          <cell r="FF12">
            <v>0</v>
          </cell>
          <cell r="FG12">
            <v>0</v>
          </cell>
          <cell r="FI12">
            <v>0</v>
          </cell>
          <cell r="FJ12">
            <v>0</v>
          </cell>
          <cell r="FK12">
            <v>0</v>
          </cell>
          <cell r="FO12">
            <v>0</v>
          </cell>
          <cell r="FP12">
            <v>0</v>
          </cell>
        </row>
        <row r="13">
          <cell r="D13">
            <v>38384</v>
          </cell>
          <cell r="E13">
            <v>0</v>
          </cell>
          <cell r="F13">
            <v>0</v>
          </cell>
          <cell r="G13">
            <v>0</v>
          </cell>
          <cell r="H13">
            <v>0</v>
          </cell>
          <cell r="I13">
            <v>0</v>
          </cell>
          <cell r="J13">
            <v>0</v>
          </cell>
          <cell r="K13">
            <v>0</v>
          </cell>
          <cell r="M13">
            <v>0</v>
          </cell>
          <cell r="N13">
            <v>0</v>
          </cell>
          <cell r="O13">
            <v>0</v>
          </cell>
          <cell r="P13">
            <v>0</v>
          </cell>
          <cell r="Q13">
            <v>0</v>
          </cell>
          <cell r="R13">
            <v>0</v>
          </cell>
          <cell r="S13">
            <v>0</v>
          </cell>
          <cell r="U13">
            <v>0</v>
          </cell>
          <cell r="V13">
            <v>0</v>
          </cell>
          <cell r="W13">
            <v>0</v>
          </cell>
          <cell r="X13">
            <v>0</v>
          </cell>
          <cell r="Y13">
            <v>0</v>
          </cell>
          <cell r="Z13">
            <v>0</v>
          </cell>
          <cell r="AA13">
            <v>0</v>
          </cell>
          <cell r="AC13">
            <v>0</v>
          </cell>
          <cell r="AD13">
            <v>0</v>
          </cell>
          <cell r="AE13">
            <v>0</v>
          </cell>
          <cell r="AF13">
            <v>0</v>
          </cell>
          <cell r="AG13">
            <v>0</v>
          </cell>
          <cell r="AH13">
            <v>0</v>
          </cell>
          <cell r="AI13">
            <v>0</v>
          </cell>
          <cell r="AK13">
            <v>0</v>
          </cell>
          <cell r="AL13">
            <v>0</v>
          </cell>
          <cell r="AM13">
            <v>0</v>
          </cell>
          <cell r="AN13">
            <v>0</v>
          </cell>
          <cell r="AO13">
            <v>0</v>
          </cell>
          <cell r="AP13">
            <v>0</v>
          </cell>
          <cell r="AQ13">
            <v>0</v>
          </cell>
          <cell r="AS13">
            <v>0</v>
          </cell>
          <cell r="AT13">
            <v>0</v>
          </cell>
          <cell r="AU13">
            <v>0</v>
          </cell>
          <cell r="AV13">
            <v>0</v>
          </cell>
          <cell r="AW13">
            <v>0</v>
          </cell>
          <cell r="AX13">
            <v>0</v>
          </cell>
          <cell r="AY13">
            <v>0</v>
          </cell>
          <cell r="BA13">
            <v>0</v>
          </cell>
          <cell r="BB13">
            <v>0</v>
          </cell>
          <cell r="BC13">
            <v>0</v>
          </cell>
          <cell r="BD13">
            <v>0</v>
          </cell>
          <cell r="BE13">
            <v>0</v>
          </cell>
          <cell r="BF13">
            <v>0</v>
          </cell>
          <cell r="BG13">
            <v>0</v>
          </cell>
          <cell r="BI13">
            <v>0</v>
          </cell>
          <cell r="BJ13">
            <v>0</v>
          </cell>
          <cell r="BK13">
            <v>0</v>
          </cell>
          <cell r="BL13">
            <v>0</v>
          </cell>
          <cell r="BM13">
            <v>0</v>
          </cell>
          <cell r="BN13">
            <v>0</v>
          </cell>
          <cell r="BO13">
            <v>0</v>
          </cell>
          <cell r="BQ13">
            <v>0</v>
          </cell>
          <cell r="BR13">
            <v>0</v>
          </cell>
          <cell r="BS13">
            <v>0</v>
          </cell>
          <cell r="BT13">
            <v>0</v>
          </cell>
          <cell r="BU13">
            <v>0</v>
          </cell>
          <cell r="BV13">
            <v>0</v>
          </cell>
          <cell r="BW13">
            <v>0</v>
          </cell>
          <cell r="BY13">
            <v>0</v>
          </cell>
          <cell r="BZ13">
            <v>0</v>
          </cell>
          <cell r="CA13">
            <v>0</v>
          </cell>
          <cell r="CB13">
            <v>0</v>
          </cell>
          <cell r="CC13">
            <v>0</v>
          </cell>
          <cell r="CD13">
            <v>0</v>
          </cell>
          <cell r="CE13">
            <v>0</v>
          </cell>
          <cell r="CG13">
            <v>0</v>
          </cell>
          <cell r="CH13">
            <v>0</v>
          </cell>
          <cell r="CI13">
            <v>0</v>
          </cell>
          <cell r="CJ13">
            <v>0</v>
          </cell>
          <cell r="CK13">
            <v>0</v>
          </cell>
          <cell r="CL13">
            <v>0</v>
          </cell>
          <cell r="CM13">
            <v>0</v>
          </cell>
          <cell r="CO13">
            <v>0</v>
          </cell>
          <cell r="CP13">
            <v>0</v>
          </cell>
          <cell r="CQ13">
            <v>0</v>
          </cell>
          <cell r="CR13">
            <v>0</v>
          </cell>
          <cell r="CS13">
            <v>0</v>
          </cell>
          <cell r="CT13">
            <v>0</v>
          </cell>
          <cell r="CU13">
            <v>0</v>
          </cell>
          <cell r="CW13">
            <v>0</v>
          </cell>
          <cell r="CX13">
            <v>0</v>
          </cell>
          <cell r="CY13">
            <v>0</v>
          </cell>
          <cell r="CZ13">
            <v>0</v>
          </cell>
          <cell r="DA13">
            <v>0</v>
          </cell>
          <cell r="DB13">
            <v>0</v>
          </cell>
          <cell r="DC13">
            <v>0</v>
          </cell>
          <cell r="DE13">
            <v>0</v>
          </cell>
          <cell r="DF13">
            <v>0</v>
          </cell>
          <cell r="DG13">
            <v>0</v>
          </cell>
          <cell r="DH13">
            <v>0</v>
          </cell>
          <cell r="DI13">
            <v>0</v>
          </cell>
          <cell r="DJ13">
            <v>0</v>
          </cell>
          <cell r="DK13">
            <v>0</v>
          </cell>
          <cell r="DM13">
            <v>0</v>
          </cell>
          <cell r="DN13">
            <v>0</v>
          </cell>
          <cell r="DO13">
            <v>0</v>
          </cell>
          <cell r="DP13">
            <v>0</v>
          </cell>
          <cell r="DQ13">
            <v>0</v>
          </cell>
          <cell r="DR13">
            <v>0</v>
          </cell>
          <cell r="DS13">
            <v>0</v>
          </cell>
          <cell r="DU13">
            <v>0</v>
          </cell>
          <cell r="DV13">
            <v>0</v>
          </cell>
          <cell r="DW13">
            <v>0</v>
          </cell>
          <cell r="DX13">
            <v>0</v>
          </cell>
          <cell r="DY13">
            <v>0</v>
          </cell>
          <cell r="DZ13">
            <v>0</v>
          </cell>
          <cell r="EA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Z13">
            <v>0</v>
          </cell>
          <cell r="FA13">
            <v>0</v>
          </cell>
          <cell r="FB13">
            <v>0</v>
          </cell>
          <cell r="FC13">
            <v>0</v>
          </cell>
          <cell r="FD13">
            <v>0</v>
          </cell>
          <cell r="FE13">
            <v>0</v>
          </cell>
          <cell r="FF13">
            <v>0</v>
          </cell>
          <cell r="FG13">
            <v>0</v>
          </cell>
          <cell r="FI13">
            <v>0</v>
          </cell>
          <cell r="FJ13">
            <v>0</v>
          </cell>
          <cell r="FK13">
            <v>0</v>
          </cell>
          <cell r="FO13">
            <v>0</v>
          </cell>
          <cell r="FP13">
            <v>0</v>
          </cell>
        </row>
        <row r="14">
          <cell r="D14">
            <v>38412</v>
          </cell>
          <cell r="E14">
            <v>0</v>
          </cell>
          <cell r="F14">
            <v>0</v>
          </cell>
          <cell r="G14">
            <v>0</v>
          </cell>
          <cell r="H14">
            <v>0</v>
          </cell>
          <cell r="I14">
            <v>0</v>
          </cell>
          <cell r="J14">
            <v>0</v>
          </cell>
          <cell r="K14">
            <v>0</v>
          </cell>
          <cell r="M14">
            <v>0</v>
          </cell>
          <cell r="N14">
            <v>0</v>
          </cell>
          <cell r="O14">
            <v>0</v>
          </cell>
          <cell r="P14">
            <v>0</v>
          </cell>
          <cell r="Q14">
            <v>0</v>
          </cell>
          <cell r="R14">
            <v>0</v>
          </cell>
          <cell r="S14">
            <v>0</v>
          </cell>
          <cell r="U14">
            <v>0</v>
          </cell>
          <cell r="V14">
            <v>0</v>
          </cell>
          <cell r="W14">
            <v>0</v>
          </cell>
          <cell r="X14">
            <v>0</v>
          </cell>
          <cell r="Y14">
            <v>0</v>
          </cell>
          <cell r="Z14">
            <v>0</v>
          </cell>
          <cell r="AA14">
            <v>0</v>
          </cell>
          <cell r="AC14">
            <v>0</v>
          </cell>
          <cell r="AD14">
            <v>0</v>
          </cell>
          <cell r="AE14">
            <v>0</v>
          </cell>
          <cell r="AF14">
            <v>0</v>
          </cell>
          <cell r="AG14">
            <v>0</v>
          </cell>
          <cell r="AH14">
            <v>0</v>
          </cell>
          <cell r="AI14">
            <v>0</v>
          </cell>
          <cell r="AK14">
            <v>0</v>
          </cell>
          <cell r="AL14">
            <v>0</v>
          </cell>
          <cell r="AM14">
            <v>0</v>
          </cell>
          <cell r="AN14">
            <v>0</v>
          </cell>
          <cell r="AO14">
            <v>0</v>
          </cell>
          <cell r="AP14">
            <v>0</v>
          </cell>
          <cell r="AQ14">
            <v>0</v>
          </cell>
          <cell r="AS14">
            <v>0</v>
          </cell>
          <cell r="AT14">
            <v>0</v>
          </cell>
          <cell r="AU14">
            <v>0</v>
          </cell>
          <cell r="AV14">
            <v>0</v>
          </cell>
          <cell r="AW14">
            <v>0</v>
          </cell>
          <cell r="AX14">
            <v>0</v>
          </cell>
          <cell r="AY14">
            <v>0</v>
          </cell>
          <cell r="BA14">
            <v>0</v>
          </cell>
          <cell r="BB14">
            <v>0</v>
          </cell>
          <cell r="BC14">
            <v>0</v>
          </cell>
          <cell r="BD14">
            <v>0</v>
          </cell>
          <cell r="BE14">
            <v>0</v>
          </cell>
          <cell r="BF14">
            <v>0</v>
          </cell>
          <cell r="BG14">
            <v>0</v>
          </cell>
          <cell r="BI14">
            <v>0</v>
          </cell>
          <cell r="BJ14">
            <v>0</v>
          </cell>
          <cell r="BK14">
            <v>0</v>
          </cell>
          <cell r="BL14">
            <v>0</v>
          </cell>
          <cell r="BM14">
            <v>0</v>
          </cell>
          <cell r="BN14">
            <v>0</v>
          </cell>
          <cell r="BO14">
            <v>0</v>
          </cell>
          <cell r="BQ14">
            <v>0</v>
          </cell>
          <cell r="BR14">
            <v>0</v>
          </cell>
          <cell r="BS14">
            <v>0</v>
          </cell>
          <cell r="BT14">
            <v>0</v>
          </cell>
          <cell r="BU14">
            <v>0</v>
          </cell>
          <cell r="BV14">
            <v>0</v>
          </cell>
          <cell r="BW14">
            <v>0</v>
          </cell>
          <cell r="BY14">
            <v>0</v>
          </cell>
          <cell r="BZ14">
            <v>0</v>
          </cell>
          <cell r="CA14">
            <v>0</v>
          </cell>
          <cell r="CB14">
            <v>0</v>
          </cell>
          <cell r="CC14">
            <v>0</v>
          </cell>
          <cell r="CD14">
            <v>0</v>
          </cell>
          <cell r="CE14">
            <v>0</v>
          </cell>
          <cell r="CG14">
            <v>0</v>
          </cell>
          <cell r="CH14">
            <v>0</v>
          </cell>
          <cell r="CI14">
            <v>0</v>
          </cell>
          <cell r="CJ14">
            <v>0</v>
          </cell>
          <cell r="CK14">
            <v>0</v>
          </cell>
          <cell r="CL14">
            <v>0</v>
          </cell>
          <cell r="CM14">
            <v>0</v>
          </cell>
          <cell r="CO14">
            <v>0</v>
          </cell>
          <cell r="CP14">
            <v>0</v>
          </cell>
          <cell r="CQ14">
            <v>0</v>
          </cell>
          <cell r="CR14">
            <v>0</v>
          </cell>
          <cell r="CS14">
            <v>0</v>
          </cell>
          <cell r="CT14">
            <v>0</v>
          </cell>
          <cell r="CU14">
            <v>0</v>
          </cell>
          <cell r="CW14">
            <v>0</v>
          </cell>
          <cell r="CX14">
            <v>0</v>
          </cell>
          <cell r="CY14">
            <v>0</v>
          </cell>
          <cell r="CZ14">
            <v>0</v>
          </cell>
          <cell r="DA14">
            <v>0</v>
          </cell>
          <cell r="DB14">
            <v>0</v>
          </cell>
          <cell r="DC14">
            <v>0</v>
          </cell>
          <cell r="DE14">
            <v>0</v>
          </cell>
          <cell r="DF14">
            <v>0</v>
          </cell>
          <cell r="DG14">
            <v>0</v>
          </cell>
          <cell r="DH14">
            <v>0</v>
          </cell>
          <cell r="DI14">
            <v>0</v>
          </cell>
          <cell r="DJ14">
            <v>0</v>
          </cell>
          <cell r="DK14">
            <v>0</v>
          </cell>
          <cell r="DM14">
            <v>0</v>
          </cell>
          <cell r="DN14">
            <v>0</v>
          </cell>
          <cell r="DO14">
            <v>0</v>
          </cell>
          <cell r="DP14">
            <v>0</v>
          </cell>
          <cell r="DQ14">
            <v>0</v>
          </cell>
          <cell r="DR14">
            <v>0</v>
          </cell>
          <cell r="DS14">
            <v>0</v>
          </cell>
          <cell r="DU14">
            <v>0</v>
          </cell>
          <cell r="DV14">
            <v>0</v>
          </cell>
          <cell r="DW14">
            <v>0</v>
          </cell>
          <cell r="DX14">
            <v>0</v>
          </cell>
          <cell r="DY14">
            <v>0</v>
          </cell>
          <cell r="DZ14">
            <v>0</v>
          </cell>
          <cell r="EA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Z14">
            <v>0</v>
          </cell>
          <cell r="FA14">
            <v>0</v>
          </cell>
          <cell r="FB14">
            <v>0</v>
          </cell>
          <cell r="FC14">
            <v>0</v>
          </cell>
          <cell r="FD14">
            <v>0</v>
          </cell>
          <cell r="FE14">
            <v>0</v>
          </cell>
          <cell r="FF14">
            <v>0</v>
          </cell>
          <cell r="FG14">
            <v>0</v>
          </cell>
          <cell r="FI14">
            <v>0</v>
          </cell>
          <cell r="FJ14">
            <v>0</v>
          </cell>
          <cell r="FK14">
            <v>0</v>
          </cell>
          <cell r="FO14">
            <v>0</v>
          </cell>
          <cell r="FP14">
            <v>0</v>
          </cell>
        </row>
        <row r="15">
          <cell r="D15">
            <v>38443</v>
          </cell>
          <cell r="E15">
            <v>0</v>
          </cell>
          <cell r="F15">
            <v>0</v>
          </cell>
          <cell r="G15">
            <v>0</v>
          </cell>
          <cell r="H15">
            <v>0</v>
          </cell>
          <cell r="I15">
            <v>0</v>
          </cell>
          <cell r="J15">
            <v>0</v>
          </cell>
          <cell r="K15">
            <v>0</v>
          </cell>
          <cell r="M15">
            <v>0</v>
          </cell>
          <cell r="N15">
            <v>0</v>
          </cell>
          <cell r="O15">
            <v>0</v>
          </cell>
          <cell r="P15">
            <v>0</v>
          </cell>
          <cell r="Q15">
            <v>0</v>
          </cell>
          <cell r="R15">
            <v>0</v>
          </cell>
          <cell r="S15">
            <v>0</v>
          </cell>
          <cell r="U15">
            <v>0</v>
          </cell>
          <cell r="V15">
            <v>0</v>
          </cell>
          <cell r="W15">
            <v>0</v>
          </cell>
          <cell r="X15">
            <v>0</v>
          </cell>
          <cell r="Y15">
            <v>0</v>
          </cell>
          <cell r="Z15">
            <v>0</v>
          </cell>
          <cell r="AA15">
            <v>0</v>
          </cell>
          <cell r="AC15">
            <v>0</v>
          </cell>
          <cell r="AD15">
            <v>0</v>
          </cell>
          <cell r="AE15">
            <v>0</v>
          </cell>
          <cell r="AF15">
            <v>0</v>
          </cell>
          <cell r="AG15">
            <v>0</v>
          </cell>
          <cell r="AH15">
            <v>0</v>
          </cell>
          <cell r="AI15">
            <v>0</v>
          </cell>
          <cell r="AK15">
            <v>0</v>
          </cell>
          <cell r="AL15">
            <v>0</v>
          </cell>
          <cell r="AM15">
            <v>0</v>
          </cell>
          <cell r="AN15">
            <v>0</v>
          </cell>
          <cell r="AO15">
            <v>0</v>
          </cell>
          <cell r="AP15">
            <v>0</v>
          </cell>
          <cell r="AQ15">
            <v>0</v>
          </cell>
          <cell r="AS15">
            <v>0</v>
          </cell>
          <cell r="AT15">
            <v>0</v>
          </cell>
          <cell r="AU15">
            <v>0</v>
          </cell>
          <cell r="AV15">
            <v>0</v>
          </cell>
          <cell r="AW15">
            <v>0</v>
          </cell>
          <cell r="AX15">
            <v>0</v>
          </cell>
          <cell r="AY15">
            <v>0</v>
          </cell>
          <cell r="BA15">
            <v>0</v>
          </cell>
          <cell r="BB15">
            <v>0</v>
          </cell>
          <cell r="BC15">
            <v>0</v>
          </cell>
          <cell r="BD15">
            <v>0</v>
          </cell>
          <cell r="BE15">
            <v>0</v>
          </cell>
          <cell r="BF15">
            <v>0</v>
          </cell>
          <cell r="BG15">
            <v>0</v>
          </cell>
          <cell r="BI15">
            <v>0</v>
          </cell>
          <cell r="BJ15">
            <v>0</v>
          </cell>
          <cell r="BK15">
            <v>0</v>
          </cell>
          <cell r="BL15">
            <v>0</v>
          </cell>
          <cell r="BM15">
            <v>0</v>
          </cell>
          <cell r="BN15">
            <v>0</v>
          </cell>
          <cell r="BO15">
            <v>0</v>
          </cell>
          <cell r="BQ15">
            <v>0</v>
          </cell>
          <cell r="BR15">
            <v>0</v>
          </cell>
          <cell r="BS15">
            <v>0</v>
          </cell>
          <cell r="BT15">
            <v>0</v>
          </cell>
          <cell r="BU15">
            <v>0</v>
          </cell>
          <cell r="BV15">
            <v>0</v>
          </cell>
          <cell r="BW15">
            <v>0</v>
          </cell>
          <cell r="BY15">
            <v>0</v>
          </cell>
          <cell r="BZ15">
            <v>0</v>
          </cell>
          <cell r="CA15">
            <v>0</v>
          </cell>
          <cell r="CB15">
            <v>0</v>
          </cell>
          <cell r="CC15">
            <v>0</v>
          </cell>
          <cell r="CD15">
            <v>0</v>
          </cell>
          <cell r="CE15">
            <v>0</v>
          </cell>
          <cell r="CG15">
            <v>0</v>
          </cell>
          <cell r="CH15">
            <v>0</v>
          </cell>
          <cell r="CI15">
            <v>0</v>
          </cell>
          <cell r="CJ15">
            <v>0</v>
          </cell>
          <cell r="CK15">
            <v>0</v>
          </cell>
          <cell r="CL15">
            <v>0</v>
          </cell>
          <cell r="CM15">
            <v>0</v>
          </cell>
          <cell r="CO15">
            <v>0</v>
          </cell>
          <cell r="CP15">
            <v>0</v>
          </cell>
          <cell r="CQ15">
            <v>0</v>
          </cell>
          <cell r="CR15">
            <v>0</v>
          </cell>
          <cell r="CS15">
            <v>0</v>
          </cell>
          <cell r="CT15">
            <v>0</v>
          </cell>
          <cell r="CU15">
            <v>0</v>
          </cell>
          <cell r="CW15">
            <v>0</v>
          </cell>
          <cell r="CX15">
            <v>0</v>
          </cell>
          <cell r="CY15">
            <v>0</v>
          </cell>
          <cell r="CZ15">
            <v>0</v>
          </cell>
          <cell r="DA15">
            <v>0</v>
          </cell>
          <cell r="DB15">
            <v>0</v>
          </cell>
          <cell r="DC15">
            <v>0</v>
          </cell>
          <cell r="DE15">
            <v>0</v>
          </cell>
          <cell r="DF15">
            <v>0</v>
          </cell>
          <cell r="DG15">
            <v>0</v>
          </cell>
          <cell r="DH15">
            <v>0</v>
          </cell>
          <cell r="DI15">
            <v>0</v>
          </cell>
          <cell r="DJ15">
            <v>0</v>
          </cell>
          <cell r="DK15">
            <v>0</v>
          </cell>
          <cell r="DM15">
            <v>0</v>
          </cell>
          <cell r="DN15">
            <v>0</v>
          </cell>
          <cell r="DO15">
            <v>0</v>
          </cell>
          <cell r="DP15">
            <v>0</v>
          </cell>
          <cell r="DQ15">
            <v>0</v>
          </cell>
          <cell r="DR15">
            <v>0</v>
          </cell>
          <cell r="DS15">
            <v>0</v>
          </cell>
          <cell r="DU15">
            <v>0</v>
          </cell>
          <cell r="DV15">
            <v>0</v>
          </cell>
          <cell r="DW15">
            <v>0</v>
          </cell>
          <cell r="DX15">
            <v>0</v>
          </cell>
          <cell r="DY15">
            <v>0</v>
          </cell>
          <cell r="DZ15">
            <v>0</v>
          </cell>
          <cell r="EA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Z15">
            <v>0</v>
          </cell>
          <cell r="FA15">
            <v>0</v>
          </cell>
          <cell r="FB15">
            <v>0</v>
          </cell>
          <cell r="FC15">
            <v>0</v>
          </cell>
          <cell r="FD15">
            <v>0</v>
          </cell>
          <cell r="FE15">
            <v>0</v>
          </cell>
          <cell r="FF15">
            <v>0</v>
          </cell>
          <cell r="FG15">
            <v>0</v>
          </cell>
          <cell r="FI15">
            <v>0</v>
          </cell>
          <cell r="FJ15">
            <v>0</v>
          </cell>
          <cell r="FK15">
            <v>0</v>
          </cell>
          <cell r="FO15">
            <v>0</v>
          </cell>
          <cell r="FP15">
            <v>0</v>
          </cell>
        </row>
        <row r="16">
          <cell r="D16">
            <v>38473</v>
          </cell>
          <cell r="E16">
            <v>0</v>
          </cell>
          <cell r="F16">
            <v>0</v>
          </cell>
          <cell r="G16">
            <v>0</v>
          </cell>
          <cell r="H16">
            <v>0</v>
          </cell>
          <cell r="I16">
            <v>0</v>
          </cell>
          <cell r="J16">
            <v>0</v>
          </cell>
          <cell r="K16">
            <v>0</v>
          </cell>
          <cell r="M16">
            <v>0</v>
          </cell>
          <cell r="N16">
            <v>0</v>
          </cell>
          <cell r="O16">
            <v>0</v>
          </cell>
          <cell r="P16">
            <v>0</v>
          </cell>
          <cell r="Q16">
            <v>0</v>
          </cell>
          <cell r="R16">
            <v>0</v>
          </cell>
          <cell r="S16">
            <v>0</v>
          </cell>
          <cell r="U16">
            <v>0</v>
          </cell>
          <cell r="V16">
            <v>0</v>
          </cell>
          <cell r="W16">
            <v>0</v>
          </cell>
          <cell r="X16">
            <v>0</v>
          </cell>
          <cell r="Y16">
            <v>0</v>
          </cell>
          <cell r="Z16">
            <v>0</v>
          </cell>
          <cell r="AA16">
            <v>0</v>
          </cell>
          <cell r="AC16">
            <v>0</v>
          </cell>
          <cell r="AD16">
            <v>0</v>
          </cell>
          <cell r="AE16">
            <v>0</v>
          </cell>
          <cell r="AF16">
            <v>0</v>
          </cell>
          <cell r="AG16">
            <v>0</v>
          </cell>
          <cell r="AH16">
            <v>0</v>
          </cell>
          <cell r="AI16">
            <v>0</v>
          </cell>
          <cell r="AK16">
            <v>0</v>
          </cell>
          <cell r="AL16">
            <v>0</v>
          </cell>
          <cell r="AM16">
            <v>0</v>
          </cell>
          <cell r="AN16">
            <v>0</v>
          </cell>
          <cell r="AO16">
            <v>0</v>
          </cell>
          <cell r="AP16">
            <v>0</v>
          </cell>
          <cell r="AQ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I16">
            <v>0</v>
          </cell>
          <cell r="BJ16">
            <v>0</v>
          </cell>
          <cell r="BK16">
            <v>0</v>
          </cell>
          <cell r="BL16">
            <v>0</v>
          </cell>
          <cell r="BM16">
            <v>0</v>
          </cell>
          <cell r="BN16">
            <v>0</v>
          </cell>
          <cell r="BO16">
            <v>0</v>
          </cell>
          <cell r="BQ16">
            <v>0</v>
          </cell>
          <cell r="BR16">
            <v>0</v>
          </cell>
          <cell r="BS16">
            <v>0</v>
          </cell>
          <cell r="BT16">
            <v>0</v>
          </cell>
          <cell r="BU16">
            <v>0</v>
          </cell>
          <cell r="BV16">
            <v>0</v>
          </cell>
          <cell r="BW16">
            <v>0</v>
          </cell>
          <cell r="BY16">
            <v>0</v>
          </cell>
          <cell r="BZ16">
            <v>0</v>
          </cell>
          <cell r="CA16">
            <v>0</v>
          </cell>
          <cell r="CB16">
            <v>0</v>
          </cell>
          <cell r="CC16">
            <v>0</v>
          </cell>
          <cell r="CD16">
            <v>0</v>
          </cell>
          <cell r="CE16">
            <v>0</v>
          </cell>
          <cell r="CG16">
            <v>0</v>
          </cell>
          <cell r="CH16">
            <v>0</v>
          </cell>
          <cell r="CI16">
            <v>0</v>
          </cell>
          <cell r="CJ16">
            <v>0</v>
          </cell>
          <cell r="CK16">
            <v>0</v>
          </cell>
          <cell r="CL16">
            <v>0</v>
          </cell>
          <cell r="CM16">
            <v>0</v>
          </cell>
          <cell r="CO16">
            <v>0</v>
          </cell>
          <cell r="CP16">
            <v>0</v>
          </cell>
          <cell r="CQ16">
            <v>0</v>
          </cell>
          <cell r="CR16">
            <v>0</v>
          </cell>
          <cell r="CS16">
            <v>0</v>
          </cell>
          <cell r="CT16">
            <v>0</v>
          </cell>
          <cell r="CU16">
            <v>0</v>
          </cell>
          <cell r="CW16">
            <v>0</v>
          </cell>
          <cell r="CX16">
            <v>0</v>
          </cell>
          <cell r="CY16">
            <v>0</v>
          </cell>
          <cell r="CZ16">
            <v>0</v>
          </cell>
          <cell r="DA16">
            <v>0</v>
          </cell>
          <cell r="DB16">
            <v>0</v>
          </cell>
          <cell r="DC16">
            <v>0</v>
          </cell>
          <cell r="DE16">
            <v>0</v>
          </cell>
          <cell r="DF16">
            <v>0</v>
          </cell>
          <cell r="DG16">
            <v>0</v>
          </cell>
          <cell r="DH16">
            <v>0</v>
          </cell>
          <cell r="DI16">
            <v>0</v>
          </cell>
          <cell r="DJ16">
            <v>0</v>
          </cell>
          <cell r="DK16">
            <v>0</v>
          </cell>
          <cell r="DM16">
            <v>0</v>
          </cell>
          <cell r="DN16">
            <v>0</v>
          </cell>
          <cell r="DO16">
            <v>0</v>
          </cell>
          <cell r="DP16">
            <v>0</v>
          </cell>
          <cell r="DQ16">
            <v>0</v>
          </cell>
          <cell r="DR16">
            <v>0</v>
          </cell>
          <cell r="DS16">
            <v>0</v>
          </cell>
          <cell r="DU16">
            <v>0</v>
          </cell>
          <cell r="DV16">
            <v>0</v>
          </cell>
          <cell r="DW16">
            <v>0</v>
          </cell>
          <cell r="DX16">
            <v>0</v>
          </cell>
          <cell r="DY16">
            <v>0</v>
          </cell>
          <cell r="DZ16">
            <v>0</v>
          </cell>
          <cell r="EA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Z16">
            <v>0</v>
          </cell>
          <cell r="FA16">
            <v>0</v>
          </cell>
          <cell r="FB16">
            <v>0</v>
          </cell>
          <cell r="FC16">
            <v>0</v>
          </cell>
          <cell r="FD16">
            <v>0</v>
          </cell>
          <cell r="FE16">
            <v>0</v>
          </cell>
          <cell r="FF16">
            <v>0</v>
          </cell>
          <cell r="FG16">
            <v>0</v>
          </cell>
          <cell r="FI16">
            <v>0</v>
          </cell>
          <cell r="FJ16">
            <v>0</v>
          </cell>
          <cell r="FK16">
            <v>0</v>
          </cell>
          <cell r="FO16">
            <v>0</v>
          </cell>
          <cell r="FP16">
            <v>0</v>
          </cell>
        </row>
        <row r="17">
          <cell r="D17">
            <v>38504</v>
          </cell>
          <cell r="E17">
            <v>0</v>
          </cell>
          <cell r="F17">
            <v>0</v>
          </cell>
          <cell r="G17">
            <v>0</v>
          </cell>
          <cell r="H17">
            <v>0</v>
          </cell>
          <cell r="I17">
            <v>0</v>
          </cell>
          <cell r="J17">
            <v>0</v>
          </cell>
          <cell r="K17">
            <v>0</v>
          </cell>
          <cell r="M17">
            <v>0</v>
          </cell>
          <cell r="N17">
            <v>0</v>
          </cell>
          <cell r="O17">
            <v>0</v>
          </cell>
          <cell r="P17">
            <v>0</v>
          </cell>
          <cell r="Q17">
            <v>0</v>
          </cell>
          <cell r="R17">
            <v>0</v>
          </cell>
          <cell r="S17">
            <v>0</v>
          </cell>
          <cell r="U17">
            <v>0</v>
          </cell>
          <cell r="V17">
            <v>0</v>
          </cell>
          <cell r="W17">
            <v>0</v>
          </cell>
          <cell r="X17">
            <v>0</v>
          </cell>
          <cell r="Y17">
            <v>0</v>
          </cell>
          <cell r="Z17">
            <v>0</v>
          </cell>
          <cell r="AA17">
            <v>0</v>
          </cell>
          <cell r="AC17">
            <v>0</v>
          </cell>
          <cell r="AD17">
            <v>0</v>
          </cell>
          <cell r="AE17">
            <v>0</v>
          </cell>
          <cell r="AF17">
            <v>0</v>
          </cell>
          <cell r="AG17">
            <v>0</v>
          </cell>
          <cell r="AH17">
            <v>0</v>
          </cell>
          <cell r="AI17">
            <v>0</v>
          </cell>
          <cell r="AK17">
            <v>0</v>
          </cell>
          <cell r="AL17">
            <v>0</v>
          </cell>
          <cell r="AM17">
            <v>0</v>
          </cell>
          <cell r="AN17">
            <v>0</v>
          </cell>
          <cell r="AO17">
            <v>0</v>
          </cell>
          <cell r="AP17">
            <v>0</v>
          </cell>
          <cell r="AQ17">
            <v>0</v>
          </cell>
          <cell r="AS17">
            <v>0</v>
          </cell>
          <cell r="AT17">
            <v>0</v>
          </cell>
          <cell r="AU17">
            <v>0</v>
          </cell>
          <cell r="AV17">
            <v>0</v>
          </cell>
          <cell r="AW17">
            <v>0</v>
          </cell>
          <cell r="AX17">
            <v>0</v>
          </cell>
          <cell r="AY17">
            <v>0</v>
          </cell>
          <cell r="BA17">
            <v>0</v>
          </cell>
          <cell r="BB17">
            <v>0</v>
          </cell>
          <cell r="BC17">
            <v>0</v>
          </cell>
          <cell r="BD17">
            <v>0</v>
          </cell>
          <cell r="BE17">
            <v>0</v>
          </cell>
          <cell r="BF17">
            <v>0</v>
          </cell>
          <cell r="BG17">
            <v>0</v>
          </cell>
          <cell r="BI17">
            <v>0</v>
          </cell>
          <cell r="BJ17">
            <v>0</v>
          </cell>
          <cell r="BK17">
            <v>0</v>
          </cell>
          <cell r="BL17">
            <v>0</v>
          </cell>
          <cell r="BM17">
            <v>0</v>
          </cell>
          <cell r="BN17">
            <v>0</v>
          </cell>
          <cell r="BO17">
            <v>0</v>
          </cell>
          <cell r="BQ17">
            <v>0</v>
          </cell>
          <cell r="BR17">
            <v>0</v>
          </cell>
          <cell r="BS17">
            <v>0</v>
          </cell>
          <cell r="BT17">
            <v>0</v>
          </cell>
          <cell r="BU17">
            <v>0</v>
          </cell>
          <cell r="BV17">
            <v>0</v>
          </cell>
          <cell r="BW17">
            <v>0</v>
          </cell>
          <cell r="BY17">
            <v>0</v>
          </cell>
          <cell r="BZ17">
            <v>0</v>
          </cell>
          <cell r="CA17">
            <v>0</v>
          </cell>
          <cell r="CB17">
            <v>0</v>
          </cell>
          <cell r="CC17">
            <v>0</v>
          </cell>
          <cell r="CD17">
            <v>0</v>
          </cell>
          <cell r="CE17">
            <v>0</v>
          </cell>
          <cell r="CG17">
            <v>0</v>
          </cell>
          <cell r="CH17">
            <v>0</v>
          </cell>
          <cell r="CI17">
            <v>0</v>
          </cell>
          <cell r="CJ17">
            <v>0</v>
          </cell>
          <cell r="CK17">
            <v>0</v>
          </cell>
          <cell r="CL17">
            <v>0</v>
          </cell>
          <cell r="CM17">
            <v>0</v>
          </cell>
          <cell r="CO17">
            <v>0</v>
          </cell>
          <cell r="CP17">
            <v>0</v>
          </cell>
          <cell r="CQ17">
            <v>0</v>
          </cell>
          <cell r="CR17">
            <v>0</v>
          </cell>
          <cell r="CS17">
            <v>0</v>
          </cell>
          <cell r="CT17">
            <v>0</v>
          </cell>
          <cell r="CU17">
            <v>0</v>
          </cell>
          <cell r="CW17">
            <v>0</v>
          </cell>
          <cell r="CX17">
            <v>0</v>
          </cell>
          <cell r="CY17">
            <v>0</v>
          </cell>
          <cell r="CZ17">
            <v>0</v>
          </cell>
          <cell r="DA17">
            <v>0</v>
          </cell>
          <cell r="DB17">
            <v>0</v>
          </cell>
          <cell r="DC17">
            <v>0</v>
          </cell>
          <cell r="DE17">
            <v>0</v>
          </cell>
          <cell r="DF17">
            <v>0</v>
          </cell>
          <cell r="DG17">
            <v>0</v>
          </cell>
          <cell r="DH17">
            <v>0</v>
          </cell>
          <cell r="DI17">
            <v>0</v>
          </cell>
          <cell r="DJ17">
            <v>0</v>
          </cell>
          <cell r="DK17">
            <v>0</v>
          </cell>
          <cell r="DM17">
            <v>0</v>
          </cell>
          <cell r="DN17">
            <v>0</v>
          </cell>
          <cell r="DO17">
            <v>0</v>
          </cell>
          <cell r="DP17">
            <v>0</v>
          </cell>
          <cell r="DQ17">
            <v>0</v>
          </cell>
          <cell r="DR17">
            <v>0</v>
          </cell>
          <cell r="DS17">
            <v>0</v>
          </cell>
          <cell r="DU17">
            <v>0</v>
          </cell>
          <cell r="DV17">
            <v>0</v>
          </cell>
          <cell r="DW17">
            <v>0</v>
          </cell>
          <cell r="DX17">
            <v>0</v>
          </cell>
          <cell r="DY17">
            <v>0</v>
          </cell>
          <cell r="DZ17">
            <v>0</v>
          </cell>
          <cell r="EA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Z17">
            <v>0</v>
          </cell>
          <cell r="FA17">
            <v>0</v>
          </cell>
          <cell r="FB17">
            <v>0</v>
          </cell>
          <cell r="FC17">
            <v>0</v>
          </cell>
          <cell r="FD17">
            <v>0</v>
          </cell>
          <cell r="FE17">
            <v>0</v>
          </cell>
          <cell r="FF17">
            <v>0</v>
          </cell>
          <cell r="FG17">
            <v>0</v>
          </cell>
          <cell r="FI17">
            <v>0</v>
          </cell>
          <cell r="FJ17">
            <v>0</v>
          </cell>
          <cell r="FK17">
            <v>550000</v>
          </cell>
          <cell r="FO17">
            <v>550000</v>
          </cell>
          <cell r="FP17">
            <v>0</v>
          </cell>
        </row>
        <row r="18">
          <cell r="D18">
            <v>38534</v>
          </cell>
          <cell r="E18">
            <v>0</v>
          </cell>
          <cell r="F18">
            <v>0</v>
          </cell>
          <cell r="G18">
            <v>0</v>
          </cell>
          <cell r="H18">
            <v>0</v>
          </cell>
          <cell r="I18">
            <v>0</v>
          </cell>
          <cell r="J18">
            <v>0</v>
          </cell>
          <cell r="K18">
            <v>0</v>
          </cell>
          <cell r="M18">
            <v>0</v>
          </cell>
          <cell r="N18">
            <v>0</v>
          </cell>
          <cell r="O18">
            <v>0</v>
          </cell>
          <cell r="P18">
            <v>0</v>
          </cell>
          <cell r="Q18">
            <v>0</v>
          </cell>
          <cell r="R18">
            <v>0</v>
          </cell>
          <cell r="S18">
            <v>0</v>
          </cell>
          <cell r="U18">
            <v>0</v>
          </cell>
          <cell r="V18">
            <v>0</v>
          </cell>
          <cell r="W18">
            <v>0</v>
          </cell>
          <cell r="X18">
            <v>0</v>
          </cell>
          <cell r="Y18">
            <v>0</v>
          </cell>
          <cell r="Z18">
            <v>0</v>
          </cell>
          <cell r="AA18">
            <v>0</v>
          </cell>
          <cell r="AC18">
            <v>0</v>
          </cell>
          <cell r="AD18">
            <v>0</v>
          </cell>
          <cell r="AE18">
            <v>0</v>
          </cell>
          <cell r="AF18">
            <v>0</v>
          </cell>
          <cell r="AG18">
            <v>0</v>
          </cell>
          <cell r="AH18">
            <v>0</v>
          </cell>
          <cell r="AI18">
            <v>0</v>
          </cell>
          <cell r="AK18">
            <v>0</v>
          </cell>
          <cell r="AL18">
            <v>0</v>
          </cell>
          <cell r="AM18">
            <v>0</v>
          </cell>
          <cell r="AN18">
            <v>0</v>
          </cell>
          <cell r="AO18">
            <v>0</v>
          </cell>
          <cell r="AP18">
            <v>0</v>
          </cell>
          <cell r="AQ18">
            <v>0</v>
          </cell>
          <cell r="AS18">
            <v>0</v>
          </cell>
          <cell r="AT18">
            <v>0</v>
          </cell>
          <cell r="AU18">
            <v>0</v>
          </cell>
          <cell r="AV18">
            <v>0</v>
          </cell>
          <cell r="AW18">
            <v>0</v>
          </cell>
          <cell r="AX18">
            <v>0</v>
          </cell>
          <cell r="AY18">
            <v>0</v>
          </cell>
          <cell r="BA18">
            <v>0</v>
          </cell>
          <cell r="BB18">
            <v>0</v>
          </cell>
          <cell r="BC18">
            <v>0</v>
          </cell>
          <cell r="BD18">
            <v>0</v>
          </cell>
          <cell r="BE18">
            <v>0</v>
          </cell>
          <cell r="BF18">
            <v>0</v>
          </cell>
          <cell r="BG18">
            <v>0</v>
          </cell>
          <cell r="BI18">
            <v>0</v>
          </cell>
          <cell r="BJ18">
            <v>0</v>
          </cell>
          <cell r="BK18">
            <v>0</v>
          </cell>
          <cell r="BL18">
            <v>0</v>
          </cell>
          <cell r="BM18">
            <v>0</v>
          </cell>
          <cell r="BN18">
            <v>0</v>
          </cell>
          <cell r="BO18">
            <v>0</v>
          </cell>
          <cell r="BQ18">
            <v>0</v>
          </cell>
          <cell r="BR18">
            <v>0</v>
          </cell>
          <cell r="BS18">
            <v>0</v>
          </cell>
          <cell r="BT18">
            <v>0</v>
          </cell>
          <cell r="BU18">
            <v>0</v>
          </cell>
          <cell r="BV18">
            <v>0</v>
          </cell>
          <cell r="BW18">
            <v>0</v>
          </cell>
          <cell r="BY18">
            <v>0</v>
          </cell>
          <cell r="BZ18">
            <v>0</v>
          </cell>
          <cell r="CA18">
            <v>0</v>
          </cell>
          <cell r="CB18">
            <v>0</v>
          </cell>
          <cell r="CC18">
            <v>0</v>
          </cell>
          <cell r="CD18">
            <v>0</v>
          </cell>
          <cell r="CE18">
            <v>0</v>
          </cell>
          <cell r="CG18">
            <v>0</v>
          </cell>
          <cell r="CH18">
            <v>0</v>
          </cell>
          <cell r="CI18">
            <v>0</v>
          </cell>
          <cell r="CJ18">
            <v>0</v>
          </cell>
          <cell r="CK18">
            <v>0</v>
          </cell>
          <cell r="CL18">
            <v>0</v>
          </cell>
          <cell r="CM18">
            <v>0</v>
          </cell>
          <cell r="CO18">
            <v>0</v>
          </cell>
          <cell r="CP18">
            <v>0</v>
          </cell>
          <cell r="CQ18">
            <v>0</v>
          </cell>
          <cell r="CR18">
            <v>0</v>
          </cell>
          <cell r="CS18">
            <v>0</v>
          </cell>
          <cell r="CT18">
            <v>0</v>
          </cell>
          <cell r="CU18">
            <v>0</v>
          </cell>
          <cell r="CW18">
            <v>0</v>
          </cell>
          <cell r="CX18">
            <v>0</v>
          </cell>
          <cell r="CY18">
            <v>0</v>
          </cell>
          <cell r="CZ18">
            <v>0</v>
          </cell>
          <cell r="DA18">
            <v>0</v>
          </cell>
          <cell r="DB18">
            <v>0</v>
          </cell>
          <cell r="DC18">
            <v>0</v>
          </cell>
          <cell r="DE18">
            <v>0</v>
          </cell>
          <cell r="DF18">
            <v>0</v>
          </cell>
          <cell r="DG18">
            <v>0</v>
          </cell>
          <cell r="DH18">
            <v>0</v>
          </cell>
          <cell r="DI18">
            <v>0</v>
          </cell>
          <cell r="DJ18">
            <v>0</v>
          </cell>
          <cell r="DK18">
            <v>0</v>
          </cell>
          <cell r="DM18">
            <v>0</v>
          </cell>
          <cell r="DN18">
            <v>0</v>
          </cell>
          <cell r="DO18">
            <v>0</v>
          </cell>
          <cell r="DP18">
            <v>0</v>
          </cell>
          <cell r="DQ18">
            <v>0</v>
          </cell>
          <cell r="DR18">
            <v>0</v>
          </cell>
          <cell r="DS18">
            <v>0</v>
          </cell>
          <cell r="DU18">
            <v>0</v>
          </cell>
          <cell r="DV18">
            <v>0</v>
          </cell>
          <cell r="DW18">
            <v>0</v>
          </cell>
          <cell r="DX18">
            <v>0</v>
          </cell>
          <cell r="DY18">
            <v>0</v>
          </cell>
          <cell r="DZ18">
            <v>0</v>
          </cell>
          <cell r="EA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Z18">
            <v>0</v>
          </cell>
          <cell r="FA18">
            <v>0</v>
          </cell>
          <cell r="FB18">
            <v>0</v>
          </cell>
          <cell r="FC18">
            <v>0</v>
          </cell>
          <cell r="FD18">
            <v>0</v>
          </cell>
          <cell r="FE18">
            <v>0</v>
          </cell>
          <cell r="FF18">
            <v>0</v>
          </cell>
          <cell r="FG18">
            <v>0</v>
          </cell>
          <cell r="FI18">
            <v>0</v>
          </cell>
          <cell r="FJ18">
            <v>0</v>
          </cell>
          <cell r="FK18">
            <v>0</v>
          </cell>
          <cell r="FO18">
            <v>0</v>
          </cell>
          <cell r="FP18">
            <v>0</v>
          </cell>
        </row>
        <row r="19">
          <cell r="D19">
            <v>38565</v>
          </cell>
          <cell r="E19">
            <v>0</v>
          </cell>
          <cell r="F19">
            <v>0</v>
          </cell>
          <cell r="G19">
            <v>0</v>
          </cell>
          <cell r="H19">
            <v>0</v>
          </cell>
          <cell r="I19">
            <v>0</v>
          </cell>
          <cell r="J19">
            <v>0</v>
          </cell>
          <cell r="K19">
            <v>0</v>
          </cell>
          <cell r="M19">
            <v>0</v>
          </cell>
          <cell r="N19">
            <v>0</v>
          </cell>
          <cell r="O19">
            <v>0</v>
          </cell>
          <cell r="P19">
            <v>0</v>
          </cell>
          <cell r="Q19">
            <v>0</v>
          </cell>
          <cell r="R19">
            <v>0</v>
          </cell>
          <cell r="S19">
            <v>0</v>
          </cell>
          <cell r="U19">
            <v>0</v>
          </cell>
          <cell r="V19">
            <v>0</v>
          </cell>
          <cell r="W19">
            <v>0</v>
          </cell>
          <cell r="X19">
            <v>0</v>
          </cell>
          <cell r="Y19">
            <v>0</v>
          </cell>
          <cell r="Z19">
            <v>0</v>
          </cell>
          <cell r="AA19">
            <v>0</v>
          </cell>
          <cell r="AC19">
            <v>0</v>
          </cell>
          <cell r="AD19">
            <v>0</v>
          </cell>
          <cell r="AE19">
            <v>0</v>
          </cell>
          <cell r="AF19">
            <v>0</v>
          </cell>
          <cell r="AG19">
            <v>0</v>
          </cell>
          <cell r="AH19">
            <v>0</v>
          </cell>
          <cell r="AI19">
            <v>0</v>
          </cell>
          <cell r="AK19">
            <v>0</v>
          </cell>
          <cell r="AL19">
            <v>0</v>
          </cell>
          <cell r="AM19">
            <v>0</v>
          </cell>
          <cell r="AN19">
            <v>0</v>
          </cell>
          <cell r="AO19">
            <v>0</v>
          </cell>
          <cell r="AP19">
            <v>0</v>
          </cell>
          <cell r="AQ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I19">
            <v>0</v>
          </cell>
          <cell r="BJ19">
            <v>0</v>
          </cell>
          <cell r="BK19">
            <v>0</v>
          </cell>
          <cell r="BL19">
            <v>0</v>
          </cell>
          <cell r="BM19">
            <v>0</v>
          </cell>
          <cell r="BN19">
            <v>0</v>
          </cell>
          <cell r="BO19">
            <v>0</v>
          </cell>
          <cell r="BQ19">
            <v>0</v>
          </cell>
          <cell r="BR19">
            <v>0</v>
          </cell>
          <cell r="BS19">
            <v>0</v>
          </cell>
          <cell r="BT19">
            <v>0</v>
          </cell>
          <cell r="BU19">
            <v>0</v>
          </cell>
          <cell r="BV19">
            <v>0</v>
          </cell>
          <cell r="BW19">
            <v>0</v>
          </cell>
          <cell r="BY19">
            <v>0</v>
          </cell>
          <cell r="BZ19">
            <v>0</v>
          </cell>
          <cell r="CA19">
            <v>0</v>
          </cell>
          <cell r="CB19">
            <v>0</v>
          </cell>
          <cell r="CC19">
            <v>0</v>
          </cell>
          <cell r="CD19">
            <v>0</v>
          </cell>
          <cell r="CE19">
            <v>0</v>
          </cell>
          <cell r="CG19">
            <v>0</v>
          </cell>
          <cell r="CH19">
            <v>0</v>
          </cell>
          <cell r="CI19">
            <v>0</v>
          </cell>
          <cell r="CJ19">
            <v>0</v>
          </cell>
          <cell r="CK19">
            <v>0</v>
          </cell>
          <cell r="CL19">
            <v>0</v>
          </cell>
          <cell r="CM19">
            <v>0</v>
          </cell>
          <cell r="CO19">
            <v>0</v>
          </cell>
          <cell r="CP19">
            <v>0</v>
          </cell>
          <cell r="CQ19">
            <v>0</v>
          </cell>
          <cell r="CR19">
            <v>0</v>
          </cell>
          <cell r="CS19">
            <v>0</v>
          </cell>
          <cell r="CT19">
            <v>0</v>
          </cell>
          <cell r="CU19">
            <v>0</v>
          </cell>
          <cell r="CW19">
            <v>0</v>
          </cell>
          <cell r="CX19">
            <v>0</v>
          </cell>
          <cell r="CY19">
            <v>0</v>
          </cell>
          <cell r="CZ19">
            <v>0</v>
          </cell>
          <cell r="DA19">
            <v>0</v>
          </cell>
          <cell r="DB19">
            <v>0</v>
          </cell>
          <cell r="DC19">
            <v>0</v>
          </cell>
          <cell r="DE19">
            <v>0</v>
          </cell>
          <cell r="DF19">
            <v>0</v>
          </cell>
          <cell r="DG19">
            <v>0</v>
          </cell>
          <cell r="DH19">
            <v>0</v>
          </cell>
          <cell r="DI19">
            <v>0</v>
          </cell>
          <cell r="DJ19">
            <v>0</v>
          </cell>
          <cell r="DK19">
            <v>0</v>
          </cell>
          <cell r="DM19">
            <v>0</v>
          </cell>
          <cell r="DN19">
            <v>0</v>
          </cell>
          <cell r="DO19">
            <v>0</v>
          </cell>
          <cell r="DP19">
            <v>0</v>
          </cell>
          <cell r="DQ19">
            <v>0</v>
          </cell>
          <cell r="DR19">
            <v>0</v>
          </cell>
          <cell r="DS19">
            <v>0</v>
          </cell>
          <cell r="DU19">
            <v>0</v>
          </cell>
          <cell r="DV19">
            <v>0</v>
          </cell>
          <cell r="DW19">
            <v>0</v>
          </cell>
          <cell r="DX19">
            <v>0</v>
          </cell>
          <cell r="DY19">
            <v>0</v>
          </cell>
          <cell r="DZ19">
            <v>0</v>
          </cell>
          <cell r="EA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Z19">
            <v>0</v>
          </cell>
          <cell r="FA19">
            <v>0</v>
          </cell>
          <cell r="FB19">
            <v>0</v>
          </cell>
          <cell r="FC19">
            <v>0</v>
          </cell>
          <cell r="FD19">
            <v>0</v>
          </cell>
          <cell r="FE19">
            <v>0</v>
          </cell>
          <cell r="FF19">
            <v>0</v>
          </cell>
          <cell r="FG19">
            <v>0</v>
          </cell>
          <cell r="FI19">
            <v>0</v>
          </cell>
          <cell r="FJ19">
            <v>0</v>
          </cell>
          <cell r="FK19">
            <v>0</v>
          </cell>
          <cell r="FO19">
            <v>0</v>
          </cell>
          <cell r="FP19">
            <v>0</v>
          </cell>
        </row>
        <row r="20">
          <cell r="D20">
            <v>38596</v>
          </cell>
          <cell r="E20">
            <v>0</v>
          </cell>
          <cell r="F20">
            <v>0</v>
          </cell>
          <cell r="G20">
            <v>0</v>
          </cell>
          <cell r="H20">
            <v>0</v>
          </cell>
          <cell r="I20">
            <v>0</v>
          </cell>
          <cell r="J20">
            <v>0</v>
          </cell>
          <cell r="K20">
            <v>0</v>
          </cell>
          <cell r="M20">
            <v>0</v>
          </cell>
          <cell r="N20">
            <v>0</v>
          </cell>
          <cell r="O20">
            <v>0</v>
          </cell>
          <cell r="P20">
            <v>0</v>
          </cell>
          <cell r="Q20">
            <v>0</v>
          </cell>
          <cell r="R20">
            <v>0</v>
          </cell>
          <cell r="S20">
            <v>0</v>
          </cell>
          <cell r="U20">
            <v>0</v>
          </cell>
          <cell r="V20">
            <v>0</v>
          </cell>
          <cell r="W20">
            <v>0</v>
          </cell>
          <cell r="X20">
            <v>0</v>
          </cell>
          <cell r="Y20">
            <v>0</v>
          </cell>
          <cell r="Z20">
            <v>0</v>
          </cell>
          <cell r="AA20">
            <v>0</v>
          </cell>
          <cell r="AC20">
            <v>0</v>
          </cell>
          <cell r="AD20">
            <v>0</v>
          </cell>
          <cell r="AE20">
            <v>0</v>
          </cell>
          <cell r="AF20">
            <v>0</v>
          </cell>
          <cell r="AG20">
            <v>0</v>
          </cell>
          <cell r="AH20">
            <v>0</v>
          </cell>
          <cell r="AI20">
            <v>0</v>
          </cell>
          <cell r="AK20">
            <v>0</v>
          </cell>
          <cell r="AL20">
            <v>0</v>
          </cell>
          <cell r="AM20">
            <v>0</v>
          </cell>
          <cell r="AN20">
            <v>0</v>
          </cell>
          <cell r="AO20">
            <v>0</v>
          </cell>
          <cell r="AP20">
            <v>0</v>
          </cell>
          <cell r="AQ20">
            <v>0</v>
          </cell>
          <cell r="AS20">
            <v>0</v>
          </cell>
          <cell r="AT20">
            <v>0</v>
          </cell>
          <cell r="AU20">
            <v>0</v>
          </cell>
          <cell r="AV20">
            <v>0</v>
          </cell>
          <cell r="AW20">
            <v>0</v>
          </cell>
          <cell r="AX20">
            <v>0</v>
          </cell>
          <cell r="AY20">
            <v>0</v>
          </cell>
          <cell r="BA20">
            <v>0</v>
          </cell>
          <cell r="BB20">
            <v>0</v>
          </cell>
          <cell r="BC20">
            <v>0</v>
          </cell>
          <cell r="BD20">
            <v>0</v>
          </cell>
          <cell r="BE20">
            <v>0</v>
          </cell>
          <cell r="BF20">
            <v>0</v>
          </cell>
          <cell r="BG20">
            <v>0</v>
          </cell>
          <cell r="BI20">
            <v>0</v>
          </cell>
          <cell r="BJ20">
            <v>0</v>
          </cell>
          <cell r="BK20">
            <v>0</v>
          </cell>
          <cell r="BL20">
            <v>0</v>
          </cell>
          <cell r="BM20">
            <v>0</v>
          </cell>
          <cell r="BN20">
            <v>0</v>
          </cell>
          <cell r="BO20">
            <v>0</v>
          </cell>
          <cell r="BQ20">
            <v>0</v>
          </cell>
          <cell r="BR20">
            <v>0</v>
          </cell>
          <cell r="BS20">
            <v>0</v>
          </cell>
          <cell r="BT20">
            <v>0</v>
          </cell>
          <cell r="BU20">
            <v>0</v>
          </cell>
          <cell r="BV20">
            <v>0</v>
          </cell>
          <cell r="BW20">
            <v>0</v>
          </cell>
          <cell r="BY20">
            <v>0</v>
          </cell>
          <cell r="BZ20">
            <v>0</v>
          </cell>
          <cell r="CA20">
            <v>0</v>
          </cell>
          <cell r="CB20">
            <v>0</v>
          </cell>
          <cell r="CC20">
            <v>0</v>
          </cell>
          <cell r="CD20">
            <v>0</v>
          </cell>
          <cell r="CE20">
            <v>0</v>
          </cell>
          <cell r="CG20">
            <v>0</v>
          </cell>
          <cell r="CH20">
            <v>0</v>
          </cell>
          <cell r="CI20">
            <v>0</v>
          </cell>
          <cell r="CJ20">
            <v>0</v>
          </cell>
          <cell r="CK20">
            <v>0</v>
          </cell>
          <cell r="CL20">
            <v>0</v>
          </cell>
          <cell r="CM20">
            <v>0</v>
          </cell>
          <cell r="CO20">
            <v>0</v>
          </cell>
          <cell r="CP20">
            <v>0</v>
          </cell>
          <cell r="CQ20">
            <v>0</v>
          </cell>
          <cell r="CR20">
            <v>0</v>
          </cell>
          <cell r="CS20">
            <v>0</v>
          </cell>
          <cell r="CT20">
            <v>0</v>
          </cell>
          <cell r="CU20">
            <v>0</v>
          </cell>
          <cell r="CW20">
            <v>0</v>
          </cell>
          <cell r="CX20">
            <v>0</v>
          </cell>
          <cell r="CY20">
            <v>0</v>
          </cell>
          <cell r="CZ20">
            <v>0</v>
          </cell>
          <cell r="DA20">
            <v>0</v>
          </cell>
          <cell r="DB20">
            <v>0</v>
          </cell>
          <cell r="DC20">
            <v>0</v>
          </cell>
          <cell r="DE20">
            <v>0</v>
          </cell>
          <cell r="DF20">
            <v>0</v>
          </cell>
          <cell r="DG20">
            <v>0</v>
          </cell>
          <cell r="DH20">
            <v>0</v>
          </cell>
          <cell r="DI20">
            <v>0</v>
          </cell>
          <cell r="DJ20">
            <v>0</v>
          </cell>
          <cell r="DK20">
            <v>0</v>
          </cell>
          <cell r="DM20">
            <v>0</v>
          </cell>
          <cell r="DN20">
            <v>0</v>
          </cell>
          <cell r="DO20">
            <v>0</v>
          </cell>
          <cell r="DP20">
            <v>0</v>
          </cell>
          <cell r="DQ20">
            <v>0</v>
          </cell>
          <cell r="DR20">
            <v>0</v>
          </cell>
          <cell r="DS20">
            <v>0</v>
          </cell>
          <cell r="DU20">
            <v>0</v>
          </cell>
          <cell r="DV20">
            <v>0</v>
          </cell>
          <cell r="DW20">
            <v>0</v>
          </cell>
          <cell r="DX20">
            <v>0</v>
          </cell>
          <cell r="DY20">
            <v>0</v>
          </cell>
          <cell r="DZ20">
            <v>0</v>
          </cell>
          <cell r="EA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Z20">
            <v>0</v>
          </cell>
          <cell r="FA20">
            <v>0</v>
          </cell>
          <cell r="FB20">
            <v>0</v>
          </cell>
          <cell r="FC20">
            <v>0</v>
          </cell>
          <cell r="FD20">
            <v>0</v>
          </cell>
          <cell r="FE20">
            <v>0</v>
          </cell>
          <cell r="FF20">
            <v>0</v>
          </cell>
          <cell r="FG20">
            <v>0</v>
          </cell>
          <cell r="FI20">
            <v>0</v>
          </cell>
          <cell r="FJ20">
            <v>0</v>
          </cell>
          <cell r="FK20">
            <v>0</v>
          </cell>
          <cell r="FO20">
            <v>0</v>
          </cell>
          <cell r="FP20">
            <v>0</v>
          </cell>
        </row>
        <row r="21">
          <cell r="D21">
            <v>38626</v>
          </cell>
          <cell r="E21">
            <v>0</v>
          </cell>
          <cell r="F21">
            <v>0</v>
          </cell>
          <cell r="G21">
            <v>0</v>
          </cell>
          <cell r="H21">
            <v>0</v>
          </cell>
          <cell r="I21">
            <v>0</v>
          </cell>
          <cell r="J21">
            <v>0</v>
          </cell>
          <cell r="K21">
            <v>0</v>
          </cell>
          <cell r="M21">
            <v>0</v>
          </cell>
          <cell r="N21">
            <v>0</v>
          </cell>
          <cell r="O21">
            <v>0</v>
          </cell>
          <cell r="P21">
            <v>0</v>
          </cell>
          <cell r="Q21">
            <v>0</v>
          </cell>
          <cell r="R21">
            <v>0</v>
          </cell>
          <cell r="S21">
            <v>0</v>
          </cell>
          <cell r="U21">
            <v>0</v>
          </cell>
          <cell r="V21">
            <v>0</v>
          </cell>
          <cell r="W21">
            <v>0</v>
          </cell>
          <cell r="X21">
            <v>0</v>
          </cell>
          <cell r="Y21">
            <v>0</v>
          </cell>
          <cell r="Z21">
            <v>0</v>
          </cell>
          <cell r="AA21">
            <v>0</v>
          </cell>
          <cell r="AC21">
            <v>0</v>
          </cell>
          <cell r="AD21">
            <v>0</v>
          </cell>
          <cell r="AE21">
            <v>0</v>
          </cell>
          <cell r="AF21">
            <v>0</v>
          </cell>
          <cell r="AG21">
            <v>0</v>
          </cell>
          <cell r="AH21">
            <v>0</v>
          </cell>
          <cell r="AI21">
            <v>0</v>
          </cell>
          <cell r="AK21">
            <v>0</v>
          </cell>
          <cell r="AL21">
            <v>0</v>
          </cell>
          <cell r="AM21">
            <v>0</v>
          </cell>
          <cell r="AN21">
            <v>0</v>
          </cell>
          <cell r="AO21">
            <v>0</v>
          </cell>
          <cell r="AP21">
            <v>0</v>
          </cell>
          <cell r="AQ21">
            <v>0</v>
          </cell>
          <cell r="AS21">
            <v>0</v>
          </cell>
          <cell r="AT21">
            <v>0</v>
          </cell>
          <cell r="AU21">
            <v>0</v>
          </cell>
          <cell r="AV21">
            <v>0</v>
          </cell>
          <cell r="AW21">
            <v>0</v>
          </cell>
          <cell r="AX21">
            <v>0</v>
          </cell>
          <cell r="AY21">
            <v>0</v>
          </cell>
          <cell r="BA21">
            <v>0</v>
          </cell>
          <cell r="BB21">
            <v>0</v>
          </cell>
          <cell r="BC21">
            <v>0</v>
          </cell>
          <cell r="BD21">
            <v>0</v>
          </cell>
          <cell r="BE21">
            <v>0</v>
          </cell>
          <cell r="BF21">
            <v>0</v>
          </cell>
          <cell r="BG21">
            <v>0</v>
          </cell>
          <cell r="BI21">
            <v>0</v>
          </cell>
          <cell r="BJ21">
            <v>0</v>
          </cell>
          <cell r="BK21">
            <v>0</v>
          </cell>
          <cell r="BL21">
            <v>0</v>
          </cell>
          <cell r="BM21">
            <v>0</v>
          </cell>
          <cell r="BN21">
            <v>0</v>
          </cell>
          <cell r="BO21">
            <v>0</v>
          </cell>
          <cell r="BQ21">
            <v>0</v>
          </cell>
          <cell r="BR21">
            <v>0</v>
          </cell>
          <cell r="BS21">
            <v>0</v>
          </cell>
          <cell r="BT21">
            <v>0</v>
          </cell>
          <cell r="BU21">
            <v>0</v>
          </cell>
          <cell r="BV21">
            <v>0</v>
          </cell>
          <cell r="BW21">
            <v>0</v>
          </cell>
          <cell r="BY21">
            <v>0</v>
          </cell>
          <cell r="BZ21">
            <v>0</v>
          </cell>
          <cell r="CA21">
            <v>0</v>
          </cell>
          <cell r="CB21">
            <v>0</v>
          </cell>
          <cell r="CC21">
            <v>0</v>
          </cell>
          <cell r="CD21">
            <v>0</v>
          </cell>
          <cell r="CE21">
            <v>0</v>
          </cell>
          <cell r="CG21">
            <v>0</v>
          </cell>
          <cell r="CH21">
            <v>0</v>
          </cell>
          <cell r="CI21">
            <v>0</v>
          </cell>
          <cell r="CJ21">
            <v>0</v>
          </cell>
          <cell r="CK21">
            <v>0</v>
          </cell>
          <cell r="CL21">
            <v>0</v>
          </cell>
          <cell r="CM21">
            <v>0</v>
          </cell>
          <cell r="CO21">
            <v>0</v>
          </cell>
          <cell r="CP21">
            <v>0</v>
          </cell>
          <cell r="CQ21">
            <v>0</v>
          </cell>
          <cell r="CR21">
            <v>0</v>
          </cell>
          <cell r="CS21">
            <v>0</v>
          </cell>
          <cell r="CT21">
            <v>0</v>
          </cell>
          <cell r="CU21">
            <v>0</v>
          </cell>
          <cell r="CW21">
            <v>0</v>
          </cell>
          <cell r="CX21">
            <v>0</v>
          </cell>
          <cell r="CY21">
            <v>0</v>
          </cell>
          <cell r="CZ21">
            <v>0</v>
          </cell>
          <cell r="DA21">
            <v>0</v>
          </cell>
          <cell r="DB21">
            <v>0</v>
          </cell>
          <cell r="DC21">
            <v>0</v>
          </cell>
          <cell r="DE21">
            <v>0</v>
          </cell>
          <cell r="DF21">
            <v>0</v>
          </cell>
          <cell r="DG21">
            <v>0</v>
          </cell>
          <cell r="DH21">
            <v>0</v>
          </cell>
          <cell r="DI21">
            <v>0</v>
          </cell>
          <cell r="DJ21">
            <v>0</v>
          </cell>
          <cell r="DK21">
            <v>0</v>
          </cell>
          <cell r="DM21">
            <v>0</v>
          </cell>
          <cell r="DN21">
            <v>0</v>
          </cell>
          <cell r="DO21">
            <v>0</v>
          </cell>
          <cell r="DP21">
            <v>0</v>
          </cell>
          <cell r="DQ21">
            <v>0</v>
          </cell>
          <cell r="DR21">
            <v>0</v>
          </cell>
          <cell r="DS21">
            <v>0</v>
          </cell>
          <cell r="DU21">
            <v>0</v>
          </cell>
          <cell r="DV21">
            <v>0</v>
          </cell>
          <cell r="DW21">
            <v>0</v>
          </cell>
          <cell r="DX21">
            <v>0</v>
          </cell>
          <cell r="DY21">
            <v>0</v>
          </cell>
          <cell r="DZ21">
            <v>0</v>
          </cell>
          <cell r="EA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Z21">
            <v>0</v>
          </cell>
          <cell r="FA21">
            <v>0</v>
          </cell>
          <cell r="FB21">
            <v>0</v>
          </cell>
          <cell r="FC21">
            <v>0</v>
          </cell>
          <cell r="FD21">
            <v>0</v>
          </cell>
          <cell r="FE21">
            <v>0</v>
          </cell>
          <cell r="FF21">
            <v>0</v>
          </cell>
          <cell r="FG21">
            <v>0</v>
          </cell>
          <cell r="FI21">
            <v>0</v>
          </cell>
          <cell r="FJ21">
            <v>0</v>
          </cell>
          <cell r="FK21">
            <v>0</v>
          </cell>
          <cell r="FO21">
            <v>0</v>
          </cell>
          <cell r="FP21">
            <v>0</v>
          </cell>
        </row>
        <row r="22">
          <cell r="D22">
            <v>38657</v>
          </cell>
          <cell r="E22">
            <v>0</v>
          </cell>
          <cell r="F22">
            <v>0</v>
          </cell>
          <cell r="G22">
            <v>0</v>
          </cell>
          <cell r="H22">
            <v>0</v>
          </cell>
          <cell r="I22">
            <v>0</v>
          </cell>
          <cell r="J22">
            <v>0</v>
          </cell>
          <cell r="K22">
            <v>0</v>
          </cell>
          <cell r="M22">
            <v>0</v>
          </cell>
          <cell r="N22">
            <v>0</v>
          </cell>
          <cell r="O22">
            <v>0</v>
          </cell>
          <cell r="P22">
            <v>0</v>
          </cell>
          <cell r="Q22">
            <v>0</v>
          </cell>
          <cell r="R22">
            <v>0</v>
          </cell>
          <cell r="S22">
            <v>0</v>
          </cell>
          <cell r="U22">
            <v>0</v>
          </cell>
          <cell r="V22">
            <v>0</v>
          </cell>
          <cell r="W22">
            <v>0</v>
          </cell>
          <cell r="X22">
            <v>0</v>
          </cell>
          <cell r="Y22">
            <v>0</v>
          </cell>
          <cell r="Z22">
            <v>0</v>
          </cell>
          <cell r="AA22">
            <v>0</v>
          </cell>
          <cell r="AC22">
            <v>0</v>
          </cell>
          <cell r="AD22">
            <v>0</v>
          </cell>
          <cell r="AE22">
            <v>0</v>
          </cell>
          <cell r="AF22">
            <v>0</v>
          </cell>
          <cell r="AG22">
            <v>0</v>
          </cell>
          <cell r="AH22">
            <v>0</v>
          </cell>
          <cell r="AI22">
            <v>0</v>
          </cell>
          <cell r="AK22">
            <v>0</v>
          </cell>
          <cell r="AL22">
            <v>0</v>
          </cell>
          <cell r="AM22">
            <v>0</v>
          </cell>
          <cell r="AN22">
            <v>0</v>
          </cell>
          <cell r="AO22">
            <v>0</v>
          </cell>
          <cell r="AP22">
            <v>0</v>
          </cell>
          <cell r="AQ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I22">
            <v>0</v>
          </cell>
          <cell r="BJ22">
            <v>0</v>
          </cell>
          <cell r="BK22">
            <v>0</v>
          </cell>
          <cell r="BL22">
            <v>0</v>
          </cell>
          <cell r="BM22">
            <v>0</v>
          </cell>
          <cell r="BN22">
            <v>0</v>
          </cell>
          <cell r="BO22">
            <v>0</v>
          </cell>
          <cell r="BQ22">
            <v>0</v>
          </cell>
          <cell r="BR22">
            <v>0</v>
          </cell>
          <cell r="BS22">
            <v>0</v>
          </cell>
          <cell r="BT22">
            <v>0</v>
          </cell>
          <cell r="BU22">
            <v>0</v>
          </cell>
          <cell r="BV22">
            <v>0</v>
          </cell>
          <cell r="BW22">
            <v>0</v>
          </cell>
          <cell r="BY22">
            <v>0</v>
          </cell>
          <cell r="BZ22">
            <v>0</v>
          </cell>
          <cell r="CA22">
            <v>0</v>
          </cell>
          <cell r="CB22">
            <v>0</v>
          </cell>
          <cell r="CC22">
            <v>0</v>
          </cell>
          <cell r="CD22">
            <v>0</v>
          </cell>
          <cell r="CE22">
            <v>0</v>
          </cell>
          <cell r="CG22">
            <v>0</v>
          </cell>
          <cell r="CH22">
            <v>0</v>
          </cell>
          <cell r="CI22">
            <v>0</v>
          </cell>
          <cell r="CJ22">
            <v>0</v>
          </cell>
          <cell r="CK22">
            <v>0</v>
          </cell>
          <cell r="CL22">
            <v>0</v>
          </cell>
          <cell r="CM22">
            <v>0</v>
          </cell>
          <cell r="CO22">
            <v>0</v>
          </cell>
          <cell r="CP22">
            <v>0</v>
          </cell>
          <cell r="CQ22">
            <v>0</v>
          </cell>
          <cell r="CR22">
            <v>0</v>
          </cell>
          <cell r="CS22">
            <v>0</v>
          </cell>
          <cell r="CT22">
            <v>0</v>
          </cell>
          <cell r="CU22">
            <v>0</v>
          </cell>
          <cell r="CW22">
            <v>0</v>
          </cell>
          <cell r="CX22">
            <v>0</v>
          </cell>
          <cell r="CY22">
            <v>0</v>
          </cell>
          <cell r="CZ22">
            <v>0</v>
          </cell>
          <cell r="DA22">
            <v>0</v>
          </cell>
          <cell r="DB22">
            <v>0</v>
          </cell>
          <cell r="DC22">
            <v>0</v>
          </cell>
          <cell r="DE22">
            <v>0</v>
          </cell>
          <cell r="DF22">
            <v>0</v>
          </cell>
          <cell r="DG22">
            <v>0</v>
          </cell>
          <cell r="DH22">
            <v>0</v>
          </cell>
          <cell r="DI22">
            <v>0</v>
          </cell>
          <cell r="DJ22">
            <v>0</v>
          </cell>
          <cell r="DK22">
            <v>0</v>
          </cell>
          <cell r="DM22">
            <v>0</v>
          </cell>
          <cell r="DN22">
            <v>0</v>
          </cell>
          <cell r="DO22">
            <v>0</v>
          </cell>
          <cell r="DP22">
            <v>0</v>
          </cell>
          <cell r="DQ22">
            <v>0</v>
          </cell>
          <cell r="DR22">
            <v>0</v>
          </cell>
          <cell r="DS22">
            <v>0</v>
          </cell>
          <cell r="DU22">
            <v>0</v>
          </cell>
          <cell r="DV22">
            <v>0</v>
          </cell>
          <cell r="DW22">
            <v>0</v>
          </cell>
          <cell r="DX22">
            <v>0</v>
          </cell>
          <cell r="DY22">
            <v>0</v>
          </cell>
          <cell r="DZ22">
            <v>0</v>
          </cell>
          <cell r="EA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Z22">
            <v>0</v>
          </cell>
          <cell r="FA22">
            <v>0</v>
          </cell>
          <cell r="FB22">
            <v>0</v>
          </cell>
          <cell r="FC22">
            <v>0</v>
          </cell>
          <cell r="FD22">
            <v>0</v>
          </cell>
          <cell r="FE22">
            <v>0</v>
          </cell>
          <cell r="FF22">
            <v>0</v>
          </cell>
          <cell r="FG22">
            <v>0</v>
          </cell>
          <cell r="FI22">
            <v>0</v>
          </cell>
          <cell r="FJ22">
            <v>0</v>
          </cell>
          <cell r="FK22">
            <v>0</v>
          </cell>
          <cell r="FO22">
            <v>0</v>
          </cell>
          <cell r="FP22">
            <v>0</v>
          </cell>
        </row>
        <row r="23">
          <cell r="D23">
            <v>38687</v>
          </cell>
          <cell r="E23">
            <v>0</v>
          </cell>
          <cell r="F23">
            <v>0</v>
          </cell>
          <cell r="G23">
            <v>0</v>
          </cell>
          <cell r="H23">
            <v>0</v>
          </cell>
          <cell r="I23">
            <v>0</v>
          </cell>
          <cell r="J23">
            <v>0</v>
          </cell>
          <cell r="K23">
            <v>0</v>
          </cell>
          <cell r="M23">
            <v>0</v>
          </cell>
          <cell r="N23">
            <v>0</v>
          </cell>
          <cell r="O23">
            <v>0</v>
          </cell>
          <cell r="P23">
            <v>0</v>
          </cell>
          <cell r="Q23">
            <v>0</v>
          </cell>
          <cell r="R23">
            <v>0</v>
          </cell>
          <cell r="S23">
            <v>0</v>
          </cell>
          <cell r="U23">
            <v>0</v>
          </cell>
          <cell r="V23">
            <v>0</v>
          </cell>
          <cell r="W23">
            <v>0</v>
          </cell>
          <cell r="X23">
            <v>0</v>
          </cell>
          <cell r="Y23">
            <v>0</v>
          </cell>
          <cell r="Z23">
            <v>0</v>
          </cell>
          <cell r="AA23">
            <v>0</v>
          </cell>
          <cell r="AC23">
            <v>0</v>
          </cell>
          <cell r="AD23">
            <v>0</v>
          </cell>
          <cell r="AE23">
            <v>0</v>
          </cell>
          <cell r="AF23">
            <v>0</v>
          </cell>
          <cell r="AG23">
            <v>0</v>
          </cell>
          <cell r="AH23">
            <v>0</v>
          </cell>
          <cell r="AI23">
            <v>0</v>
          </cell>
          <cell r="AK23">
            <v>0</v>
          </cell>
          <cell r="AL23">
            <v>0</v>
          </cell>
          <cell r="AM23">
            <v>0</v>
          </cell>
          <cell r="AN23">
            <v>0</v>
          </cell>
          <cell r="AO23">
            <v>0</v>
          </cell>
          <cell r="AP23">
            <v>0</v>
          </cell>
          <cell r="AQ23">
            <v>0</v>
          </cell>
          <cell r="AS23">
            <v>0</v>
          </cell>
          <cell r="AT23">
            <v>0</v>
          </cell>
          <cell r="AU23">
            <v>0</v>
          </cell>
          <cell r="AV23">
            <v>0</v>
          </cell>
          <cell r="AW23">
            <v>0</v>
          </cell>
          <cell r="AX23">
            <v>0</v>
          </cell>
          <cell r="AY23">
            <v>0</v>
          </cell>
          <cell r="BA23">
            <v>0</v>
          </cell>
          <cell r="BB23">
            <v>0</v>
          </cell>
          <cell r="BC23">
            <v>0</v>
          </cell>
          <cell r="BD23">
            <v>0</v>
          </cell>
          <cell r="BE23">
            <v>0</v>
          </cell>
          <cell r="BF23">
            <v>0</v>
          </cell>
          <cell r="BG23">
            <v>0</v>
          </cell>
          <cell r="BI23">
            <v>0</v>
          </cell>
          <cell r="BJ23">
            <v>0</v>
          </cell>
          <cell r="BK23">
            <v>0</v>
          </cell>
          <cell r="BL23">
            <v>0</v>
          </cell>
          <cell r="BM23">
            <v>0</v>
          </cell>
          <cell r="BN23">
            <v>0</v>
          </cell>
          <cell r="BO23">
            <v>0</v>
          </cell>
          <cell r="BQ23">
            <v>0</v>
          </cell>
          <cell r="BR23">
            <v>0</v>
          </cell>
          <cell r="BS23">
            <v>0</v>
          </cell>
          <cell r="BT23">
            <v>0</v>
          </cell>
          <cell r="BU23">
            <v>0</v>
          </cell>
          <cell r="BV23">
            <v>0</v>
          </cell>
          <cell r="BW23">
            <v>0</v>
          </cell>
          <cell r="BY23">
            <v>0</v>
          </cell>
          <cell r="BZ23">
            <v>0</v>
          </cell>
          <cell r="CA23">
            <v>0</v>
          </cell>
          <cell r="CB23">
            <v>0</v>
          </cell>
          <cell r="CC23">
            <v>0</v>
          </cell>
          <cell r="CD23">
            <v>0</v>
          </cell>
          <cell r="CE23">
            <v>0</v>
          </cell>
          <cell r="CG23">
            <v>0</v>
          </cell>
          <cell r="CH23">
            <v>0</v>
          </cell>
          <cell r="CI23">
            <v>0</v>
          </cell>
          <cell r="CJ23">
            <v>0</v>
          </cell>
          <cell r="CK23">
            <v>0</v>
          </cell>
          <cell r="CL23">
            <v>0</v>
          </cell>
          <cell r="CM23">
            <v>0</v>
          </cell>
          <cell r="CO23">
            <v>0</v>
          </cell>
          <cell r="CP23">
            <v>0</v>
          </cell>
          <cell r="CQ23">
            <v>0</v>
          </cell>
          <cell r="CR23">
            <v>0</v>
          </cell>
          <cell r="CS23">
            <v>0</v>
          </cell>
          <cell r="CT23">
            <v>0</v>
          </cell>
          <cell r="CU23">
            <v>0</v>
          </cell>
          <cell r="CW23">
            <v>0</v>
          </cell>
          <cell r="CX23">
            <v>0</v>
          </cell>
          <cell r="CY23">
            <v>0</v>
          </cell>
          <cell r="CZ23">
            <v>0</v>
          </cell>
          <cell r="DA23">
            <v>0</v>
          </cell>
          <cell r="DB23">
            <v>0</v>
          </cell>
          <cell r="DC23">
            <v>0</v>
          </cell>
          <cell r="DE23">
            <v>0</v>
          </cell>
          <cell r="DF23">
            <v>0</v>
          </cell>
          <cell r="DG23">
            <v>0</v>
          </cell>
          <cell r="DH23">
            <v>0</v>
          </cell>
          <cell r="DI23">
            <v>0</v>
          </cell>
          <cell r="DJ23">
            <v>0</v>
          </cell>
          <cell r="DK23">
            <v>0</v>
          </cell>
          <cell r="DM23">
            <v>0</v>
          </cell>
          <cell r="DN23">
            <v>0</v>
          </cell>
          <cell r="DO23">
            <v>0</v>
          </cell>
          <cell r="DP23">
            <v>0</v>
          </cell>
          <cell r="DQ23">
            <v>0</v>
          </cell>
          <cell r="DR23">
            <v>0</v>
          </cell>
          <cell r="DS23">
            <v>0</v>
          </cell>
          <cell r="DU23">
            <v>0</v>
          </cell>
          <cell r="DV23">
            <v>0</v>
          </cell>
          <cell r="DW23">
            <v>0</v>
          </cell>
          <cell r="DX23">
            <v>0</v>
          </cell>
          <cell r="DY23">
            <v>0</v>
          </cell>
          <cell r="DZ23">
            <v>0</v>
          </cell>
          <cell r="EA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Z23">
            <v>0</v>
          </cell>
          <cell r="FA23">
            <v>0</v>
          </cell>
          <cell r="FB23">
            <v>0</v>
          </cell>
          <cell r="FC23">
            <v>0</v>
          </cell>
          <cell r="FD23">
            <v>0</v>
          </cell>
          <cell r="FE23">
            <v>0</v>
          </cell>
          <cell r="FF23">
            <v>0</v>
          </cell>
          <cell r="FG23">
            <v>0</v>
          </cell>
          <cell r="FI23">
            <v>0</v>
          </cell>
          <cell r="FJ23">
            <v>0</v>
          </cell>
          <cell r="FK23">
            <v>0</v>
          </cell>
          <cell r="FO23">
            <v>0</v>
          </cell>
          <cell r="FP23">
            <v>0</v>
          </cell>
        </row>
        <row r="24">
          <cell r="D24">
            <v>38718</v>
          </cell>
          <cell r="E24">
            <v>0</v>
          </cell>
          <cell r="F24">
            <v>0</v>
          </cell>
          <cell r="G24">
            <v>0</v>
          </cell>
          <cell r="H24">
            <v>0</v>
          </cell>
          <cell r="I24">
            <v>0</v>
          </cell>
          <cell r="J24">
            <v>0</v>
          </cell>
          <cell r="K24">
            <v>0</v>
          </cell>
          <cell r="M24">
            <v>0</v>
          </cell>
          <cell r="N24">
            <v>0</v>
          </cell>
          <cell r="O24">
            <v>0</v>
          </cell>
          <cell r="P24">
            <v>0</v>
          </cell>
          <cell r="Q24">
            <v>0</v>
          </cell>
          <cell r="R24">
            <v>0</v>
          </cell>
          <cell r="S24">
            <v>0</v>
          </cell>
          <cell r="U24">
            <v>0</v>
          </cell>
          <cell r="V24">
            <v>0</v>
          </cell>
          <cell r="W24">
            <v>0</v>
          </cell>
          <cell r="X24">
            <v>0</v>
          </cell>
          <cell r="Y24">
            <v>0</v>
          </cell>
          <cell r="Z24">
            <v>0</v>
          </cell>
          <cell r="AA24">
            <v>0</v>
          </cell>
          <cell r="AC24">
            <v>0</v>
          </cell>
          <cell r="AD24">
            <v>0</v>
          </cell>
          <cell r="AE24">
            <v>0</v>
          </cell>
          <cell r="AF24">
            <v>0</v>
          </cell>
          <cell r="AG24">
            <v>0</v>
          </cell>
          <cell r="AH24">
            <v>0</v>
          </cell>
          <cell r="AI24">
            <v>0</v>
          </cell>
          <cell r="AK24">
            <v>0</v>
          </cell>
          <cell r="AL24">
            <v>0</v>
          </cell>
          <cell r="AM24">
            <v>0</v>
          </cell>
          <cell r="AN24">
            <v>0</v>
          </cell>
          <cell r="AO24">
            <v>0</v>
          </cell>
          <cell r="AP24">
            <v>0</v>
          </cell>
          <cell r="AQ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I24">
            <v>0</v>
          </cell>
          <cell r="BJ24">
            <v>0</v>
          </cell>
          <cell r="BK24">
            <v>0</v>
          </cell>
          <cell r="BL24">
            <v>0</v>
          </cell>
          <cell r="BM24">
            <v>0</v>
          </cell>
          <cell r="BN24">
            <v>0</v>
          </cell>
          <cell r="BO24">
            <v>0</v>
          </cell>
          <cell r="BQ24">
            <v>0</v>
          </cell>
          <cell r="BR24">
            <v>0</v>
          </cell>
          <cell r="BS24">
            <v>0</v>
          </cell>
          <cell r="BT24">
            <v>0</v>
          </cell>
          <cell r="BU24">
            <v>0</v>
          </cell>
          <cell r="BV24">
            <v>0</v>
          </cell>
          <cell r="BW24">
            <v>0</v>
          </cell>
          <cell r="BY24">
            <v>0</v>
          </cell>
          <cell r="BZ24">
            <v>0</v>
          </cell>
          <cell r="CA24">
            <v>0</v>
          </cell>
          <cell r="CB24">
            <v>0</v>
          </cell>
          <cell r="CC24">
            <v>0</v>
          </cell>
          <cell r="CD24">
            <v>0</v>
          </cell>
          <cell r="CE24">
            <v>0</v>
          </cell>
          <cell r="CG24">
            <v>0</v>
          </cell>
          <cell r="CH24">
            <v>0</v>
          </cell>
          <cell r="CI24">
            <v>0</v>
          </cell>
          <cell r="CJ24">
            <v>0</v>
          </cell>
          <cell r="CK24">
            <v>0</v>
          </cell>
          <cell r="CL24">
            <v>0</v>
          </cell>
          <cell r="CM24">
            <v>0</v>
          </cell>
          <cell r="CO24">
            <v>0</v>
          </cell>
          <cell r="CP24">
            <v>0</v>
          </cell>
          <cell r="CQ24">
            <v>0</v>
          </cell>
          <cell r="CR24">
            <v>0</v>
          </cell>
          <cell r="CS24">
            <v>0</v>
          </cell>
          <cell r="CT24">
            <v>0</v>
          </cell>
          <cell r="CU24">
            <v>0</v>
          </cell>
          <cell r="CW24">
            <v>0</v>
          </cell>
          <cell r="CX24">
            <v>0</v>
          </cell>
          <cell r="CY24">
            <v>0</v>
          </cell>
          <cell r="CZ24">
            <v>0</v>
          </cell>
          <cell r="DA24">
            <v>0</v>
          </cell>
          <cell r="DB24">
            <v>0</v>
          </cell>
          <cell r="DC24">
            <v>0</v>
          </cell>
          <cell r="DE24">
            <v>0</v>
          </cell>
          <cell r="DF24">
            <v>0</v>
          </cell>
          <cell r="DG24">
            <v>0</v>
          </cell>
          <cell r="DH24">
            <v>0</v>
          </cell>
          <cell r="DI24">
            <v>0</v>
          </cell>
          <cell r="DJ24">
            <v>0</v>
          </cell>
          <cell r="DK24">
            <v>0</v>
          </cell>
          <cell r="DM24">
            <v>0</v>
          </cell>
          <cell r="DN24">
            <v>0</v>
          </cell>
          <cell r="DO24">
            <v>0</v>
          </cell>
          <cell r="DP24">
            <v>0</v>
          </cell>
          <cell r="DQ24">
            <v>0</v>
          </cell>
          <cell r="DR24">
            <v>0</v>
          </cell>
          <cell r="DS24">
            <v>0</v>
          </cell>
          <cell r="DU24">
            <v>0</v>
          </cell>
          <cell r="DV24">
            <v>0</v>
          </cell>
          <cell r="DW24">
            <v>0</v>
          </cell>
          <cell r="DX24">
            <v>0</v>
          </cell>
          <cell r="DY24">
            <v>0</v>
          </cell>
          <cell r="DZ24">
            <v>0</v>
          </cell>
          <cell r="EA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Z24">
            <v>0</v>
          </cell>
          <cell r="FA24">
            <v>0</v>
          </cell>
          <cell r="FB24">
            <v>0</v>
          </cell>
          <cell r="FC24">
            <v>0</v>
          </cell>
          <cell r="FD24">
            <v>0</v>
          </cell>
          <cell r="FE24">
            <v>0</v>
          </cell>
          <cell r="FF24">
            <v>0</v>
          </cell>
          <cell r="FG24">
            <v>0</v>
          </cell>
          <cell r="FI24">
            <v>0</v>
          </cell>
          <cell r="FJ24">
            <v>0</v>
          </cell>
          <cell r="FK24">
            <v>0</v>
          </cell>
          <cell r="FO24">
            <v>0</v>
          </cell>
          <cell r="FP24">
            <v>0</v>
          </cell>
        </row>
        <row r="25">
          <cell r="D25">
            <v>38749</v>
          </cell>
          <cell r="E25">
            <v>0</v>
          </cell>
          <cell r="F25">
            <v>0</v>
          </cell>
          <cell r="G25">
            <v>0</v>
          </cell>
          <cell r="H25">
            <v>0</v>
          </cell>
          <cell r="I25">
            <v>0</v>
          </cell>
          <cell r="J25">
            <v>0</v>
          </cell>
          <cell r="K25">
            <v>0</v>
          </cell>
          <cell r="M25">
            <v>0</v>
          </cell>
          <cell r="N25">
            <v>0</v>
          </cell>
          <cell r="O25">
            <v>0</v>
          </cell>
          <cell r="P25">
            <v>0</v>
          </cell>
          <cell r="Q25">
            <v>0</v>
          </cell>
          <cell r="R25">
            <v>0</v>
          </cell>
          <cell r="S25">
            <v>0</v>
          </cell>
          <cell r="U25">
            <v>0</v>
          </cell>
          <cell r="V25">
            <v>0</v>
          </cell>
          <cell r="W25">
            <v>0</v>
          </cell>
          <cell r="X25">
            <v>0</v>
          </cell>
          <cell r="Y25">
            <v>0</v>
          </cell>
          <cell r="Z25">
            <v>0</v>
          </cell>
          <cell r="AA25">
            <v>0</v>
          </cell>
          <cell r="AC25">
            <v>0</v>
          </cell>
          <cell r="AD25">
            <v>0</v>
          </cell>
          <cell r="AE25">
            <v>0</v>
          </cell>
          <cell r="AF25">
            <v>0</v>
          </cell>
          <cell r="AG25">
            <v>0</v>
          </cell>
          <cell r="AH25">
            <v>0</v>
          </cell>
          <cell r="AI25">
            <v>0</v>
          </cell>
          <cell r="AK25">
            <v>0</v>
          </cell>
          <cell r="AL25">
            <v>0</v>
          </cell>
          <cell r="AM25">
            <v>0</v>
          </cell>
          <cell r="AN25">
            <v>0</v>
          </cell>
          <cell r="AO25">
            <v>0</v>
          </cell>
          <cell r="AP25">
            <v>0</v>
          </cell>
          <cell r="AQ25">
            <v>0</v>
          </cell>
          <cell r="AS25">
            <v>0</v>
          </cell>
          <cell r="AT25">
            <v>0</v>
          </cell>
          <cell r="AU25">
            <v>0</v>
          </cell>
          <cell r="AV25">
            <v>0</v>
          </cell>
          <cell r="AW25">
            <v>0</v>
          </cell>
          <cell r="AX25">
            <v>0</v>
          </cell>
          <cell r="AY25">
            <v>0</v>
          </cell>
          <cell r="BA25">
            <v>0</v>
          </cell>
          <cell r="BB25">
            <v>0</v>
          </cell>
          <cell r="BC25">
            <v>0</v>
          </cell>
          <cell r="BD25">
            <v>0</v>
          </cell>
          <cell r="BE25">
            <v>0</v>
          </cell>
          <cell r="BF25">
            <v>0</v>
          </cell>
          <cell r="BG25">
            <v>0</v>
          </cell>
          <cell r="BI25">
            <v>0</v>
          </cell>
          <cell r="BJ25">
            <v>0</v>
          </cell>
          <cell r="BK25">
            <v>0</v>
          </cell>
          <cell r="BL25">
            <v>0</v>
          </cell>
          <cell r="BM25">
            <v>0</v>
          </cell>
          <cell r="BN25">
            <v>0</v>
          </cell>
          <cell r="BO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G25">
            <v>0</v>
          </cell>
          <cell r="CH25">
            <v>0</v>
          </cell>
          <cell r="CI25">
            <v>0</v>
          </cell>
          <cell r="CJ25">
            <v>0</v>
          </cell>
          <cell r="CK25">
            <v>0</v>
          </cell>
          <cell r="CL25">
            <v>0</v>
          </cell>
          <cell r="CM25">
            <v>0</v>
          </cell>
          <cell r="CO25">
            <v>0</v>
          </cell>
          <cell r="CP25">
            <v>0</v>
          </cell>
          <cell r="CQ25">
            <v>0</v>
          </cell>
          <cell r="CR25">
            <v>0</v>
          </cell>
          <cell r="CS25">
            <v>0</v>
          </cell>
          <cell r="CT25">
            <v>0</v>
          </cell>
          <cell r="CU25">
            <v>0</v>
          </cell>
          <cell r="CW25">
            <v>0</v>
          </cell>
          <cell r="CX25">
            <v>0</v>
          </cell>
          <cell r="CY25">
            <v>0</v>
          </cell>
          <cell r="CZ25">
            <v>0</v>
          </cell>
          <cell r="DA25">
            <v>0</v>
          </cell>
          <cell r="DB25">
            <v>0</v>
          </cell>
          <cell r="DC25">
            <v>0</v>
          </cell>
          <cell r="DE25">
            <v>0</v>
          </cell>
          <cell r="DF25">
            <v>0</v>
          </cell>
          <cell r="DG25">
            <v>0</v>
          </cell>
          <cell r="DH25">
            <v>0</v>
          </cell>
          <cell r="DI25">
            <v>0</v>
          </cell>
          <cell r="DJ25">
            <v>0</v>
          </cell>
          <cell r="DK25">
            <v>0</v>
          </cell>
          <cell r="DM25">
            <v>0</v>
          </cell>
          <cell r="DN25">
            <v>0</v>
          </cell>
          <cell r="DO25">
            <v>0</v>
          </cell>
          <cell r="DP25">
            <v>0</v>
          </cell>
          <cell r="DQ25">
            <v>0</v>
          </cell>
          <cell r="DR25">
            <v>0</v>
          </cell>
          <cell r="DS25">
            <v>0</v>
          </cell>
          <cell r="DU25">
            <v>0</v>
          </cell>
          <cell r="DV25">
            <v>0</v>
          </cell>
          <cell r="DW25">
            <v>0</v>
          </cell>
          <cell r="DX25">
            <v>0</v>
          </cell>
          <cell r="DY25">
            <v>0</v>
          </cell>
          <cell r="DZ25">
            <v>0</v>
          </cell>
          <cell r="EA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Z25">
            <v>0</v>
          </cell>
          <cell r="FA25">
            <v>0</v>
          </cell>
          <cell r="FB25">
            <v>0</v>
          </cell>
          <cell r="FC25">
            <v>0</v>
          </cell>
          <cell r="FD25">
            <v>0</v>
          </cell>
          <cell r="FE25">
            <v>0</v>
          </cell>
          <cell r="FF25">
            <v>0</v>
          </cell>
          <cell r="FG25">
            <v>0</v>
          </cell>
          <cell r="FI25">
            <v>0</v>
          </cell>
          <cell r="FJ25">
            <v>0</v>
          </cell>
          <cell r="FK25">
            <v>0</v>
          </cell>
          <cell r="FO25">
            <v>0</v>
          </cell>
          <cell r="FP25">
            <v>0</v>
          </cell>
        </row>
        <row r="26">
          <cell r="D26">
            <v>38777</v>
          </cell>
          <cell r="E26">
            <v>0</v>
          </cell>
          <cell r="F26">
            <v>0</v>
          </cell>
          <cell r="G26">
            <v>0</v>
          </cell>
          <cell r="H26">
            <v>0</v>
          </cell>
          <cell r="I26">
            <v>0</v>
          </cell>
          <cell r="J26">
            <v>0</v>
          </cell>
          <cell r="K26">
            <v>0</v>
          </cell>
          <cell r="M26">
            <v>0</v>
          </cell>
          <cell r="N26">
            <v>0</v>
          </cell>
          <cell r="O26">
            <v>0</v>
          </cell>
          <cell r="P26">
            <v>0</v>
          </cell>
          <cell r="Q26">
            <v>0</v>
          </cell>
          <cell r="R26">
            <v>0</v>
          </cell>
          <cell r="S26">
            <v>0</v>
          </cell>
          <cell r="U26">
            <v>0</v>
          </cell>
          <cell r="V26">
            <v>0</v>
          </cell>
          <cell r="W26">
            <v>0</v>
          </cell>
          <cell r="X26">
            <v>0</v>
          </cell>
          <cell r="Y26">
            <v>0</v>
          </cell>
          <cell r="Z26">
            <v>0</v>
          </cell>
          <cell r="AA26">
            <v>0</v>
          </cell>
          <cell r="AC26">
            <v>0</v>
          </cell>
          <cell r="AD26">
            <v>0</v>
          </cell>
          <cell r="AE26">
            <v>0</v>
          </cell>
          <cell r="AF26">
            <v>0</v>
          </cell>
          <cell r="AG26">
            <v>0</v>
          </cell>
          <cell r="AH26">
            <v>0</v>
          </cell>
          <cell r="AI26">
            <v>0</v>
          </cell>
          <cell r="AK26">
            <v>0</v>
          </cell>
          <cell r="AL26">
            <v>0</v>
          </cell>
          <cell r="AM26">
            <v>0</v>
          </cell>
          <cell r="AN26">
            <v>0</v>
          </cell>
          <cell r="AO26">
            <v>0</v>
          </cell>
          <cell r="AP26">
            <v>0</v>
          </cell>
          <cell r="AQ26">
            <v>0</v>
          </cell>
          <cell r="AS26">
            <v>0</v>
          </cell>
          <cell r="AT26">
            <v>0</v>
          </cell>
          <cell r="AU26">
            <v>0</v>
          </cell>
          <cell r="AV26">
            <v>0</v>
          </cell>
          <cell r="AW26">
            <v>0</v>
          </cell>
          <cell r="AX26">
            <v>0</v>
          </cell>
          <cell r="AY26">
            <v>0</v>
          </cell>
          <cell r="BA26">
            <v>0</v>
          </cell>
          <cell r="BB26">
            <v>0</v>
          </cell>
          <cell r="BC26">
            <v>0</v>
          </cell>
          <cell r="BD26">
            <v>0</v>
          </cell>
          <cell r="BE26">
            <v>0</v>
          </cell>
          <cell r="BF26">
            <v>0</v>
          </cell>
          <cell r="BG26">
            <v>0</v>
          </cell>
          <cell r="BI26">
            <v>0</v>
          </cell>
          <cell r="BJ26">
            <v>0</v>
          </cell>
          <cell r="BK26">
            <v>0</v>
          </cell>
          <cell r="BL26">
            <v>0</v>
          </cell>
          <cell r="BM26">
            <v>0</v>
          </cell>
          <cell r="BN26">
            <v>0</v>
          </cell>
          <cell r="BO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G26">
            <v>0</v>
          </cell>
          <cell r="CH26">
            <v>0</v>
          </cell>
          <cell r="CI26">
            <v>0</v>
          </cell>
          <cell r="CJ26">
            <v>0</v>
          </cell>
          <cell r="CK26">
            <v>0</v>
          </cell>
          <cell r="CL26">
            <v>0</v>
          </cell>
          <cell r="CM26">
            <v>0</v>
          </cell>
          <cell r="CO26">
            <v>0</v>
          </cell>
          <cell r="CP26">
            <v>0</v>
          </cell>
          <cell r="CQ26">
            <v>0</v>
          </cell>
          <cell r="CR26">
            <v>0</v>
          </cell>
          <cell r="CS26">
            <v>0</v>
          </cell>
          <cell r="CT26">
            <v>0</v>
          </cell>
          <cell r="CU26">
            <v>0</v>
          </cell>
          <cell r="CW26">
            <v>0</v>
          </cell>
          <cell r="CX26">
            <v>0</v>
          </cell>
          <cell r="CY26">
            <v>0</v>
          </cell>
          <cell r="CZ26">
            <v>0</v>
          </cell>
          <cell r="DA26">
            <v>0</v>
          </cell>
          <cell r="DB26">
            <v>0</v>
          </cell>
          <cell r="DC26">
            <v>0</v>
          </cell>
          <cell r="DE26">
            <v>0</v>
          </cell>
          <cell r="DF26">
            <v>0</v>
          </cell>
          <cell r="DG26">
            <v>0</v>
          </cell>
          <cell r="DH26">
            <v>0</v>
          </cell>
          <cell r="DI26">
            <v>0</v>
          </cell>
          <cell r="DJ26">
            <v>0</v>
          </cell>
          <cell r="DK26">
            <v>0</v>
          </cell>
          <cell r="DM26">
            <v>0</v>
          </cell>
          <cell r="DN26">
            <v>0</v>
          </cell>
          <cell r="DO26">
            <v>0</v>
          </cell>
          <cell r="DP26">
            <v>0</v>
          </cell>
          <cell r="DQ26">
            <v>0</v>
          </cell>
          <cell r="DR26">
            <v>0</v>
          </cell>
          <cell r="DS26">
            <v>0</v>
          </cell>
          <cell r="DU26">
            <v>0</v>
          </cell>
          <cell r="DV26">
            <v>0</v>
          </cell>
          <cell r="DW26">
            <v>0</v>
          </cell>
          <cell r="DX26">
            <v>0</v>
          </cell>
          <cell r="DY26">
            <v>0</v>
          </cell>
          <cell r="DZ26">
            <v>0</v>
          </cell>
          <cell r="EA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Z26">
            <v>0</v>
          </cell>
          <cell r="FA26">
            <v>0</v>
          </cell>
          <cell r="FB26">
            <v>0</v>
          </cell>
          <cell r="FC26">
            <v>0</v>
          </cell>
          <cell r="FD26">
            <v>0</v>
          </cell>
          <cell r="FE26">
            <v>0</v>
          </cell>
          <cell r="FF26">
            <v>0</v>
          </cell>
          <cell r="FG26">
            <v>0</v>
          </cell>
          <cell r="FI26">
            <v>0</v>
          </cell>
          <cell r="FJ26">
            <v>0</v>
          </cell>
          <cell r="FK26">
            <v>0</v>
          </cell>
          <cell r="FO26">
            <v>0</v>
          </cell>
          <cell r="FP26">
            <v>0</v>
          </cell>
        </row>
        <row r="27">
          <cell r="D27">
            <v>38808</v>
          </cell>
          <cell r="E27">
            <v>0</v>
          </cell>
          <cell r="F27">
            <v>0</v>
          </cell>
          <cell r="G27">
            <v>0</v>
          </cell>
          <cell r="H27">
            <v>0</v>
          </cell>
          <cell r="I27">
            <v>0</v>
          </cell>
          <cell r="J27">
            <v>0</v>
          </cell>
          <cell r="K27">
            <v>0</v>
          </cell>
          <cell r="M27">
            <v>0</v>
          </cell>
          <cell r="N27">
            <v>0</v>
          </cell>
          <cell r="O27">
            <v>0</v>
          </cell>
          <cell r="P27">
            <v>0</v>
          </cell>
          <cell r="Q27">
            <v>0</v>
          </cell>
          <cell r="R27">
            <v>0</v>
          </cell>
          <cell r="S27">
            <v>0</v>
          </cell>
          <cell r="U27">
            <v>0</v>
          </cell>
          <cell r="V27">
            <v>0</v>
          </cell>
          <cell r="W27">
            <v>0</v>
          </cell>
          <cell r="X27">
            <v>0</v>
          </cell>
          <cell r="Y27">
            <v>0</v>
          </cell>
          <cell r="Z27">
            <v>0</v>
          </cell>
          <cell r="AA27">
            <v>0</v>
          </cell>
          <cell r="AC27">
            <v>0</v>
          </cell>
          <cell r="AD27">
            <v>0</v>
          </cell>
          <cell r="AE27">
            <v>0</v>
          </cell>
          <cell r="AF27">
            <v>0</v>
          </cell>
          <cell r="AG27">
            <v>0</v>
          </cell>
          <cell r="AH27">
            <v>0</v>
          </cell>
          <cell r="AI27">
            <v>0</v>
          </cell>
          <cell r="AK27">
            <v>0</v>
          </cell>
          <cell r="AL27">
            <v>0</v>
          </cell>
          <cell r="AM27">
            <v>0</v>
          </cell>
          <cell r="AN27">
            <v>0</v>
          </cell>
          <cell r="AO27">
            <v>0</v>
          </cell>
          <cell r="AP27">
            <v>0</v>
          </cell>
          <cell r="AQ27">
            <v>0</v>
          </cell>
          <cell r="AS27">
            <v>0</v>
          </cell>
          <cell r="AT27">
            <v>0</v>
          </cell>
          <cell r="AU27">
            <v>0</v>
          </cell>
          <cell r="AV27">
            <v>0</v>
          </cell>
          <cell r="AW27">
            <v>0</v>
          </cell>
          <cell r="AX27">
            <v>0</v>
          </cell>
          <cell r="AY27">
            <v>0</v>
          </cell>
          <cell r="BA27">
            <v>0</v>
          </cell>
          <cell r="BB27">
            <v>0</v>
          </cell>
          <cell r="BC27">
            <v>0</v>
          </cell>
          <cell r="BD27">
            <v>0</v>
          </cell>
          <cell r="BE27">
            <v>0</v>
          </cell>
          <cell r="BF27">
            <v>0</v>
          </cell>
          <cell r="BG27">
            <v>0</v>
          </cell>
          <cell r="BI27">
            <v>0</v>
          </cell>
          <cell r="BJ27">
            <v>0</v>
          </cell>
          <cell r="BK27">
            <v>0</v>
          </cell>
          <cell r="BL27">
            <v>0</v>
          </cell>
          <cell r="BM27">
            <v>0</v>
          </cell>
          <cell r="BN27">
            <v>0</v>
          </cell>
          <cell r="BO27">
            <v>0</v>
          </cell>
          <cell r="BQ27">
            <v>0</v>
          </cell>
          <cell r="BR27">
            <v>0</v>
          </cell>
          <cell r="BS27">
            <v>0</v>
          </cell>
          <cell r="BT27">
            <v>0</v>
          </cell>
          <cell r="BU27">
            <v>0</v>
          </cell>
          <cell r="BV27">
            <v>0</v>
          </cell>
          <cell r="BW27">
            <v>0</v>
          </cell>
          <cell r="BY27">
            <v>0</v>
          </cell>
          <cell r="BZ27">
            <v>0</v>
          </cell>
          <cell r="CA27">
            <v>0</v>
          </cell>
          <cell r="CB27">
            <v>0</v>
          </cell>
          <cell r="CC27">
            <v>0</v>
          </cell>
          <cell r="CD27">
            <v>0</v>
          </cell>
          <cell r="CE27">
            <v>0</v>
          </cell>
          <cell r="CG27">
            <v>0</v>
          </cell>
          <cell r="CH27">
            <v>0</v>
          </cell>
          <cell r="CI27">
            <v>0</v>
          </cell>
          <cell r="CJ27">
            <v>0</v>
          </cell>
          <cell r="CK27">
            <v>0</v>
          </cell>
          <cell r="CL27">
            <v>0</v>
          </cell>
          <cell r="CM27">
            <v>0</v>
          </cell>
          <cell r="CO27">
            <v>0</v>
          </cell>
          <cell r="CP27">
            <v>0</v>
          </cell>
          <cell r="CQ27">
            <v>0</v>
          </cell>
          <cell r="CR27">
            <v>0</v>
          </cell>
          <cell r="CS27">
            <v>0</v>
          </cell>
          <cell r="CT27">
            <v>0</v>
          </cell>
          <cell r="CU27">
            <v>0</v>
          </cell>
          <cell r="CW27">
            <v>0</v>
          </cell>
          <cell r="CX27">
            <v>0</v>
          </cell>
          <cell r="CY27">
            <v>0</v>
          </cell>
          <cell r="CZ27">
            <v>0</v>
          </cell>
          <cell r="DA27">
            <v>0</v>
          </cell>
          <cell r="DB27">
            <v>0</v>
          </cell>
          <cell r="DC27">
            <v>0</v>
          </cell>
          <cell r="DE27">
            <v>0</v>
          </cell>
          <cell r="DF27">
            <v>0</v>
          </cell>
          <cell r="DG27">
            <v>0</v>
          </cell>
          <cell r="DH27">
            <v>0</v>
          </cell>
          <cell r="DI27">
            <v>0</v>
          </cell>
          <cell r="DJ27">
            <v>0</v>
          </cell>
          <cell r="DK27">
            <v>0</v>
          </cell>
          <cell r="DM27">
            <v>0</v>
          </cell>
          <cell r="DN27">
            <v>0</v>
          </cell>
          <cell r="DO27">
            <v>0</v>
          </cell>
          <cell r="DP27">
            <v>0</v>
          </cell>
          <cell r="DQ27">
            <v>0</v>
          </cell>
          <cell r="DR27">
            <v>0</v>
          </cell>
          <cell r="DS27">
            <v>0</v>
          </cell>
          <cell r="DU27">
            <v>0</v>
          </cell>
          <cell r="DV27">
            <v>0</v>
          </cell>
          <cell r="DW27">
            <v>0</v>
          </cell>
          <cell r="DX27">
            <v>0</v>
          </cell>
          <cell r="DY27">
            <v>0</v>
          </cell>
          <cell r="DZ27">
            <v>0</v>
          </cell>
          <cell r="EA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Z27">
            <v>0</v>
          </cell>
          <cell r="FA27">
            <v>0</v>
          </cell>
          <cell r="FB27">
            <v>0</v>
          </cell>
          <cell r="FC27">
            <v>0</v>
          </cell>
          <cell r="FD27">
            <v>0</v>
          </cell>
          <cell r="FE27">
            <v>0</v>
          </cell>
          <cell r="FF27">
            <v>0</v>
          </cell>
          <cell r="FG27">
            <v>0</v>
          </cell>
          <cell r="FI27">
            <v>0</v>
          </cell>
          <cell r="FJ27">
            <v>0</v>
          </cell>
          <cell r="FK27">
            <v>0</v>
          </cell>
          <cell r="FO27">
            <v>0</v>
          </cell>
          <cell r="FP27">
            <v>0</v>
          </cell>
        </row>
        <row r="28">
          <cell r="D28">
            <v>38838</v>
          </cell>
          <cell r="E28">
            <v>0</v>
          </cell>
          <cell r="F28">
            <v>0</v>
          </cell>
          <cell r="G28">
            <v>0</v>
          </cell>
          <cell r="H28">
            <v>0</v>
          </cell>
          <cell r="I28">
            <v>0</v>
          </cell>
          <cell r="J28">
            <v>0</v>
          </cell>
          <cell r="K28">
            <v>0</v>
          </cell>
          <cell r="M28">
            <v>0</v>
          </cell>
          <cell r="N28">
            <v>0</v>
          </cell>
          <cell r="O28">
            <v>0</v>
          </cell>
          <cell r="P28">
            <v>0</v>
          </cell>
          <cell r="Q28">
            <v>0</v>
          </cell>
          <cell r="R28">
            <v>0</v>
          </cell>
          <cell r="S28">
            <v>0</v>
          </cell>
          <cell r="U28">
            <v>0</v>
          </cell>
          <cell r="V28">
            <v>0</v>
          </cell>
          <cell r="W28">
            <v>0</v>
          </cell>
          <cell r="X28">
            <v>0</v>
          </cell>
          <cell r="Y28">
            <v>0</v>
          </cell>
          <cell r="Z28">
            <v>0</v>
          </cell>
          <cell r="AA28">
            <v>0</v>
          </cell>
          <cell r="AC28">
            <v>0</v>
          </cell>
          <cell r="AD28">
            <v>0</v>
          </cell>
          <cell r="AE28">
            <v>0</v>
          </cell>
          <cell r="AF28">
            <v>0</v>
          </cell>
          <cell r="AG28">
            <v>0</v>
          </cell>
          <cell r="AH28">
            <v>0</v>
          </cell>
          <cell r="AI28">
            <v>0</v>
          </cell>
          <cell r="AK28">
            <v>0</v>
          </cell>
          <cell r="AL28">
            <v>0</v>
          </cell>
          <cell r="AM28">
            <v>0</v>
          </cell>
          <cell r="AN28">
            <v>0</v>
          </cell>
          <cell r="AO28">
            <v>0</v>
          </cell>
          <cell r="AP28">
            <v>0</v>
          </cell>
          <cell r="AQ28">
            <v>0</v>
          </cell>
          <cell r="AS28">
            <v>0</v>
          </cell>
          <cell r="AT28">
            <v>0</v>
          </cell>
          <cell r="AU28">
            <v>0</v>
          </cell>
          <cell r="AV28">
            <v>0</v>
          </cell>
          <cell r="AW28">
            <v>0</v>
          </cell>
          <cell r="AX28">
            <v>0</v>
          </cell>
          <cell r="AY28">
            <v>0</v>
          </cell>
          <cell r="BA28">
            <v>0</v>
          </cell>
          <cell r="BB28">
            <v>0</v>
          </cell>
          <cell r="BC28">
            <v>0</v>
          </cell>
          <cell r="BD28">
            <v>0</v>
          </cell>
          <cell r="BE28">
            <v>0</v>
          </cell>
          <cell r="BF28">
            <v>0</v>
          </cell>
          <cell r="BG28">
            <v>0</v>
          </cell>
          <cell r="BI28">
            <v>0</v>
          </cell>
          <cell r="BJ28">
            <v>0</v>
          </cell>
          <cell r="BK28">
            <v>0</v>
          </cell>
          <cell r="BL28">
            <v>0</v>
          </cell>
          <cell r="BM28">
            <v>0</v>
          </cell>
          <cell r="BN28">
            <v>0</v>
          </cell>
          <cell r="BO28">
            <v>0</v>
          </cell>
          <cell r="BQ28">
            <v>0</v>
          </cell>
          <cell r="BR28">
            <v>0</v>
          </cell>
          <cell r="BS28">
            <v>0</v>
          </cell>
          <cell r="BT28">
            <v>0</v>
          </cell>
          <cell r="BU28">
            <v>0</v>
          </cell>
          <cell r="BV28">
            <v>0</v>
          </cell>
          <cell r="BW28">
            <v>0</v>
          </cell>
          <cell r="BY28">
            <v>0</v>
          </cell>
          <cell r="BZ28">
            <v>0</v>
          </cell>
          <cell r="CA28">
            <v>0</v>
          </cell>
          <cell r="CB28">
            <v>0</v>
          </cell>
          <cell r="CC28">
            <v>0</v>
          </cell>
          <cell r="CD28">
            <v>0</v>
          </cell>
          <cell r="CE28">
            <v>0</v>
          </cell>
          <cell r="CG28">
            <v>0</v>
          </cell>
          <cell r="CH28">
            <v>0</v>
          </cell>
          <cell r="CI28">
            <v>0</v>
          </cell>
          <cell r="CJ28">
            <v>0</v>
          </cell>
          <cell r="CK28">
            <v>0</v>
          </cell>
          <cell r="CL28">
            <v>0</v>
          </cell>
          <cell r="CM28">
            <v>0</v>
          </cell>
          <cell r="CO28">
            <v>0</v>
          </cell>
          <cell r="CP28">
            <v>0</v>
          </cell>
          <cell r="CQ28">
            <v>0</v>
          </cell>
          <cell r="CR28">
            <v>0</v>
          </cell>
          <cell r="CS28">
            <v>0</v>
          </cell>
          <cell r="CT28">
            <v>0</v>
          </cell>
          <cell r="CU28">
            <v>0</v>
          </cell>
          <cell r="CW28">
            <v>0</v>
          </cell>
          <cell r="CX28">
            <v>0</v>
          </cell>
          <cell r="CY28">
            <v>0</v>
          </cell>
          <cell r="CZ28">
            <v>0</v>
          </cell>
          <cell r="DA28">
            <v>0</v>
          </cell>
          <cell r="DB28">
            <v>0</v>
          </cell>
          <cell r="DC28">
            <v>0</v>
          </cell>
          <cell r="DE28">
            <v>0</v>
          </cell>
          <cell r="DF28">
            <v>0</v>
          </cell>
          <cell r="DG28">
            <v>0</v>
          </cell>
          <cell r="DH28">
            <v>0</v>
          </cell>
          <cell r="DI28">
            <v>0</v>
          </cell>
          <cell r="DJ28">
            <v>0</v>
          </cell>
          <cell r="DK28">
            <v>0</v>
          </cell>
          <cell r="DM28">
            <v>0</v>
          </cell>
          <cell r="DN28">
            <v>0</v>
          </cell>
          <cell r="DO28">
            <v>0</v>
          </cell>
          <cell r="DP28">
            <v>0</v>
          </cell>
          <cell r="DQ28">
            <v>0</v>
          </cell>
          <cell r="DR28">
            <v>0</v>
          </cell>
          <cell r="DS28">
            <v>0</v>
          </cell>
          <cell r="DU28">
            <v>0</v>
          </cell>
          <cell r="DV28">
            <v>0</v>
          </cell>
          <cell r="DW28">
            <v>0</v>
          </cell>
          <cell r="DX28">
            <v>0</v>
          </cell>
          <cell r="DY28">
            <v>0</v>
          </cell>
          <cell r="DZ28">
            <v>0</v>
          </cell>
          <cell r="EA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Z28">
            <v>0</v>
          </cell>
          <cell r="FA28">
            <v>0</v>
          </cell>
          <cell r="FB28">
            <v>0</v>
          </cell>
          <cell r="FC28">
            <v>0</v>
          </cell>
          <cell r="FD28">
            <v>0</v>
          </cell>
          <cell r="FE28">
            <v>0</v>
          </cell>
          <cell r="FF28">
            <v>0</v>
          </cell>
          <cell r="FG28">
            <v>0</v>
          </cell>
          <cell r="FI28">
            <v>0</v>
          </cell>
          <cell r="FJ28">
            <v>0</v>
          </cell>
          <cell r="FK28">
            <v>0</v>
          </cell>
          <cell r="FO28">
            <v>0</v>
          </cell>
          <cell r="FP28">
            <v>0</v>
          </cell>
        </row>
        <row r="29">
          <cell r="D29">
            <v>38869</v>
          </cell>
          <cell r="E29">
            <v>0</v>
          </cell>
          <cell r="F29">
            <v>0</v>
          </cell>
          <cell r="G29">
            <v>0</v>
          </cell>
          <cell r="H29">
            <v>0</v>
          </cell>
          <cell r="I29">
            <v>0</v>
          </cell>
          <cell r="J29">
            <v>0</v>
          </cell>
          <cell r="K29">
            <v>0</v>
          </cell>
          <cell r="M29">
            <v>0</v>
          </cell>
          <cell r="N29">
            <v>0</v>
          </cell>
          <cell r="O29">
            <v>0</v>
          </cell>
          <cell r="P29">
            <v>0</v>
          </cell>
          <cell r="Q29">
            <v>0</v>
          </cell>
          <cell r="R29">
            <v>0</v>
          </cell>
          <cell r="S29">
            <v>0</v>
          </cell>
          <cell r="U29">
            <v>0</v>
          </cell>
          <cell r="V29">
            <v>0</v>
          </cell>
          <cell r="W29">
            <v>0</v>
          </cell>
          <cell r="X29">
            <v>0</v>
          </cell>
          <cell r="Y29">
            <v>0</v>
          </cell>
          <cell r="Z29">
            <v>0</v>
          </cell>
          <cell r="AA29">
            <v>0</v>
          </cell>
          <cell r="AC29">
            <v>0</v>
          </cell>
          <cell r="AD29">
            <v>0</v>
          </cell>
          <cell r="AE29">
            <v>0</v>
          </cell>
          <cell r="AF29">
            <v>0</v>
          </cell>
          <cell r="AG29">
            <v>0</v>
          </cell>
          <cell r="AH29">
            <v>0</v>
          </cell>
          <cell r="AI29">
            <v>0</v>
          </cell>
          <cell r="AK29">
            <v>0</v>
          </cell>
          <cell r="AL29">
            <v>0</v>
          </cell>
          <cell r="AM29">
            <v>0</v>
          </cell>
          <cell r="AN29">
            <v>0</v>
          </cell>
          <cell r="AO29">
            <v>0</v>
          </cell>
          <cell r="AP29">
            <v>0</v>
          </cell>
          <cell r="AQ29">
            <v>0</v>
          </cell>
          <cell r="AS29">
            <v>0</v>
          </cell>
          <cell r="AT29">
            <v>0</v>
          </cell>
          <cell r="AU29">
            <v>0</v>
          </cell>
          <cell r="AV29">
            <v>0</v>
          </cell>
          <cell r="AW29">
            <v>0</v>
          </cell>
          <cell r="AX29">
            <v>0</v>
          </cell>
          <cell r="AY29">
            <v>0</v>
          </cell>
          <cell r="BA29">
            <v>0</v>
          </cell>
          <cell r="BB29">
            <v>0</v>
          </cell>
          <cell r="BC29">
            <v>0</v>
          </cell>
          <cell r="BD29">
            <v>0</v>
          </cell>
          <cell r="BE29">
            <v>0</v>
          </cell>
          <cell r="BF29">
            <v>0</v>
          </cell>
          <cell r="BG29">
            <v>0</v>
          </cell>
          <cell r="BI29">
            <v>0</v>
          </cell>
          <cell r="BJ29">
            <v>0</v>
          </cell>
          <cell r="BK29">
            <v>0</v>
          </cell>
          <cell r="BL29">
            <v>0</v>
          </cell>
          <cell r="BM29">
            <v>0</v>
          </cell>
          <cell r="BN29">
            <v>0</v>
          </cell>
          <cell r="BO29">
            <v>0</v>
          </cell>
          <cell r="BQ29">
            <v>0</v>
          </cell>
          <cell r="BR29">
            <v>0</v>
          </cell>
          <cell r="BS29">
            <v>0</v>
          </cell>
          <cell r="BT29">
            <v>0</v>
          </cell>
          <cell r="BU29">
            <v>0</v>
          </cell>
          <cell r="BV29">
            <v>0</v>
          </cell>
          <cell r="BW29">
            <v>0</v>
          </cell>
          <cell r="BY29">
            <v>0</v>
          </cell>
          <cell r="BZ29">
            <v>0</v>
          </cell>
          <cell r="CA29">
            <v>0</v>
          </cell>
          <cell r="CB29">
            <v>0</v>
          </cell>
          <cell r="CC29">
            <v>0</v>
          </cell>
          <cell r="CD29">
            <v>0</v>
          </cell>
          <cell r="CE29">
            <v>0</v>
          </cell>
          <cell r="CG29">
            <v>0</v>
          </cell>
          <cell r="CH29">
            <v>0</v>
          </cell>
          <cell r="CI29">
            <v>0</v>
          </cell>
          <cell r="CJ29">
            <v>0</v>
          </cell>
          <cell r="CK29">
            <v>0</v>
          </cell>
          <cell r="CL29">
            <v>0</v>
          </cell>
          <cell r="CM29">
            <v>0</v>
          </cell>
          <cell r="CO29">
            <v>0</v>
          </cell>
          <cell r="CP29">
            <v>0</v>
          </cell>
          <cell r="CQ29">
            <v>0</v>
          </cell>
          <cell r="CR29">
            <v>0</v>
          </cell>
          <cell r="CS29">
            <v>0</v>
          </cell>
          <cell r="CT29">
            <v>0</v>
          </cell>
          <cell r="CU29">
            <v>0</v>
          </cell>
          <cell r="CW29">
            <v>0</v>
          </cell>
          <cell r="CX29">
            <v>0</v>
          </cell>
          <cell r="CY29">
            <v>0</v>
          </cell>
          <cell r="CZ29">
            <v>0</v>
          </cell>
          <cell r="DA29">
            <v>0</v>
          </cell>
          <cell r="DB29">
            <v>0</v>
          </cell>
          <cell r="DC29">
            <v>0</v>
          </cell>
          <cell r="DE29">
            <v>0</v>
          </cell>
          <cell r="DF29">
            <v>0</v>
          </cell>
          <cell r="DG29">
            <v>0</v>
          </cell>
          <cell r="DH29">
            <v>0</v>
          </cell>
          <cell r="DI29">
            <v>0</v>
          </cell>
          <cell r="DJ29">
            <v>0</v>
          </cell>
          <cell r="DK29">
            <v>0</v>
          </cell>
          <cell r="DM29">
            <v>0</v>
          </cell>
          <cell r="DN29">
            <v>0</v>
          </cell>
          <cell r="DO29">
            <v>0</v>
          </cell>
          <cell r="DP29">
            <v>0</v>
          </cell>
          <cell r="DQ29">
            <v>0</v>
          </cell>
          <cell r="DR29">
            <v>0</v>
          </cell>
          <cell r="DS29">
            <v>0</v>
          </cell>
          <cell r="DU29">
            <v>0</v>
          </cell>
          <cell r="DV29">
            <v>0</v>
          </cell>
          <cell r="DW29">
            <v>0</v>
          </cell>
          <cell r="DX29">
            <v>0</v>
          </cell>
          <cell r="DY29">
            <v>0</v>
          </cell>
          <cell r="DZ29">
            <v>0</v>
          </cell>
          <cell r="EA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Z29">
            <v>0</v>
          </cell>
          <cell r="FA29">
            <v>0</v>
          </cell>
          <cell r="FB29">
            <v>0</v>
          </cell>
          <cell r="FC29">
            <v>0</v>
          </cell>
          <cell r="FD29">
            <v>0</v>
          </cell>
          <cell r="FE29">
            <v>0</v>
          </cell>
          <cell r="FF29">
            <v>0</v>
          </cell>
          <cell r="FG29">
            <v>0</v>
          </cell>
          <cell r="FI29">
            <v>0</v>
          </cell>
          <cell r="FJ29">
            <v>0</v>
          </cell>
          <cell r="FK29">
            <v>0</v>
          </cell>
          <cell r="FO29">
            <v>0</v>
          </cell>
          <cell r="FP29">
            <v>0</v>
          </cell>
        </row>
        <row r="30">
          <cell r="D30">
            <v>38899</v>
          </cell>
          <cell r="E30">
            <v>0</v>
          </cell>
          <cell r="F30">
            <v>0</v>
          </cell>
          <cell r="G30">
            <v>0</v>
          </cell>
          <cell r="H30">
            <v>0</v>
          </cell>
          <cell r="I30">
            <v>0</v>
          </cell>
          <cell r="J30">
            <v>0</v>
          </cell>
          <cell r="K30">
            <v>0</v>
          </cell>
          <cell r="M30">
            <v>0</v>
          </cell>
          <cell r="N30">
            <v>0</v>
          </cell>
          <cell r="O30">
            <v>0</v>
          </cell>
          <cell r="P30">
            <v>0</v>
          </cell>
          <cell r="Q30">
            <v>0</v>
          </cell>
          <cell r="R30">
            <v>0</v>
          </cell>
          <cell r="S30">
            <v>0</v>
          </cell>
          <cell r="U30">
            <v>0</v>
          </cell>
          <cell r="V30">
            <v>0</v>
          </cell>
          <cell r="W30">
            <v>0</v>
          </cell>
          <cell r="X30">
            <v>0</v>
          </cell>
          <cell r="Y30">
            <v>0</v>
          </cell>
          <cell r="Z30">
            <v>0</v>
          </cell>
          <cell r="AA30">
            <v>0</v>
          </cell>
          <cell r="AC30">
            <v>0</v>
          </cell>
          <cell r="AD30">
            <v>0</v>
          </cell>
          <cell r="AE30">
            <v>0</v>
          </cell>
          <cell r="AF30">
            <v>0</v>
          </cell>
          <cell r="AG30">
            <v>0</v>
          </cell>
          <cell r="AH30">
            <v>0</v>
          </cell>
          <cell r="AI30">
            <v>0</v>
          </cell>
          <cell r="AK30">
            <v>0</v>
          </cell>
          <cell r="AL30">
            <v>0</v>
          </cell>
          <cell r="AM30">
            <v>0</v>
          </cell>
          <cell r="AN30">
            <v>0</v>
          </cell>
          <cell r="AO30">
            <v>0</v>
          </cell>
          <cell r="AP30">
            <v>0</v>
          </cell>
          <cell r="AQ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I30">
            <v>0</v>
          </cell>
          <cell r="BJ30">
            <v>0</v>
          </cell>
          <cell r="BK30">
            <v>0</v>
          </cell>
          <cell r="BL30">
            <v>0</v>
          </cell>
          <cell r="BM30">
            <v>0</v>
          </cell>
          <cell r="BN30">
            <v>0</v>
          </cell>
          <cell r="BO30">
            <v>0</v>
          </cell>
          <cell r="BQ30">
            <v>0</v>
          </cell>
          <cell r="BR30">
            <v>0</v>
          </cell>
          <cell r="BS30">
            <v>0</v>
          </cell>
          <cell r="BT30">
            <v>0</v>
          </cell>
          <cell r="BU30">
            <v>0</v>
          </cell>
          <cell r="BV30">
            <v>0</v>
          </cell>
          <cell r="BW30">
            <v>0</v>
          </cell>
          <cell r="BY30">
            <v>0</v>
          </cell>
          <cell r="BZ30">
            <v>0</v>
          </cell>
          <cell r="CA30">
            <v>0</v>
          </cell>
          <cell r="CB30">
            <v>0</v>
          </cell>
          <cell r="CC30">
            <v>0</v>
          </cell>
          <cell r="CD30">
            <v>0</v>
          </cell>
          <cell r="CE30">
            <v>0</v>
          </cell>
          <cell r="CG30">
            <v>0</v>
          </cell>
          <cell r="CH30">
            <v>0</v>
          </cell>
          <cell r="CI30">
            <v>0</v>
          </cell>
          <cell r="CJ30">
            <v>0</v>
          </cell>
          <cell r="CK30">
            <v>0</v>
          </cell>
          <cell r="CL30">
            <v>0</v>
          </cell>
          <cell r="CM30">
            <v>0</v>
          </cell>
          <cell r="CO30">
            <v>0</v>
          </cell>
          <cell r="CP30">
            <v>0</v>
          </cell>
          <cell r="CQ30">
            <v>0</v>
          </cell>
          <cell r="CR30">
            <v>0</v>
          </cell>
          <cell r="CS30">
            <v>0</v>
          </cell>
          <cell r="CT30">
            <v>0</v>
          </cell>
          <cell r="CU30">
            <v>0</v>
          </cell>
          <cell r="CW30">
            <v>0</v>
          </cell>
          <cell r="CX30">
            <v>0</v>
          </cell>
          <cell r="CY30">
            <v>0</v>
          </cell>
          <cell r="CZ30">
            <v>0</v>
          </cell>
          <cell r="DA30">
            <v>0</v>
          </cell>
          <cell r="DB30">
            <v>0</v>
          </cell>
          <cell r="DC30">
            <v>0</v>
          </cell>
          <cell r="DE30">
            <v>0</v>
          </cell>
          <cell r="DF30">
            <v>0</v>
          </cell>
          <cell r="DG30">
            <v>0</v>
          </cell>
          <cell r="DH30">
            <v>0</v>
          </cell>
          <cell r="DI30">
            <v>0</v>
          </cell>
          <cell r="DJ30">
            <v>0</v>
          </cell>
          <cell r="DK30">
            <v>0</v>
          </cell>
          <cell r="DM30">
            <v>0</v>
          </cell>
          <cell r="DN30">
            <v>0</v>
          </cell>
          <cell r="DO30">
            <v>0</v>
          </cell>
          <cell r="DP30">
            <v>0</v>
          </cell>
          <cell r="DQ30">
            <v>0</v>
          </cell>
          <cell r="DR30">
            <v>0</v>
          </cell>
          <cell r="DS30">
            <v>0</v>
          </cell>
          <cell r="DU30">
            <v>0</v>
          </cell>
          <cell r="DV30">
            <v>0</v>
          </cell>
          <cell r="DW30">
            <v>0</v>
          </cell>
          <cell r="DX30">
            <v>0</v>
          </cell>
          <cell r="DY30">
            <v>0</v>
          </cell>
          <cell r="DZ30">
            <v>0</v>
          </cell>
          <cell r="EA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Z30">
            <v>0</v>
          </cell>
          <cell r="FA30">
            <v>0</v>
          </cell>
          <cell r="FB30">
            <v>0</v>
          </cell>
          <cell r="FC30">
            <v>0</v>
          </cell>
          <cell r="FD30">
            <v>0</v>
          </cell>
          <cell r="FE30">
            <v>0</v>
          </cell>
          <cell r="FF30">
            <v>0</v>
          </cell>
          <cell r="FG30">
            <v>0</v>
          </cell>
          <cell r="FI30">
            <v>0</v>
          </cell>
          <cell r="FJ30">
            <v>0</v>
          </cell>
          <cell r="FK30">
            <v>0</v>
          </cell>
          <cell r="FO30">
            <v>0</v>
          </cell>
          <cell r="FP30">
            <v>0</v>
          </cell>
        </row>
        <row r="31">
          <cell r="D31">
            <v>38930</v>
          </cell>
          <cell r="E31">
            <v>0</v>
          </cell>
          <cell r="F31">
            <v>0</v>
          </cell>
          <cell r="G31">
            <v>0</v>
          </cell>
          <cell r="H31">
            <v>0</v>
          </cell>
          <cell r="I31">
            <v>0</v>
          </cell>
          <cell r="J31">
            <v>0</v>
          </cell>
          <cell r="K31">
            <v>0</v>
          </cell>
          <cell r="M31">
            <v>0</v>
          </cell>
          <cell r="N31">
            <v>0</v>
          </cell>
          <cell r="O31">
            <v>0</v>
          </cell>
          <cell r="P31">
            <v>0</v>
          </cell>
          <cell r="Q31">
            <v>0</v>
          </cell>
          <cell r="R31">
            <v>0</v>
          </cell>
          <cell r="S31">
            <v>0</v>
          </cell>
          <cell r="U31">
            <v>0</v>
          </cell>
          <cell r="V31">
            <v>0</v>
          </cell>
          <cell r="W31">
            <v>0</v>
          </cell>
          <cell r="X31">
            <v>0</v>
          </cell>
          <cell r="Y31">
            <v>0</v>
          </cell>
          <cell r="Z31">
            <v>0</v>
          </cell>
          <cell r="AA31">
            <v>0</v>
          </cell>
          <cell r="AC31">
            <v>0</v>
          </cell>
          <cell r="AD31">
            <v>0</v>
          </cell>
          <cell r="AE31">
            <v>0</v>
          </cell>
          <cell r="AF31">
            <v>0</v>
          </cell>
          <cell r="AG31">
            <v>0</v>
          </cell>
          <cell r="AH31">
            <v>0</v>
          </cell>
          <cell r="AI31">
            <v>0</v>
          </cell>
          <cell r="AK31">
            <v>0</v>
          </cell>
          <cell r="AL31">
            <v>0</v>
          </cell>
          <cell r="AM31">
            <v>0</v>
          </cell>
          <cell r="AN31">
            <v>0</v>
          </cell>
          <cell r="AO31">
            <v>0</v>
          </cell>
          <cell r="AP31">
            <v>0</v>
          </cell>
          <cell r="AQ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I31">
            <v>0</v>
          </cell>
          <cell r="BJ31">
            <v>0</v>
          </cell>
          <cell r="BK31">
            <v>0</v>
          </cell>
          <cell r="BL31">
            <v>0</v>
          </cell>
          <cell r="BM31">
            <v>0</v>
          </cell>
          <cell r="BN31">
            <v>0</v>
          </cell>
          <cell r="BO31">
            <v>0</v>
          </cell>
          <cell r="BQ31">
            <v>0</v>
          </cell>
          <cell r="BR31">
            <v>0</v>
          </cell>
          <cell r="BS31">
            <v>0</v>
          </cell>
          <cell r="BT31">
            <v>0</v>
          </cell>
          <cell r="BU31">
            <v>0</v>
          </cell>
          <cell r="BV31">
            <v>0</v>
          </cell>
          <cell r="BW31">
            <v>0</v>
          </cell>
          <cell r="BY31">
            <v>0</v>
          </cell>
          <cell r="BZ31">
            <v>0</v>
          </cell>
          <cell r="CA31">
            <v>0</v>
          </cell>
          <cell r="CB31">
            <v>0</v>
          </cell>
          <cell r="CC31">
            <v>0</v>
          </cell>
          <cell r="CD31">
            <v>0</v>
          </cell>
          <cell r="CE31">
            <v>0</v>
          </cell>
          <cell r="CG31">
            <v>0</v>
          </cell>
          <cell r="CH31">
            <v>0</v>
          </cell>
          <cell r="CI31">
            <v>0</v>
          </cell>
          <cell r="CJ31">
            <v>0</v>
          </cell>
          <cell r="CK31">
            <v>0</v>
          </cell>
          <cell r="CL31">
            <v>0</v>
          </cell>
          <cell r="CM31">
            <v>0</v>
          </cell>
          <cell r="CO31">
            <v>0</v>
          </cell>
          <cell r="CP31">
            <v>0</v>
          </cell>
          <cell r="CQ31">
            <v>0</v>
          </cell>
          <cell r="CR31">
            <v>0</v>
          </cell>
          <cell r="CS31">
            <v>0</v>
          </cell>
          <cell r="CT31">
            <v>0</v>
          </cell>
          <cell r="CU31">
            <v>0</v>
          </cell>
          <cell r="CW31">
            <v>0</v>
          </cell>
          <cell r="CX31">
            <v>0</v>
          </cell>
          <cell r="CY31">
            <v>0</v>
          </cell>
          <cell r="CZ31">
            <v>0</v>
          </cell>
          <cell r="DA31">
            <v>0</v>
          </cell>
          <cell r="DB31">
            <v>0</v>
          </cell>
          <cell r="DC31">
            <v>0</v>
          </cell>
          <cell r="DE31">
            <v>0</v>
          </cell>
          <cell r="DF31">
            <v>0</v>
          </cell>
          <cell r="DG31">
            <v>0</v>
          </cell>
          <cell r="DH31">
            <v>0</v>
          </cell>
          <cell r="DI31">
            <v>0</v>
          </cell>
          <cell r="DJ31">
            <v>0</v>
          </cell>
          <cell r="DK31">
            <v>0</v>
          </cell>
          <cell r="DM31">
            <v>0</v>
          </cell>
          <cell r="DN31">
            <v>0</v>
          </cell>
          <cell r="DO31">
            <v>0</v>
          </cell>
          <cell r="DP31">
            <v>0</v>
          </cell>
          <cell r="DQ31">
            <v>0</v>
          </cell>
          <cell r="DR31">
            <v>0</v>
          </cell>
          <cell r="DS31">
            <v>0</v>
          </cell>
          <cell r="DU31">
            <v>0</v>
          </cell>
          <cell r="DV31">
            <v>0</v>
          </cell>
          <cell r="DW31">
            <v>0</v>
          </cell>
          <cell r="DX31">
            <v>0</v>
          </cell>
          <cell r="DY31">
            <v>0</v>
          </cell>
          <cell r="DZ31">
            <v>0</v>
          </cell>
          <cell r="EA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Z31">
            <v>0</v>
          </cell>
          <cell r="FA31">
            <v>0</v>
          </cell>
          <cell r="FB31">
            <v>0</v>
          </cell>
          <cell r="FC31">
            <v>0</v>
          </cell>
          <cell r="FD31">
            <v>0</v>
          </cell>
          <cell r="FE31">
            <v>0</v>
          </cell>
          <cell r="FF31">
            <v>0</v>
          </cell>
          <cell r="FG31">
            <v>0</v>
          </cell>
          <cell r="FI31">
            <v>0</v>
          </cell>
          <cell r="FJ31">
            <v>0</v>
          </cell>
          <cell r="FK31">
            <v>0</v>
          </cell>
          <cell r="FO31">
            <v>0</v>
          </cell>
          <cell r="FP31">
            <v>0</v>
          </cell>
        </row>
        <row r="32">
          <cell r="D32">
            <v>38961</v>
          </cell>
          <cell r="E32">
            <v>0</v>
          </cell>
          <cell r="F32">
            <v>0</v>
          </cell>
          <cell r="G32">
            <v>0</v>
          </cell>
          <cell r="H32">
            <v>0</v>
          </cell>
          <cell r="I32">
            <v>0</v>
          </cell>
          <cell r="J32">
            <v>0</v>
          </cell>
          <cell r="K32">
            <v>0</v>
          </cell>
          <cell r="M32">
            <v>0</v>
          </cell>
          <cell r="N32">
            <v>0</v>
          </cell>
          <cell r="O32">
            <v>0</v>
          </cell>
          <cell r="P32">
            <v>0</v>
          </cell>
          <cell r="Q32">
            <v>0</v>
          </cell>
          <cell r="R32">
            <v>0</v>
          </cell>
          <cell r="S32">
            <v>0</v>
          </cell>
          <cell r="U32">
            <v>0</v>
          </cell>
          <cell r="V32">
            <v>0</v>
          </cell>
          <cell r="W32">
            <v>0</v>
          </cell>
          <cell r="X32">
            <v>0</v>
          </cell>
          <cell r="Y32">
            <v>0</v>
          </cell>
          <cell r="Z32">
            <v>0</v>
          </cell>
          <cell r="AA32">
            <v>0</v>
          </cell>
          <cell r="AC32">
            <v>0</v>
          </cell>
          <cell r="AD32">
            <v>0</v>
          </cell>
          <cell r="AE32">
            <v>0</v>
          </cell>
          <cell r="AF32">
            <v>0</v>
          </cell>
          <cell r="AG32">
            <v>0</v>
          </cell>
          <cell r="AH32">
            <v>0</v>
          </cell>
          <cell r="AI32">
            <v>0</v>
          </cell>
          <cell r="AK32">
            <v>0</v>
          </cell>
          <cell r="AL32">
            <v>0</v>
          </cell>
          <cell r="AM32">
            <v>0</v>
          </cell>
          <cell r="AN32">
            <v>0</v>
          </cell>
          <cell r="AO32">
            <v>0</v>
          </cell>
          <cell r="AP32">
            <v>0</v>
          </cell>
          <cell r="AQ32">
            <v>0</v>
          </cell>
          <cell r="AS32">
            <v>0</v>
          </cell>
          <cell r="AT32">
            <v>0</v>
          </cell>
          <cell r="AU32">
            <v>0</v>
          </cell>
          <cell r="AV32">
            <v>0</v>
          </cell>
          <cell r="AW32">
            <v>0</v>
          </cell>
          <cell r="AX32">
            <v>0</v>
          </cell>
          <cell r="AY32">
            <v>0</v>
          </cell>
          <cell r="BA32">
            <v>0</v>
          </cell>
          <cell r="BB32">
            <v>0</v>
          </cell>
          <cell r="BC32">
            <v>0</v>
          </cell>
          <cell r="BD32">
            <v>0</v>
          </cell>
          <cell r="BE32">
            <v>0</v>
          </cell>
          <cell r="BF32">
            <v>0</v>
          </cell>
          <cell r="BG32">
            <v>0</v>
          </cell>
          <cell r="BI32">
            <v>0</v>
          </cell>
          <cell r="BJ32">
            <v>0</v>
          </cell>
          <cell r="BK32">
            <v>0</v>
          </cell>
          <cell r="BL32">
            <v>0</v>
          </cell>
          <cell r="BM32">
            <v>0</v>
          </cell>
          <cell r="BN32">
            <v>0</v>
          </cell>
          <cell r="BO32">
            <v>0</v>
          </cell>
          <cell r="BQ32">
            <v>0</v>
          </cell>
          <cell r="BR32">
            <v>0</v>
          </cell>
          <cell r="BS32">
            <v>0</v>
          </cell>
          <cell r="BT32">
            <v>0</v>
          </cell>
          <cell r="BU32">
            <v>0</v>
          </cell>
          <cell r="BV32">
            <v>0</v>
          </cell>
          <cell r="BW32">
            <v>0</v>
          </cell>
          <cell r="BY32">
            <v>0</v>
          </cell>
          <cell r="BZ32">
            <v>0</v>
          </cell>
          <cell r="CA32">
            <v>0</v>
          </cell>
          <cell r="CB32">
            <v>0</v>
          </cell>
          <cell r="CC32">
            <v>0</v>
          </cell>
          <cell r="CD32">
            <v>0</v>
          </cell>
          <cell r="CE32">
            <v>0</v>
          </cell>
          <cell r="CG32">
            <v>0</v>
          </cell>
          <cell r="CH32">
            <v>0</v>
          </cell>
          <cell r="CI32">
            <v>0</v>
          </cell>
          <cell r="CJ32">
            <v>0</v>
          </cell>
          <cell r="CK32">
            <v>0</v>
          </cell>
          <cell r="CL32">
            <v>0</v>
          </cell>
          <cell r="CM32">
            <v>0</v>
          </cell>
          <cell r="CO32">
            <v>0</v>
          </cell>
          <cell r="CP32">
            <v>0</v>
          </cell>
          <cell r="CQ32">
            <v>0</v>
          </cell>
          <cell r="CR32">
            <v>0</v>
          </cell>
          <cell r="CS32">
            <v>0</v>
          </cell>
          <cell r="CT32">
            <v>0</v>
          </cell>
          <cell r="CU32">
            <v>0</v>
          </cell>
          <cell r="CW32">
            <v>0</v>
          </cell>
          <cell r="CX32">
            <v>0</v>
          </cell>
          <cell r="CY32">
            <v>0</v>
          </cell>
          <cell r="CZ32">
            <v>0</v>
          </cell>
          <cell r="DA32">
            <v>0</v>
          </cell>
          <cell r="DB32">
            <v>0</v>
          </cell>
          <cell r="DC32">
            <v>0</v>
          </cell>
          <cell r="DE32">
            <v>0</v>
          </cell>
          <cell r="DF32">
            <v>0</v>
          </cell>
          <cell r="DG32">
            <v>0</v>
          </cell>
          <cell r="DH32">
            <v>0</v>
          </cell>
          <cell r="DI32">
            <v>0</v>
          </cell>
          <cell r="DJ32">
            <v>0</v>
          </cell>
          <cell r="DK32">
            <v>0</v>
          </cell>
          <cell r="DM32">
            <v>0</v>
          </cell>
          <cell r="DN32">
            <v>0</v>
          </cell>
          <cell r="DO32">
            <v>0</v>
          </cell>
          <cell r="DP32">
            <v>0</v>
          </cell>
          <cell r="DQ32">
            <v>0</v>
          </cell>
          <cell r="DR32">
            <v>0</v>
          </cell>
          <cell r="DS32">
            <v>0</v>
          </cell>
          <cell r="DU32">
            <v>0</v>
          </cell>
          <cell r="DV32">
            <v>0</v>
          </cell>
          <cell r="DW32">
            <v>0</v>
          </cell>
          <cell r="DX32">
            <v>0</v>
          </cell>
          <cell r="DY32">
            <v>0</v>
          </cell>
          <cell r="DZ32">
            <v>0</v>
          </cell>
          <cell r="EA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Z32">
            <v>0</v>
          </cell>
          <cell r="FA32">
            <v>0</v>
          </cell>
          <cell r="FB32">
            <v>0</v>
          </cell>
          <cell r="FC32">
            <v>0</v>
          </cell>
          <cell r="FD32">
            <v>0</v>
          </cell>
          <cell r="FE32">
            <v>0</v>
          </cell>
          <cell r="FF32">
            <v>0</v>
          </cell>
          <cell r="FG32">
            <v>0</v>
          </cell>
          <cell r="FI32">
            <v>0</v>
          </cell>
          <cell r="FJ32">
            <v>0</v>
          </cell>
          <cell r="FK32">
            <v>0</v>
          </cell>
          <cell r="FO32">
            <v>0</v>
          </cell>
          <cell r="FP32">
            <v>0</v>
          </cell>
        </row>
        <row r="33">
          <cell r="D33">
            <v>38991</v>
          </cell>
          <cell r="E33">
            <v>0</v>
          </cell>
          <cell r="F33">
            <v>0</v>
          </cell>
          <cell r="G33">
            <v>0</v>
          </cell>
          <cell r="H33">
            <v>0</v>
          </cell>
          <cell r="I33">
            <v>0</v>
          </cell>
          <cell r="J33">
            <v>0</v>
          </cell>
          <cell r="K33">
            <v>0</v>
          </cell>
          <cell r="M33">
            <v>0</v>
          </cell>
          <cell r="N33">
            <v>0</v>
          </cell>
          <cell r="O33">
            <v>0</v>
          </cell>
          <cell r="P33">
            <v>0</v>
          </cell>
          <cell r="Q33">
            <v>0</v>
          </cell>
          <cell r="R33">
            <v>0</v>
          </cell>
          <cell r="S33">
            <v>0</v>
          </cell>
          <cell r="U33">
            <v>0</v>
          </cell>
          <cell r="V33">
            <v>0</v>
          </cell>
          <cell r="W33">
            <v>0</v>
          </cell>
          <cell r="X33">
            <v>0</v>
          </cell>
          <cell r="Y33">
            <v>0</v>
          </cell>
          <cell r="Z33">
            <v>0</v>
          </cell>
          <cell r="AA33">
            <v>0</v>
          </cell>
          <cell r="AC33">
            <v>0</v>
          </cell>
          <cell r="AD33">
            <v>0</v>
          </cell>
          <cell r="AE33">
            <v>0</v>
          </cell>
          <cell r="AF33">
            <v>0</v>
          </cell>
          <cell r="AG33">
            <v>0</v>
          </cell>
          <cell r="AH33">
            <v>0</v>
          </cell>
          <cell r="AI33">
            <v>0</v>
          </cell>
          <cell r="AK33">
            <v>0</v>
          </cell>
          <cell r="AL33">
            <v>0</v>
          </cell>
          <cell r="AM33">
            <v>0</v>
          </cell>
          <cell r="AN33">
            <v>0</v>
          </cell>
          <cell r="AO33">
            <v>0</v>
          </cell>
          <cell r="AP33">
            <v>0</v>
          </cell>
          <cell r="AQ33">
            <v>0</v>
          </cell>
          <cell r="AS33">
            <v>0</v>
          </cell>
          <cell r="AT33">
            <v>0</v>
          </cell>
          <cell r="AU33">
            <v>0</v>
          </cell>
          <cell r="AV33">
            <v>0</v>
          </cell>
          <cell r="AW33">
            <v>0</v>
          </cell>
          <cell r="AX33">
            <v>0</v>
          </cell>
          <cell r="AY33">
            <v>0</v>
          </cell>
          <cell r="BA33">
            <v>0</v>
          </cell>
          <cell r="BB33">
            <v>0</v>
          </cell>
          <cell r="BC33">
            <v>0</v>
          </cell>
          <cell r="BD33">
            <v>0</v>
          </cell>
          <cell r="BE33">
            <v>0</v>
          </cell>
          <cell r="BF33">
            <v>0</v>
          </cell>
          <cell r="BG33">
            <v>0</v>
          </cell>
          <cell r="BI33">
            <v>0</v>
          </cell>
          <cell r="BJ33">
            <v>0</v>
          </cell>
          <cell r="BK33">
            <v>0</v>
          </cell>
          <cell r="BL33">
            <v>0</v>
          </cell>
          <cell r="BM33">
            <v>0</v>
          </cell>
          <cell r="BN33">
            <v>0</v>
          </cell>
          <cell r="BO33">
            <v>0</v>
          </cell>
          <cell r="BQ33">
            <v>0</v>
          </cell>
          <cell r="BR33">
            <v>0</v>
          </cell>
          <cell r="BS33">
            <v>0</v>
          </cell>
          <cell r="BT33">
            <v>0</v>
          </cell>
          <cell r="BU33">
            <v>0</v>
          </cell>
          <cell r="BV33">
            <v>0</v>
          </cell>
          <cell r="BW33">
            <v>0</v>
          </cell>
          <cell r="BY33">
            <v>0</v>
          </cell>
          <cell r="BZ33">
            <v>0</v>
          </cell>
          <cell r="CA33">
            <v>0</v>
          </cell>
          <cell r="CB33">
            <v>0</v>
          </cell>
          <cell r="CC33">
            <v>0</v>
          </cell>
          <cell r="CD33">
            <v>0</v>
          </cell>
          <cell r="CE33">
            <v>0</v>
          </cell>
          <cell r="CG33">
            <v>0</v>
          </cell>
          <cell r="CH33">
            <v>0</v>
          </cell>
          <cell r="CI33">
            <v>0</v>
          </cell>
          <cell r="CJ33">
            <v>0</v>
          </cell>
          <cell r="CK33">
            <v>0</v>
          </cell>
          <cell r="CL33">
            <v>0</v>
          </cell>
          <cell r="CM33">
            <v>0</v>
          </cell>
          <cell r="CO33">
            <v>0</v>
          </cell>
          <cell r="CP33">
            <v>0</v>
          </cell>
          <cell r="CQ33">
            <v>0</v>
          </cell>
          <cell r="CR33">
            <v>0</v>
          </cell>
          <cell r="CS33">
            <v>0</v>
          </cell>
          <cell r="CT33">
            <v>0</v>
          </cell>
          <cell r="CU33">
            <v>0</v>
          </cell>
          <cell r="CW33">
            <v>0</v>
          </cell>
          <cell r="CX33">
            <v>0</v>
          </cell>
          <cell r="CY33">
            <v>0</v>
          </cell>
          <cell r="CZ33">
            <v>0</v>
          </cell>
          <cell r="DA33">
            <v>0</v>
          </cell>
          <cell r="DB33">
            <v>0</v>
          </cell>
          <cell r="DC33">
            <v>0</v>
          </cell>
          <cell r="DE33">
            <v>0</v>
          </cell>
          <cell r="DF33">
            <v>0</v>
          </cell>
          <cell r="DG33">
            <v>0</v>
          </cell>
          <cell r="DH33">
            <v>0</v>
          </cell>
          <cell r="DI33">
            <v>0</v>
          </cell>
          <cell r="DJ33">
            <v>0</v>
          </cell>
          <cell r="DK33">
            <v>0</v>
          </cell>
          <cell r="DM33">
            <v>0</v>
          </cell>
          <cell r="DN33">
            <v>0</v>
          </cell>
          <cell r="DO33">
            <v>0</v>
          </cell>
          <cell r="DP33">
            <v>0</v>
          </cell>
          <cell r="DQ33">
            <v>0</v>
          </cell>
          <cell r="DR33">
            <v>0</v>
          </cell>
          <cell r="DS33">
            <v>0</v>
          </cell>
          <cell r="DU33">
            <v>0</v>
          </cell>
          <cell r="DV33">
            <v>0</v>
          </cell>
          <cell r="DW33">
            <v>0</v>
          </cell>
          <cell r="DX33">
            <v>0</v>
          </cell>
          <cell r="DY33">
            <v>0</v>
          </cell>
          <cell r="DZ33">
            <v>0</v>
          </cell>
          <cell r="EA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Z33">
            <v>0</v>
          </cell>
          <cell r="FA33">
            <v>0</v>
          </cell>
          <cell r="FB33">
            <v>0</v>
          </cell>
          <cell r="FC33">
            <v>0</v>
          </cell>
          <cell r="FD33">
            <v>0</v>
          </cell>
          <cell r="FE33">
            <v>0</v>
          </cell>
          <cell r="FF33">
            <v>0</v>
          </cell>
          <cell r="FG33">
            <v>0</v>
          </cell>
          <cell r="FI33">
            <v>0</v>
          </cell>
          <cell r="FJ33">
            <v>0</v>
          </cell>
          <cell r="FK33">
            <v>0</v>
          </cell>
          <cell r="FO33">
            <v>0</v>
          </cell>
          <cell r="FP33">
            <v>0</v>
          </cell>
        </row>
        <row r="34">
          <cell r="D34">
            <v>39022</v>
          </cell>
          <cell r="E34">
            <v>0</v>
          </cell>
          <cell r="F34">
            <v>0</v>
          </cell>
          <cell r="G34">
            <v>0</v>
          </cell>
          <cell r="H34">
            <v>0</v>
          </cell>
          <cell r="I34">
            <v>0</v>
          </cell>
          <cell r="J34">
            <v>0</v>
          </cell>
          <cell r="K34">
            <v>0</v>
          </cell>
          <cell r="M34">
            <v>0</v>
          </cell>
          <cell r="N34">
            <v>0</v>
          </cell>
          <cell r="O34">
            <v>0</v>
          </cell>
          <cell r="P34">
            <v>0</v>
          </cell>
          <cell r="Q34">
            <v>0</v>
          </cell>
          <cell r="R34">
            <v>0</v>
          </cell>
          <cell r="S34">
            <v>0</v>
          </cell>
          <cell r="U34">
            <v>0</v>
          </cell>
          <cell r="V34">
            <v>0</v>
          </cell>
          <cell r="W34">
            <v>0</v>
          </cell>
          <cell r="X34">
            <v>0</v>
          </cell>
          <cell r="Y34">
            <v>0</v>
          </cell>
          <cell r="Z34">
            <v>0</v>
          </cell>
          <cell r="AA34">
            <v>0</v>
          </cell>
          <cell r="AC34">
            <v>0</v>
          </cell>
          <cell r="AD34">
            <v>0</v>
          </cell>
          <cell r="AE34">
            <v>0</v>
          </cell>
          <cell r="AF34">
            <v>0</v>
          </cell>
          <cell r="AG34">
            <v>0</v>
          </cell>
          <cell r="AH34">
            <v>0</v>
          </cell>
          <cell r="AI34">
            <v>0</v>
          </cell>
          <cell r="AK34">
            <v>0</v>
          </cell>
          <cell r="AL34">
            <v>0</v>
          </cell>
          <cell r="AM34">
            <v>0</v>
          </cell>
          <cell r="AN34">
            <v>0</v>
          </cell>
          <cell r="AO34">
            <v>0</v>
          </cell>
          <cell r="AP34">
            <v>0</v>
          </cell>
          <cell r="AQ34">
            <v>0</v>
          </cell>
          <cell r="AS34">
            <v>0</v>
          </cell>
          <cell r="AT34">
            <v>0</v>
          </cell>
          <cell r="AU34">
            <v>0</v>
          </cell>
          <cell r="AV34">
            <v>0</v>
          </cell>
          <cell r="AW34">
            <v>0</v>
          </cell>
          <cell r="AX34">
            <v>0</v>
          </cell>
          <cell r="AY34">
            <v>0</v>
          </cell>
          <cell r="BA34">
            <v>0</v>
          </cell>
          <cell r="BB34">
            <v>0</v>
          </cell>
          <cell r="BC34">
            <v>0</v>
          </cell>
          <cell r="BD34">
            <v>0</v>
          </cell>
          <cell r="BE34">
            <v>0</v>
          </cell>
          <cell r="BF34">
            <v>0</v>
          </cell>
          <cell r="BG34">
            <v>0</v>
          </cell>
          <cell r="BI34">
            <v>0</v>
          </cell>
          <cell r="BJ34">
            <v>0</v>
          </cell>
          <cell r="BK34">
            <v>0</v>
          </cell>
          <cell r="BL34">
            <v>0</v>
          </cell>
          <cell r="BM34">
            <v>0</v>
          </cell>
          <cell r="BN34">
            <v>0</v>
          </cell>
          <cell r="BO34">
            <v>0</v>
          </cell>
          <cell r="BQ34">
            <v>0</v>
          </cell>
          <cell r="BR34">
            <v>0</v>
          </cell>
          <cell r="BS34">
            <v>0</v>
          </cell>
          <cell r="BT34">
            <v>0</v>
          </cell>
          <cell r="BU34">
            <v>0</v>
          </cell>
          <cell r="BV34">
            <v>0</v>
          </cell>
          <cell r="BW34">
            <v>0</v>
          </cell>
          <cell r="BY34">
            <v>0</v>
          </cell>
          <cell r="BZ34">
            <v>0</v>
          </cell>
          <cell r="CA34">
            <v>0</v>
          </cell>
          <cell r="CB34">
            <v>0</v>
          </cell>
          <cell r="CC34">
            <v>0</v>
          </cell>
          <cell r="CD34">
            <v>0</v>
          </cell>
          <cell r="CE34">
            <v>0</v>
          </cell>
          <cell r="CG34">
            <v>0</v>
          </cell>
          <cell r="CH34">
            <v>0</v>
          </cell>
          <cell r="CI34">
            <v>0</v>
          </cell>
          <cell r="CJ34">
            <v>0</v>
          </cell>
          <cell r="CK34">
            <v>0</v>
          </cell>
          <cell r="CL34">
            <v>0</v>
          </cell>
          <cell r="CM34">
            <v>0</v>
          </cell>
          <cell r="CO34">
            <v>0</v>
          </cell>
          <cell r="CP34">
            <v>0</v>
          </cell>
          <cell r="CQ34">
            <v>0</v>
          </cell>
          <cell r="CR34">
            <v>0</v>
          </cell>
          <cell r="CS34">
            <v>0</v>
          </cell>
          <cell r="CT34">
            <v>0</v>
          </cell>
          <cell r="CU34">
            <v>0</v>
          </cell>
          <cell r="CW34">
            <v>0</v>
          </cell>
          <cell r="CX34">
            <v>0</v>
          </cell>
          <cell r="CY34">
            <v>0</v>
          </cell>
          <cell r="CZ34">
            <v>0</v>
          </cell>
          <cell r="DA34">
            <v>0</v>
          </cell>
          <cell r="DB34">
            <v>0</v>
          </cell>
          <cell r="DC34">
            <v>0</v>
          </cell>
          <cell r="DE34">
            <v>0</v>
          </cell>
          <cell r="DF34">
            <v>0</v>
          </cell>
          <cell r="DG34">
            <v>0</v>
          </cell>
          <cell r="DH34">
            <v>0</v>
          </cell>
          <cell r="DI34">
            <v>0</v>
          </cell>
          <cell r="DJ34">
            <v>0</v>
          </cell>
          <cell r="DK34">
            <v>0</v>
          </cell>
          <cell r="DM34">
            <v>0</v>
          </cell>
          <cell r="DN34">
            <v>0</v>
          </cell>
          <cell r="DO34">
            <v>0</v>
          </cell>
          <cell r="DP34">
            <v>0</v>
          </cell>
          <cell r="DQ34">
            <v>0</v>
          </cell>
          <cell r="DR34">
            <v>0</v>
          </cell>
          <cell r="DS34">
            <v>0</v>
          </cell>
          <cell r="DU34">
            <v>0</v>
          </cell>
          <cell r="DV34">
            <v>0</v>
          </cell>
          <cell r="DW34">
            <v>0</v>
          </cell>
          <cell r="DX34">
            <v>0</v>
          </cell>
          <cell r="DY34">
            <v>0</v>
          </cell>
          <cell r="DZ34">
            <v>0</v>
          </cell>
          <cell r="EA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Z34">
            <v>0</v>
          </cell>
          <cell r="FA34">
            <v>0</v>
          </cell>
          <cell r="FB34">
            <v>0</v>
          </cell>
          <cell r="FC34">
            <v>0</v>
          </cell>
          <cell r="FD34">
            <v>0</v>
          </cell>
          <cell r="FE34">
            <v>0</v>
          </cell>
          <cell r="FF34">
            <v>0</v>
          </cell>
          <cell r="FG34">
            <v>0</v>
          </cell>
          <cell r="FI34">
            <v>0</v>
          </cell>
          <cell r="FJ34">
            <v>0</v>
          </cell>
          <cell r="FK34">
            <v>0</v>
          </cell>
          <cell r="FO34">
            <v>0</v>
          </cell>
          <cell r="FP34">
            <v>0</v>
          </cell>
        </row>
        <row r="35">
          <cell r="D35">
            <v>39052</v>
          </cell>
          <cell r="E35">
            <v>0</v>
          </cell>
          <cell r="F35">
            <v>0</v>
          </cell>
          <cell r="G35">
            <v>0</v>
          </cell>
          <cell r="H35">
            <v>0</v>
          </cell>
          <cell r="I35">
            <v>0</v>
          </cell>
          <cell r="J35">
            <v>0</v>
          </cell>
          <cell r="K35">
            <v>0</v>
          </cell>
          <cell r="M35">
            <v>0</v>
          </cell>
          <cell r="N35">
            <v>0</v>
          </cell>
          <cell r="O35">
            <v>0</v>
          </cell>
          <cell r="P35">
            <v>0</v>
          </cell>
          <cell r="Q35">
            <v>0</v>
          </cell>
          <cell r="R35">
            <v>0</v>
          </cell>
          <cell r="S35">
            <v>0</v>
          </cell>
          <cell r="U35">
            <v>0</v>
          </cell>
          <cell r="V35">
            <v>0</v>
          </cell>
          <cell r="W35">
            <v>0</v>
          </cell>
          <cell r="X35">
            <v>0</v>
          </cell>
          <cell r="Y35">
            <v>0</v>
          </cell>
          <cell r="Z35">
            <v>0</v>
          </cell>
          <cell r="AA35">
            <v>0</v>
          </cell>
          <cell r="AC35">
            <v>0</v>
          </cell>
          <cell r="AD35">
            <v>0</v>
          </cell>
          <cell r="AE35">
            <v>0</v>
          </cell>
          <cell r="AF35">
            <v>0</v>
          </cell>
          <cell r="AG35">
            <v>0</v>
          </cell>
          <cell r="AH35">
            <v>0</v>
          </cell>
          <cell r="AI35">
            <v>0</v>
          </cell>
          <cell r="AK35">
            <v>0</v>
          </cell>
          <cell r="AL35">
            <v>0</v>
          </cell>
          <cell r="AM35">
            <v>0</v>
          </cell>
          <cell r="AN35">
            <v>0</v>
          </cell>
          <cell r="AO35">
            <v>0</v>
          </cell>
          <cell r="AP35">
            <v>0</v>
          </cell>
          <cell r="AQ35">
            <v>0</v>
          </cell>
          <cell r="AS35">
            <v>0</v>
          </cell>
          <cell r="AT35">
            <v>0</v>
          </cell>
          <cell r="AU35">
            <v>0</v>
          </cell>
          <cell r="AV35">
            <v>0</v>
          </cell>
          <cell r="AW35">
            <v>0</v>
          </cell>
          <cell r="AX35">
            <v>0</v>
          </cell>
          <cell r="AY35">
            <v>0</v>
          </cell>
          <cell r="BA35">
            <v>0</v>
          </cell>
          <cell r="BB35">
            <v>0</v>
          </cell>
          <cell r="BC35">
            <v>0</v>
          </cell>
          <cell r="BD35">
            <v>0</v>
          </cell>
          <cell r="BE35">
            <v>0</v>
          </cell>
          <cell r="BF35">
            <v>0</v>
          </cell>
          <cell r="BG35">
            <v>0</v>
          </cell>
          <cell r="BI35">
            <v>0</v>
          </cell>
          <cell r="BJ35">
            <v>0</v>
          </cell>
          <cell r="BK35">
            <v>0</v>
          </cell>
          <cell r="BL35">
            <v>0</v>
          </cell>
          <cell r="BM35">
            <v>0</v>
          </cell>
          <cell r="BN35">
            <v>0</v>
          </cell>
          <cell r="BO35">
            <v>0</v>
          </cell>
          <cell r="BQ35">
            <v>0</v>
          </cell>
          <cell r="BR35">
            <v>0</v>
          </cell>
          <cell r="BS35">
            <v>0</v>
          </cell>
          <cell r="BT35">
            <v>0</v>
          </cell>
          <cell r="BU35">
            <v>0</v>
          </cell>
          <cell r="BV35">
            <v>0</v>
          </cell>
          <cell r="BW35">
            <v>0</v>
          </cell>
          <cell r="BY35">
            <v>0</v>
          </cell>
          <cell r="BZ35">
            <v>0</v>
          </cell>
          <cell r="CA35">
            <v>0</v>
          </cell>
          <cell r="CB35">
            <v>0</v>
          </cell>
          <cell r="CC35">
            <v>0</v>
          </cell>
          <cell r="CD35">
            <v>0</v>
          </cell>
          <cell r="CE35">
            <v>0</v>
          </cell>
          <cell r="CG35">
            <v>0</v>
          </cell>
          <cell r="CH35">
            <v>0</v>
          </cell>
          <cell r="CI35">
            <v>0</v>
          </cell>
          <cell r="CJ35">
            <v>0</v>
          </cell>
          <cell r="CK35">
            <v>0</v>
          </cell>
          <cell r="CL35">
            <v>0</v>
          </cell>
          <cell r="CM35">
            <v>0</v>
          </cell>
          <cell r="CO35">
            <v>0</v>
          </cell>
          <cell r="CP35">
            <v>0</v>
          </cell>
          <cell r="CQ35">
            <v>0</v>
          </cell>
          <cell r="CR35">
            <v>0</v>
          </cell>
          <cell r="CS35">
            <v>0</v>
          </cell>
          <cell r="CT35">
            <v>0</v>
          </cell>
          <cell r="CU35">
            <v>0</v>
          </cell>
          <cell r="CW35">
            <v>0</v>
          </cell>
          <cell r="CX35">
            <v>0</v>
          </cell>
          <cell r="CY35">
            <v>0</v>
          </cell>
          <cell r="CZ35">
            <v>0</v>
          </cell>
          <cell r="DA35">
            <v>0</v>
          </cell>
          <cell r="DB35">
            <v>0</v>
          </cell>
          <cell r="DC35">
            <v>0</v>
          </cell>
          <cell r="DE35">
            <v>0</v>
          </cell>
          <cell r="DF35">
            <v>0</v>
          </cell>
          <cell r="DG35">
            <v>0</v>
          </cell>
          <cell r="DH35">
            <v>0</v>
          </cell>
          <cell r="DI35">
            <v>0</v>
          </cell>
          <cell r="DJ35">
            <v>0</v>
          </cell>
          <cell r="DK35">
            <v>0</v>
          </cell>
          <cell r="DM35">
            <v>0</v>
          </cell>
          <cell r="DN35">
            <v>0</v>
          </cell>
          <cell r="DO35">
            <v>0</v>
          </cell>
          <cell r="DP35">
            <v>0</v>
          </cell>
          <cell r="DQ35">
            <v>0</v>
          </cell>
          <cell r="DR35">
            <v>0</v>
          </cell>
          <cell r="DS35">
            <v>0</v>
          </cell>
          <cell r="DU35">
            <v>0</v>
          </cell>
          <cell r="DV35">
            <v>0</v>
          </cell>
          <cell r="DW35">
            <v>0</v>
          </cell>
          <cell r="DX35">
            <v>0</v>
          </cell>
          <cell r="DY35">
            <v>0</v>
          </cell>
          <cell r="DZ35">
            <v>0</v>
          </cell>
          <cell r="EA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Z35">
            <v>0</v>
          </cell>
          <cell r="FA35">
            <v>0</v>
          </cell>
          <cell r="FB35">
            <v>0</v>
          </cell>
          <cell r="FC35">
            <v>0</v>
          </cell>
          <cell r="FD35">
            <v>0</v>
          </cell>
          <cell r="FE35">
            <v>0</v>
          </cell>
          <cell r="FF35">
            <v>0</v>
          </cell>
          <cell r="FG35">
            <v>0</v>
          </cell>
          <cell r="FI35">
            <v>0</v>
          </cell>
          <cell r="FJ35">
            <v>0</v>
          </cell>
          <cell r="FK35">
            <v>0</v>
          </cell>
          <cell r="FO35">
            <v>0</v>
          </cell>
          <cell r="FP35">
            <v>0</v>
          </cell>
        </row>
        <row r="36">
          <cell r="D36">
            <v>39083</v>
          </cell>
          <cell r="E36">
            <v>0</v>
          </cell>
          <cell r="F36">
            <v>0</v>
          </cell>
          <cell r="G36">
            <v>0</v>
          </cell>
          <cell r="H36">
            <v>0</v>
          </cell>
          <cell r="I36">
            <v>0</v>
          </cell>
          <cell r="J36">
            <v>0</v>
          </cell>
          <cell r="K36">
            <v>0</v>
          </cell>
          <cell r="M36">
            <v>0</v>
          </cell>
          <cell r="N36">
            <v>0</v>
          </cell>
          <cell r="O36">
            <v>0</v>
          </cell>
          <cell r="P36">
            <v>0</v>
          </cell>
          <cell r="Q36">
            <v>0</v>
          </cell>
          <cell r="R36">
            <v>0</v>
          </cell>
          <cell r="S36">
            <v>0</v>
          </cell>
          <cell r="U36">
            <v>0</v>
          </cell>
          <cell r="V36">
            <v>0</v>
          </cell>
          <cell r="W36">
            <v>0</v>
          </cell>
          <cell r="X36">
            <v>0</v>
          </cell>
          <cell r="Y36">
            <v>0</v>
          </cell>
          <cell r="Z36">
            <v>0</v>
          </cell>
          <cell r="AA36">
            <v>0</v>
          </cell>
          <cell r="AC36">
            <v>0</v>
          </cell>
          <cell r="AD36">
            <v>0</v>
          </cell>
          <cell r="AE36">
            <v>0</v>
          </cell>
          <cell r="AF36">
            <v>0</v>
          </cell>
          <cell r="AG36">
            <v>0</v>
          </cell>
          <cell r="AH36">
            <v>0</v>
          </cell>
          <cell r="AI36">
            <v>0</v>
          </cell>
          <cell r="AK36">
            <v>0</v>
          </cell>
          <cell r="AL36">
            <v>0</v>
          </cell>
          <cell r="AM36">
            <v>0</v>
          </cell>
          <cell r="AN36">
            <v>0</v>
          </cell>
          <cell r="AO36">
            <v>0</v>
          </cell>
          <cell r="AP36">
            <v>0</v>
          </cell>
          <cell r="AQ36">
            <v>0</v>
          </cell>
          <cell r="AS36">
            <v>0</v>
          </cell>
          <cell r="AT36">
            <v>0</v>
          </cell>
          <cell r="AU36">
            <v>0</v>
          </cell>
          <cell r="AV36">
            <v>0</v>
          </cell>
          <cell r="AW36">
            <v>0</v>
          </cell>
          <cell r="AX36">
            <v>0</v>
          </cell>
          <cell r="AY36">
            <v>0</v>
          </cell>
          <cell r="BA36">
            <v>0</v>
          </cell>
          <cell r="BB36">
            <v>0</v>
          </cell>
          <cell r="BC36">
            <v>0</v>
          </cell>
          <cell r="BD36">
            <v>0</v>
          </cell>
          <cell r="BE36">
            <v>0</v>
          </cell>
          <cell r="BF36">
            <v>0</v>
          </cell>
          <cell r="BG36">
            <v>0</v>
          </cell>
          <cell r="BI36">
            <v>0</v>
          </cell>
          <cell r="BJ36">
            <v>0</v>
          </cell>
          <cell r="BK36">
            <v>0</v>
          </cell>
          <cell r="BL36">
            <v>0</v>
          </cell>
          <cell r="BM36">
            <v>0</v>
          </cell>
          <cell r="BN36">
            <v>0</v>
          </cell>
          <cell r="BO36">
            <v>0</v>
          </cell>
          <cell r="BQ36">
            <v>0</v>
          </cell>
          <cell r="BR36">
            <v>0</v>
          </cell>
          <cell r="BS36">
            <v>0</v>
          </cell>
          <cell r="BT36">
            <v>0</v>
          </cell>
          <cell r="BU36">
            <v>0</v>
          </cell>
          <cell r="BV36">
            <v>0</v>
          </cell>
          <cell r="BW36">
            <v>0</v>
          </cell>
          <cell r="BY36">
            <v>0</v>
          </cell>
          <cell r="BZ36">
            <v>0</v>
          </cell>
          <cell r="CA36">
            <v>0</v>
          </cell>
          <cell r="CB36">
            <v>0</v>
          </cell>
          <cell r="CC36">
            <v>0</v>
          </cell>
          <cell r="CD36">
            <v>0</v>
          </cell>
          <cell r="CE36">
            <v>0</v>
          </cell>
          <cell r="CG36">
            <v>0</v>
          </cell>
          <cell r="CH36">
            <v>0</v>
          </cell>
          <cell r="CI36">
            <v>0</v>
          </cell>
          <cell r="CJ36">
            <v>0</v>
          </cell>
          <cell r="CK36">
            <v>0</v>
          </cell>
          <cell r="CL36">
            <v>0</v>
          </cell>
          <cell r="CM36">
            <v>0</v>
          </cell>
          <cell r="CO36">
            <v>0</v>
          </cell>
          <cell r="CP36">
            <v>0</v>
          </cell>
          <cell r="CQ36">
            <v>0</v>
          </cell>
          <cell r="CR36">
            <v>0</v>
          </cell>
          <cell r="CS36">
            <v>0</v>
          </cell>
          <cell r="CT36">
            <v>0</v>
          </cell>
          <cell r="CU36">
            <v>0</v>
          </cell>
          <cell r="CW36">
            <v>0</v>
          </cell>
          <cell r="CX36">
            <v>0</v>
          </cell>
          <cell r="CY36">
            <v>0</v>
          </cell>
          <cell r="CZ36">
            <v>0</v>
          </cell>
          <cell r="DA36">
            <v>0</v>
          </cell>
          <cell r="DB36">
            <v>0</v>
          </cell>
          <cell r="DC36">
            <v>0</v>
          </cell>
          <cell r="DE36">
            <v>0</v>
          </cell>
          <cell r="DF36">
            <v>0</v>
          </cell>
          <cell r="DG36">
            <v>0</v>
          </cell>
          <cell r="DH36">
            <v>0</v>
          </cell>
          <cell r="DI36">
            <v>0</v>
          </cell>
          <cell r="DJ36">
            <v>0</v>
          </cell>
          <cell r="DK36">
            <v>0</v>
          </cell>
          <cell r="DM36">
            <v>0</v>
          </cell>
          <cell r="DN36">
            <v>0</v>
          </cell>
          <cell r="DO36">
            <v>0</v>
          </cell>
          <cell r="DP36">
            <v>0</v>
          </cell>
          <cell r="DQ36">
            <v>0</v>
          </cell>
          <cell r="DR36">
            <v>0</v>
          </cell>
          <cell r="DS36">
            <v>0</v>
          </cell>
          <cell r="DU36">
            <v>0</v>
          </cell>
          <cell r="DV36">
            <v>0</v>
          </cell>
          <cell r="DW36">
            <v>0</v>
          </cell>
          <cell r="DX36">
            <v>0</v>
          </cell>
          <cell r="DY36">
            <v>0</v>
          </cell>
          <cell r="DZ36">
            <v>0</v>
          </cell>
          <cell r="EA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Z36">
            <v>0</v>
          </cell>
          <cell r="FA36">
            <v>0</v>
          </cell>
          <cell r="FB36">
            <v>0</v>
          </cell>
          <cell r="FC36">
            <v>0</v>
          </cell>
          <cell r="FD36">
            <v>0</v>
          </cell>
          <cell r="FE36">
            <v>0</v>
          </cell>
          <cell r="FF36">
            <v>0</v>
          </cell>
          <cell r="FG36">
            <v>0</v>
          </cell>
          <cell r="FI36">
            <v>0</v>
          </cell>
          <cell r="FJ36">
            <v>0</v>
          </cell>
          <cell r="FK36">
            <v>0</v>
          </cell>
          <cell r="FO36">
            <v>0</v>
          </cell>
          <cell r="FP36">
            <v>0</v>
          </cell>
        </row>
        <row r="37">
          <cell r="D37">
            <v>39114</v>
          </cell>
          <cell r="E37">
            <v>0</v>
          </cell>
          <cell r="F37">
            <v>0</v>
          </cell>
          <cell r="G37">
            <v>0</v>
          </cell>
          <cell r="H37">
            <v>0</v>
          </cell>
          <cell r="I37">
            <v>0</v>
          </cell>
          <cell r="J37">
            <v>0</v>
          </cell>
          <cell r="K37">
            <v>0</v>
          </cell>
          <cell r="M37">
            <v>0</v>
          </cell>
          <cell r="N37">
            <v>0</v>
          </cell>
          <cell r="O37">
            <v>0</v>
          </cell>
          <cell r="P37">
            <v>0</v>
          </cell>
          <cell r="Q37">
            <v>0</v>
          </cell>
          <cell r="R37">
            <v>0</v>
          </cell>
          <cell r="S37">
            <v>0</v>
          </cell>
          <cell r="U37">
            <v>0</v>
          </cell>
          <cell r="V37">
            <v>0</v>
          </cell>
          <cell r="W37">
            <v>0</v>
          </cell>
          <cell r="X37">
            <v>0</v>
          </cell>
          <cell r="Y37">
            <v>0</v>
          </cell>
          <cell r="Z37">
            <v>0</v>
          </cell>
          <cell r="AA37">
            <v>0</v>
          </cell>
          <cell r="AC37">
            <v>0</v>
          </cell>
          <cell r="AD37">
            <v>0</v>
          </cell>
          <cell r="AE37">
            <v>0</v>
          </cell>
          <cell r="AF37">
            <v>0</v>
          </cell>
          <cell r="AG37">
            <v>0</v>
          </cell>
          <cell r="AH37">
            <v>0</v>
          </cell>
          <cell r="AI37">
            <v>0</v>
          </cell>
          <cell r="AK37">
            <v>0</v>
          </cell>
          <cell r="AL37">
            <v>0</v>
          </cell>
          <cell r="AM37">
            <v>0</v>
          </cell>
          <cell r="AN37">
            <v>0</v>
          </cell>
          <cell r="AO37">
            <v>0</v>
          </cell>
          <cell r="AP37">
            <v>0</v>
          </cell>
          <cell r="AQ37">
            <v>0</v>
          </cell>
          <cell r="AS37">
            <v>0</v>
          </cell>
          <cell r="AT37">
            <v>0</v>
          </cell>
          <cell r="AU37">
            <v>0</v>
          </cell>
          <cell r="AV37">
            <v>0</v>
          </cell>
          <cell r="AW37">
            <v>0</v>
          </cell>
          <cell r="AX37">
            <v>0</v>
          </cell>
          <cell r="AY37">
            <v>0</v>
          </cell>
          <cell r="BA37">
            <v>0</v>
          </cell>
          <cell r="BB37">
            <v>0</v>
          </cell>
          <cell r="BC37">
            <v>0</v>
          </cell>
          <cell r="BD37">
            <v>0</v>
          </cell>
          <cell r="BE37">
            <v>0</v>
          </cell>
          <cell r="BF37">
            <v>0</v>
          </cell>
          <cell r="BG37">
            <v>0</v>
          </cell>
          <cell r="BI37">
            <v>0</v>
          </cell>
          <cell r="BJ37">
            <v>0</v>
          </cell>
          <cell r="BK37">
            <v>0</v>
          </cell>
          <cell r="BL37">
            <v>0</v>
          </cell>
          <cell r="BM37">
            <v>0</v>
          </cell>
          <cell r="BN37">
            <v>0</v>
          </cell>
          <cell r="BO37">
            <v>0</v>
          </cell>
          <cell r="BQ37">
            <v>0</v>
          </cell>
          <cell r="BR37">
            <v>0</v>
          </cell>
          <cell r="BS37">
            <v>0</v>
          </cell>
          <cell r="BT37">
            <v>0</v>
          </cell>
          <cell r="BU37">
            <v>0</v>
          </cell>
          <cell r="BV37">
            <v>0</v>
          </cell>
          <cell r="BW37">
            <v>0</v>
          </cell>
          <cell r="BY37">
            <v>0</v>
          </cell>
          <cell r="BZ37">
            <v>0</v>
          </cell>
          <cell r="CA37">
            <v>0</v>
          </cell>
          <cell r="CB37">
            <v>0</v>
          </cell>
          <cell r="CC37">
            <v>0</v>
          </cell>
          <cell r="CD37">
            <v>0</v>
          </cell>
          <cell r="CE37">
            <v>0</v>
          </cell>
          <cell r="CG37">
            <v>0</v>
          </cell>
          <cell r="CH37">
            <v>0</v>
          </cell>
          <cell r="CI37">
            <v>0</v>
          </cell>
          <cell r="CJ37">
            <v>0</v>
          </cell>
          <cell r="CK37">
            <v>0</v>
          </cell>
          <cell r="CL37">
            <v>0</v>
          </cell>
          <cell r="CM37">
            <v>0</v>
          </cell>
          <cell r="CO37">
            <v>0</v>
          </cell>
          <cell r="CP37">
            <v>0</v>
          </cell>
          <cell r="CQ37">
            <v>0</v>
          </cell>
          <cell r="CR37">
            <v>0</v>
          </cell>
          <cell r="CS37">
            <v>0</v>
          </cell>
          <cell r="CT37">
            <v>0</v>
          </cell>
          <cell r="CU37">
            <v>0</v>
          </cell>
          <cell r="CW37">
            <v>0</v>
          </cell>
          <cell r="CX37">
            <v>0</v>
          </cell>
          <cell r="CY37">
            <v>0</v>
          </cell>
          <cell r="CZ37">
            <v>0</v>
          </cell>
          <cell r="DA37">
            <v>0</v>
          </cell>
          <cell r="DB37">
            <v>0</v>
          </cell>
          <cell r="DC37">
            <v>0</v>
          </cell>
          <cell r="DE37">
            <v>0</v>
          </cell>
          <cell r="DF37">
            <v>0</v>
          </cell>
          <cell r="DG37">
            <v>0</v>
          </cell>
          <cell r="DH37">
            <v>0</v>
          </cell>
          <cell r="DI37">
            <v>0</v>
          </cell>
          <cell r="DJ37">
            <v>0</v>
          </cell>
          <cell r="DK37">
            <v>0</v>
          </cell>
          <cell r="DM37">
            <v>0</v>
          </cell>
          <cell r="DN37">
            <v>0</v>
          </cell>
          <cell r="DO37">
            <v>0</v>
          </cell>
          <cell r="DP37">
            <v>0</v>
          </cell>
          <cell r="DQ37">
            <v>0</v>
          </cell>
          <cell r="DR37">
            <v>0</v>
          </cell>
          <cell r="DS37">
            <v>0</v>
          </cell>
          <cell r="DU37">
            <v>0</v>
          </cell>
          <cell r="DV37">
            <v>0</v>
          </cell>
          <cell r="DW37">
            <v>0</v>
          </cell>
          <cell r="DX37">
            <v>0</v>
          </cell>
          <cell r="DY37">
            <v>0</v>
          </cell>
          <cell r="DZ37">
            <v>0</v>
          </cell>
          <cell r="EA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Z37">
            <v>0</v>
          </cell>
          <cell r="FA37">
            <v>0</v>
          </cell>
          <cell r="FB37">
            <v>0</v>
          </cell>
          <cell r="FC37">
            <v>0</v>
          </cell>
          <cell r="FD37">
            <v>0</v>
          </cell>
          <cell r="FE37">
            <v>0</v>
          </cell>
          <cell r="FF37">
            <v>0</v>
          </cell>
          <cell r="FG37">
            <v>0</v>
          </cell>
          <cell r="FI37">
            <v>0</v>
          </cell>
          <cell r="FJ37">
            <v>0</v>
          </cell>
          <cell r="FK37">
            <v>0</v>
          </cell>
          <cell r="FO37">
            <v>0</v>
          </cell>
          <cell r="FP37">
            <v>0</v>
          </cell>
        </row>
        <row r="38">
          <cell r="D38">
            <v>39142</v>
          </cell>
          <cell r="E38">
            <v>0</v>
          </cell>
          <cell r="F38">
            <v>0</v>
          </cell>
          <cell r="G38">
            <v>0</v>
          </cell>
          <cell r="H38">
            <v>0</v>
          </cell>
          <cell r="I38">
            <v>0</v>
          </cell>
          <cell r="J38">
            <v>0</v>
          </cell>
          <cell r="K38">
            <v>0</v>
          </cell>
          <cell r="M38">
            <v>0</v>
          </cell>
          <cell r="N38">
            <v>0</v>
          </cell>
          <cell r="O38">
            <v>0</v>
          </cell>
          <cell r="P38">
            <v>0</v>
          </cell>
          <cell r="Q38">
            <v>0</v>
          </cell>
          <cell r="R38">
            <v>0</v>
          </cell>
          <cell r="S38">
            <v>0</v>
          </cell>
          <cell r="U38">
            <v>0</v>
          </cell>
          <cell r="V38">
            <v>0</v>
          </cell>
          <cell r="W38">
            <v>0</v>
          </cell>
          <cell r="X38">
            <v>0</v>
          </cell>
          <cell r="Y38">
            <v>0</v>
          </cell>
          <cell r="Z38">
            <v>0</v>
          </cell>
          <cell r="AA38">
            <v>0</v>
          </cell>
          <cell r="AC38">
            <v>0</v>
          </cell>
          <cell r="AD38">
            <v>0</v>
          </cell>
          <cell r="AE38">
            <v>0</v>
          </cell>
          <cell r="AF38">
            <v>0</v>
          </cell>
          <cell r="AG38">
            <v>0</v>
          </cell>
          <cell r="AH38">
            <v>0</v>
          </cell>
          <cell r="AI38">
            <v>0</v>
          </cell>
          <cell r="AK38">
            <v>0</v>
          </cell>
          <cell r="AL38">
            <v>0</v>
          </cell>
          <cell r="AM38">
            <v>0</v>
          </cell>
          <cell r="AN38">
            <v>0</v>
          </cell>
          <cell r="AO38">
            <v>0</v>
          </cell>
          <cell r="AP38">
            <v>0</v>
          </cell>
          <cell r="AQ38">
            <v>0</v>
          </cell>
          <cell r="AS38">
            <v>0</v>
          </cell>
          <cell r="AT38">
            <v>0</v>
          </cell>
          <cell r="AU38">
            <v>0</v>
          </cell>
          <cell r="AV38">
            <v>0</v>
          </cell>
          <cell r="AW38">
            <v>0</v>
          </cell>
          <cell r="AX38">
            <v>0</v>
          </cell>
          <cell r="AY38">
            <v>0</v>
          </cell>
          <cell r="BA38">
            <v>0</v>
          </cell>
          <cell r="BB38">
            <v>0</v>
          </cell>
          <cell r="BC38">
            <v>0</v>
          </cell>
          <cell r="BD38">
            <v>0</v>
          </cell>
          <cell r="BE38">
            <v>0</v>
          </cell>
          <cell r="BF38">
            <v>0</v>
          </cell>
          <cell r="BG38">
            <v>0</v>
          </cell>
          <cell r="BI38">
            <v>0</v>
          </cell>
          <cell r="BJ38">
            <v>0</v>
          </cell>
          <cell r="BK38">
            <v>0</v>
          </cell>
          <cell r="BL38">
            <v>0</v>
          </cell>
          <cell r="BM38">
            <v>0</v>
          </cell>
          <cell r="BN38">
            <v>0</v>
          </cell>
          <cell r="BO38">
            <v>0</v>
          </cell>
          <cell r="BQ38">
            <v>0</v>
          </cell>
          <cell r="BR38">
            <v>0</v>
          </cell>
          <cell r="BS38">
            <v>0</v>
          </cell>
          <cell r="BT38">
            <v>0</v>
          </cell>
          <cell r="BU38">
            <v>0</v>
          </cell>
          <cell r="BV38">
            <v>0</v>
          </cell>
          <cell r="BW38">
            <v>0</v>
          </cell>
          <cell r="BY38">
            <v>0</v>
          </cell>
          <cell r="BZ38">
            <v>0</v>
          </cell>
          <cell r="CA38">
            <v>0</v>
          </cell>
          <cell r="CB38">
            <v>0</v>
          </cell>
          <cell r="CC38">
            <v>0</v>
          </cell>
          <cell r="CD38">
            <v>0</v>
          </cell>
          <cell r="CE38">
            <v>0</v>
          </cell>
          <cell r="CG38">
            <v>0</v>
          </cell>
          <cell r="CH38">
            <v>0</v>
          </cell>
          <cell r="CI38">
            <v>0</v>
          </cell>
          <cell r="CJ38">
            <v>0</v>
          </cell>
          <cell r="CK38">
            <v>0</v>
          </cell>
          <cell r="CL38">
            <v>0</v>
          </cell>
          <cell r="CM38">
            <v>0</v>
          </cell>
          <cell r="CO38">
            <v>0</v>
          </cell>
          <cell r="CP38">
            <v>0</v>
          </cell>
          <cell r="CQ38">
            <v>0</v>
          </cell>
          <cell r="CR38">
            <v>0</v>
          </cell>
          <cell r="CS38">
            <v>0</v>
          </cell>
          <cell r="CT38">
            <v>0</v>
          </cell>
          <cell r="CU38">
            <v>0</v>
          </cell>
          <cell r="CW38">
            <v>0</v>
          </cell>
          <cell r="CX38">
            <v>0</v>
          </cell>
          <cell r="CY38">
            <v>0</v>
          </cell>
          <cell r="CZ38">
            <v>0</v>
          </cell>
          <cell r="DA38">
            <v>0</v>
          </cell>
          <cell r="DB38">
            <v>0</v>
          </cell>
          <cell r="DC38">
            <v>0</v>
          </cell>
          <cell r="DE38">
            <v>0</v>
          </cell>
          <cell r="DF38">
            <v>0</v>
          </cell>
          <cell r="DG38">
            <v>0</v>
          </cell>
          <cell r="DH38">
            <v>0</v>
          </cell>
          <cell r="DI38">
            <v>0</v>
          </cell>
          <cell r="DJ38">
            <v>0</v>
          </cell>
          <cell r="DK38">
            <v>0</v>
          </cell>
          <cell r="DM38">
            <v>0</v>
          </cell>
          <cell r="DN38">
            <v>0</v>
          </cell>
          <cell r="DO38">
            <v>0</v>
          </cell>
          <cell r="DP38">
            <v>0</v>
          </cell>
          <cell r="DQ38">
            <v>0</v>
          </cell>
          <cell r="DR38">
            <v>0</v>
          </cell>
          <cell r="DS38">
            <v>0</v>
          </cell>
          <cell r="DU38">
            <v>0</v>
          </cell>
          <cell r="DV38">
            <v>0</v>
          </cell>
          <cell r="DW38">
            <v>0</v>
          </cell>
          <cell r="DX38">
            <v>0</v>
          </cell>
          <cell r="DY38">
            <v>0</v>
          </cell>
          <cell r="DZ38">
            <v>0</v>
          </cell>
          <cell r="EA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Z38">
            <v>0</v>
          </cell>
          <cell r="FA38">
            <v>0</v>
          </cell>
          <cell r="FB38">
            <v>0</v>
          </cell>
          <cell r="FC38">
            <v>0</v>
          </cell>
          <cell r="FD38">
            <v>0</v>
          </cell>
          <cell r="FE38">
            <v>0</v>
          </cell>
          <cell r="FF38">
            <v>0</v>
          </cell>
          <cell r="FG38">
            <v>0</v>
          </cell>
          <cell r="FI38">
            <v>0</v>
          </cell>
          <cell r="FJ38">
            <v>0</v>
          </cell>
          <cell r="FK38">
            <v>0</v>
          </cell>
          <cell r="FO38">
            <v>0</v>
          </cell>
          <cell r="FP38">
            <v>0</v>
          </cell>
        </row>
        <row r="39">
          <cell r="D39">
            <v>39173</v>
          </cell>
          <cell r="E39">
            <v>0</v>
          </cell>
          <cell r="F39">
            <v>0</v>
          </cell>
          <cell r="G39">
            <v>0</v>
          </cell>
          <cell r="H39">
            <v>0</v>
          </cell>
          <cell r="I39">
            <v>0</v>
          </cell>
          <cell r="J39">
            <v>0</v>
          </cell>
          <cell r="K39">
            <v>0</v>
          </cell>
          <cell r="M39">
            <v>0</v>
          </cell>
          <cell r="N39">
            <v>0</v>
          </cell>
          <cell r="O39">
            <v>0</v>
          </cell>
          <cell r="P39">
            <v>0</v>
          </cell>
          <cell r="Q39">
            <v>0</v>
          </cell>
          <cell r="R39">
            <v>0</v>
          </cell>
          <cell r="S39">
            <v>0</v>
          </cell>
          <cell r="U39">
            <v>0</v>
          </cell>
          <cell r="V39">
            <v>0</v>
          </cell>
          <cell r="W39">
            <v>0</v>
          </cell>
          <cell r="X39">
            <v>0</v>
          </cell>
          <cell r="Y39">
            <v>0</v>
          </cell>
          <cell r="Z39">
            <v>0</v>
          </cell>
          <cell r="AA39">
            <v>0</v>
          </cell>
          <cell r="AC39">
            <v>0</v>
          </cell>
          <cell r="AD39">
            <v>0</v>
          </cell>
          <cell r="AE39">
            <v>0</v>
          </cell>
          <cell r="AF39">
            <v>0</v>
          </cell>
          <cell r="AG39">
            <v>0</v>
          </cell>
          <cell r="AH39">
            <v>0</v>
          </cell>
          <cell r="AI39">
            <v>0</v>
          </cell>
          <cell r="AK39">
            <v>0</v>
          </cell>
          <cell r="AL39">
            <v>0</v>
          </cell>
          <cell r="AM39">
            <v>0</v>
          </cell>
          <cell r="AN39">
            <v>0</v>
          </cell>
          <cell r="AO39">
            <v>0</v>
          </cell>
          <cell r="AP39">
            <v>0</v>
          </cell>
          <cell r="AQ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I39">
            <v>0</v>
          </cell>
          <cell r="BJ39">
            <v>0</v>
          </cell>
          <cell r="BK39">
            <v>0</v>
          </cell>
          <cell r="BL39">
            <v>0</v>
          </cell>
          <cell r="BM39">
            <v>0</v>
          </cell>
          <cell r="BN39">
            <v>0</v>
          </cell>
          <cell r="BO39">
            <v>0</v>
          </cell>
          <cell r="BQ39">
            <v>0</v>
          </cell>
          <cell r="BR39">
            <v>0</v>
          </cell>
          <cell r="BS39">
            <v>0</v>
          </cell>
          <cell r="BT39">
            <v>0</v>
          </cell>
          <cell r="BU39">
            <v>0</v>
          </cell>
          <cell r="BV39">
            <v>0</v>
          </cell>
          <cell r="BW39">
            <v>0</v>
          </cell>
          <cell r="BY39">
            <v>0</v>
          </cell>
          <cell r="BZ39">
            <v>0</v>
          </cell>
          <cell r="CA39">
            <v>0</v>
          </cell>
          <cell r="CB39">
            <v>0</v>
          </cell>
          <cell r="CC39">
            <v>0</v>
          </cell>
          <cell r="CD39">
            <v>0</v>
          </cell>
          <cell r="CE39">
            <v>0</v>
          </cell>
          <cell r="CG39">
            <v>0</v>
          </cell>
          <cell r="CH39">
            <v>0</v>
          </cell>
          <cell r="CI39">
            <v>0</v>
          </cell>
          <cell r="CJ39">
            <v>0</v>
          </cell>
          <cell r="CK39">
            <v>0</v>
          </cell>
          <cell r="CL39">
            <v>0</v>
          </cell>
          <cell r="CM39">
            <v>0</v>
          </cell>
          <cell r="CO39">
            <v>0</v>
          </cell>
          <cell r="CP39">
            <v>0</v>
          </cell>
          <cell r="CQ39">
            <v>0</v>
          </cell>
          <cell r="CR39">
            <v>0</v>
          </cell>
          <cell r="CS39">
            <v>0</v>
          </cell>
          <cell r="CT39">
            <v>0</v>
          </cell>
          <cell r="CU39">
            <v>0</v>
          </cell>
          <cell r="CW39">
            <v>0</v>
          </cell>
          <cell r="CX39">
            <v>0</v>
          </cell>
          <cell r="CY39">
            <v>0</v>
          </cell>
          <cell r="CZ39">
            <v>0</v>
          </cell>
          <cell r="DA39">
            <v>0</v>
          </cell>
          <cell r="DB39">
            <v>0</v>
          </cell>
          <cell r="DC39">
            <v>0</v>
          </cell>
          <cell r="DE39">
            <v>0</v>
          </cell>
          <cell r="DF39">
            <v>0</v>
          </cell>
          <cell r="DG39">
            <v>0</v>
          </cell>
          <cell r="DH39">
            <v>0</v>
          </cell>
          <cell r="DI39">
            <v>0</v>
          </cell>
          <cell r="DJ39">
            <v>0</v>
          </cell>
          <cell r="DK39">
            <v>0</v>
          </cell>
          <cell r="DM39">
            <v>0</v>
          </cell>
          <cell r="DN39">
            <v>0</v>
          </cell>
          <cell r="DO39">
            <v>0</v>
          </cell>
          <cell r="DP39">
            <v>0</v>
          </cell>
          <cell r="DQ39">
            <v>0</v>
          </cell>
          <cell r="DR39">
            <v>0</v>
          </cell>
          <cell r="DS39">
            <v>0</v>
          </cell>
          <cell r="DU39">
            <v>0</v>
          </cell>
          <cell r="DV39">
            <v>0</v>
          </cell>
          <cell r="DW39">
            <v>0</v>
          </cell>
          <cell r="DX39">
            <v>0</v>
          </cell>
          <cell r="DY39">
            <v>0</v>
          </cell>
          <cell r="DZ39">
            <v>0</v>
          </cell>
          <cell r="EA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Z39">
            <v>0</v>
          </cell>
          <cell r="FA39">
            <v>0</v>
          </cell>
          <cell r="FB39">
            <v>0</v>
          </cell>
          <cell r="FC39">
            <v>0</v>
          </cell>
          <cell r="FD39">
            <v>0</v>
          </cell>
          <cell r="FE39">
            <v>0</v>
          </cell>
          <cell r="FF39">
            <v>0</v>
          </cell>
          <cell r="FG39">
            <v>0</v>
          </cell>
          <cell r="FI39">
            <v>0</v>
          </cell>
          <cell r="FJ39">
            <v>0</v>
          </cell>
          <cell r="FK39">
            <v>0</v>
          </cell>
          <cell r="FO39">
            <v>0</v>
          </cell>
          <cell r="FP39">
            <v>0</v>
          </cell>
        </row>
        <row r="40">
          <cell r="D40">
            <v>39203</v>
          </cell>
          <cell r="E40">
            <v>0</v>
          </cell>
          <cell r="F40">
            <v>0</v>
          </cell>
          <cell r="G40">
            <v>0</v>
          </cell>
          <cell r="H40">
            <v>0</v>
          </cell>
          <cell r="I40">
            <v>0</v>
          </cell>
          <cell r="J40">
            <v>0</v>
          </cell>
          <cell r="K40">
            <v>0</v>
          </cell>
          <cell r="M40">
            <v>0</v>
          </cell>
          <cell r="N40">
            <v>0</v>
          </cell>
          <cell r="O40">
            <v>0</v>
          </cell>
          <cell r="P40">
            <v>0</v>
          </cell>
          <cell r="Q40">
            <v>0</v>
          </cell>
          <cell r="R40">
            <v>0</v>
          </cell>
          <cell r="S40">
            <v>0</v>
          </cell>
          <cell r="U40">
            <v>0</v>
          </cell>
          <cell r="V40">
            <v>0</v>
          </cell>
          <cell r="W40">
            <v>0</v>
          </cell>
          <cell r="X40">
            <v>0</v>
          </cell>
          <cell r="Y40">
            <v>0</v>
          </cell>
          <cell r="Z40">
            <v>0</v>
          </cell>
          <cell r="AA40">
            <v>0</v>
          </cell>
          <cell r="AC40">
            <v>0</v>
          </cell>
          <cell r="AD40">
            <v>0</v>
          </cell>
          <cell r="AE40">
            <v>0</v>
          </cell>
          <cell r="AF40">
            <v>0</v>
          </cell>
          <cell r="AG40">
            <v>0</v>
          </cell>
          <cell r="AH40">
            <v>0</v>
          </cell>
          <cell r="AI40">
            <v>0</v>
          </cell>
          <cell r="AK40">
            <v>0</v>
          </cell>
          <cell r="AL40">
            <v>0</v>
          </cell>
          <cell r="AM40">
            <v>0</v>
          </cell>
          <cell r="AN40">
            <v>0</v>
          </cell>
          <cell r="AO40">
            <v>0</v>
          </cell>
          <cell r="AP40">
            <v>0</v>
          </cell>
          <cell r="AQ40">
            <v>0</v>
          </cell>
          <cell r="AS40">
            <v>0</v>
          </cell>
          <cell r="AT40">
            <v>0</v>
          </cell>
          <cell r="AU40">
            <v>0</v>
          </cell>
          <cell r="AV40">
            <v>0</v>
          </cell>
          <cell r="AW40">
            <v>0</v>
          </cell>
          <cell r="AX40">
            <v>0</v>
          </cell>
          <cell r="AY40">
            <v>0</v>
          </cell>
          <cell r="BA40">
            <v>0</v>
          </cell>
          <cell r="BB40">
            <v>0</v>
          </cell>
          <cell r="BC40">
            <v>0</v>
          </cell>
          <cell r="BD40">
            <v>0</v>
          </cell>
          <cell r="BE40">
            <v>0</v>
          </cell>
          <cell r="BF40">
            <v>0</v>
          </cell>
          <cell r="BG40">
            <v>0</v>
          </cell>
          <cell r="BI40">
            <v>0</v>
          </cell>
          <cell r="BJ40">
            <v>0</v>
          </cell>
          <cell r="BK40">
            <v>0</v>
          </cell>
          <cell r="BL40">
            <v>0</v>
          </cell>
          <cell r="BM40">
            <v>0</v>
          </cell>
          <cell r="BN40">
            <v>0</v>
          </cell>
          <cell r="BO40">
            <v>0</v>
          </cell>
          <cell r="BQ40">
            <v>0</v>
          </cell>
          <cell r="BR40">
            <v>0</v>
          </cell>
          <cell r="BS40">
            <v>0</v>
          </cell>
          <cell r="BT40">
            <v>0</v>
          </cell>
          <cell r="BU40">
            <v>0</v>
          </cell>
          <cell r="BV40">
            <v>0</v>
          </cell>
          <cell r="BW40">
            <v>0</v>
          </cell>
          <cell r="BY40">
            <v>0</v>
          </cell>
          <cell r="BZ40">
            <v>0</v>
          </cell>
          <cell r="CA40">
            <v>0</v>
          </cell>
          <cell r="CB40">
            <v>0</v>
          </cell>
          <cell r="CC40">
            <v>0</v>
          </cell>
          <cell r="CD40">
            <v>0</v>
          </cell>
          <cell r="CE40">
            <v>0</v>
          </cell>
          <cell r="CG40">
            <v>0</v>
          </cell>
          <cell r="CH40">
            <v>0</v>
          </cell>
          <cell r="CI40">
            <v>0</v>
          </cell>
          <cell r="CJ40">
            <v>0</v>
          </cell>
          <cell r="CK40">
            <v>0</v>
          </cell>
          <cell r="CL40">
            <v>0</v>
          </cell>
          <cell r="CM40">
            <v>0</v>
          </cell>
          <cell r="CO40">
            <v>0</v>
          </cell>
          <cell r="CP40">
            <v>0</v>
          </cell>
          <cell r="CQ40">
            <v>0</v>
          </cell>
          <cell r="CR40">
            <v>0</v>
          </cell>
          <cell r="CS40">
            <v>0</v>
          </cell>
          <cell r="CT40">
            <v>0</v>
          </cell>
          <cell r="CU40">
            <v>0</v>
          </cell>
          <cell r="CW40">
            <v>0</v>
          </cell>
          <cell r="CX40">
            <v>0</v>
          </cell>
          <cell r="CY40">
            <v>0</v>
          </cell>
          <cell r="CZ40">
            <v>0</v>
          </cell>
          <cell r="DA40">
            <v>0</v>
          </cell>
          <cell r="DB40">
            <v>0</v>
          </cell>
          <cell r="DC40">
            <v>0</v>
          </cell>
          <cell r="DE40">
            <v>0</v>
          </cell>
          <cell r="DF40">
            <v>0</v>
          </cell>
          <cell r="DG40">
            <v>0</v>
          </cell>
          <cell r="DH40">
            <v>0</v>
          </cell>
          <cell r="DI40">
            <v>0</v>
          </cell>
          <cell r="DJ40">
            <v>0</v>
          </cell>
          <cell r="DK40">
            <v>0</v>
          </cell>
          <cell r="DM40">
            <v>0</v>
          </cell>
          <cell r="DN40">
            <v>0</v>
          </cell>
          <cell r="DO40">
            <v>0</v>
          </cell>
          <cell r="DP40">
            <v>0</v>
          </cell>
          <cell r="DQ40">
            <v>0</v>
          </cell>
          <cell r="DR40">
            <v>0</v>
          </cell>
          <cell r="DS40">
            <v>0</v>
          </cell>
          <cell r="DU40">
            <v>0</v>
          </cell>
          <cell r="DV40">
            <v>0</v>
          </cell>
          <cell r="DW40">
            <v>0</v>
          </cell>
          <cell r="DX40">
            <v>0</v>
          </cell>
          <cell r="DY40">
            <v>0</v>
          </cell>
          <cell r="DZ40">
            <v>0</v>
          </cell>
          <cell r="EA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Z40">
            <v>0</v>
          </cell>
          <cell r="FA40">
            <v>0</v>
          </cell>
          <cell r="FB40">
            <v>0</v>
          </cell>
          <cell r="FC40">
            <v>0</v>
          </cell>
          <cell r="FD40">
            <v>0</v>
          </cell>
          <cell r="FE40">
            <v>0</v>
          </cell>
          <cell r="FF40">
            <v>0</v>
          </cell>
          <cell r="FG40">
            <v>0</v>
          </cell>
          <cell r="FI40">
            <v>0</v>
          </cell>
          <cell r="FJ40">
            <v>0</v>
          </cell>
          <cell r="FK40">
            <v>0</v>
          </cell>
          <cell r="FO40">
            <v>0</v>
          </cell>
          <cell r="FP40">
            <v>0</v>
          </cell>
        </row>
        <row r="41">
          <cell r="D41">
            <v>39234</v>
          </cell>
          <cell r="E41">
            <v>0</v>
          </cell>
          <cell r="F41">
            <v>0</v>
          </cell>
          <cell r="G41">
            <v>0</v>
          </cell>
          <cell r="H41">
            <v>0</v>
          </cell>
          <cell r="I41">
            <v>0</v>
          </cell>
          <cell r="J41">
            <v>0</v>
          </cell>
          <cell r="K41">
            <v>0</v>
          </cell>
          <cell r="M41">
            <v>0</v>
          </cell>
          <cell r="N41">
            <v>0</v>
          </cell>
          <cell r="O41">
            <v>0</v>
          </cell>
          <cell r="P41">
            <v>0</v>
          </cell>
          <cell r="Q41">
            <v>0</v>
          </cell>
          <cell r="R41">
            <v>0</v>
          </cell>
          <cell r="S41">
            <v>0</v>
          </cell>
          <cell r="U41">
            <v>0</v>
          </cell>
          <cell r="V41">
            <v>0</v>
          </cell>
          <cell r="W41">
            <v>0</v>
          </cell>
          <cell r="X41">
            <v>0</v>
          </cell>
          <cell r="Y41">
            <v>0</v>
          </cell>
          <cell r="Z41">
            <v>0</v>
          </cell>
          <cell r="AA41">
            <v>0</v>
          </cell>
          <cell r="AC41">
            <v>0</v>
          </cell>
          <cell r="AD41">
            <v>0</v>
          </cell>
          <cell r="AE41">
            <v>0</v>
          </cell>
          <cell r="AF41">
            <v>0</v>
          </cell>
          <cell r="AG41">
            <v>0</v>
          </cell>
          <cell r="AH41">
            <v>0</v>
          </cell>
          <cell r="AI41">
            <v>0</v>
          </cell>
          <cell r="AK41">
            <v>0</v>
          </cell>
          <cell r="AL41">
            <v>0</v>
          </cell>
          <cell r="AM41">
            <v>0</v>
          </cell>
          <cell r="AN41">
            <v>0</v>
          </cell>
          <cell r="AO41">
            <v>0</v>
          </cell>
          <cell r="AP41">
            <v>0</v>
          </cell>
          <cell r="AQ41">
            <v>0</v>
          </cell>
          <cell r="AS41">
            <v>0</v>
          </cell>
          <cell r="AT41">
            <v>0</v>
          </cell>
          <cell r="AU41">
            <v>0</v>
          </cell>
          <cell r="AV41">
            <v>0</v>
          </cell>
          <cell r="AW41">
            <v>0</v>
          </cell>
          <cell r="AX41">
            <v>0</v>
          </cell>
          <cell r="AY41">
            <v>0</v>
          </cell>
          <cell r="BA41">
            <v>0</v>
          </cell>
          <cell r="BB41">
            <v>0</v>
          </cell>
          <cell r="BC41">
            <v>0</v>
          </cell>
          <cell r="BD41">
            <v>0</v>
          </cell>
          <cell r="BE41">
            <v>0</v>
          </cell>
          <cell r="BF41">
            <v>0</v>
          </cell>
          <cell r="BG41">
            <v>0</v>
          </cell>
          <cell r="BI41">
            <v>0</v>
          </cell>
          <cell r="BJ41">
            <v>0</v>
          </cell>
          <cell r="BK41">
            <v>0</v>
          </cell>
          <cell r="BL41">
            <v>0</v>
          </cell>
          <cell r="BM41">
            <v>0</v>
          </cell>
          <cell r="BN41">
            <v>0</v>
          </cell>
          <cell r="BO41">
            <v>0</v>
          </cell>
          <cell r="BQ41">
            <v>0</v>
          </cell>
          <cell r="BR41">
            <v>0</v>
          </cell>
          <cell r="BS41">
            <v>0</v>
          </cell>
          <cell r="BT41">
            <v>0</v>
          </cell>
          <cell r="BU41">
            <v>0</v>
          </cell>
          <cell r="BV41">
            <v>0</v>
          </cell>
          <cell r="BW41">
            <v>0</v>
          </cell>
          <cell r="BY41">
            <v>0</v>
          </cell>
          <cell r="BZ41">
            <v>0</v>
          </cell>
          <cell r="CA41">
            <v>0</v>
          </cell>
          <cell r="CB41">
            <v>0</v>
          </cell>
          <cell r="CC41">
            <v>0</v>
          </cell>
          <cell r="CD41">
            <v>0</v>
          </cell>
          <cell r="CE41">
            <v>0</v>
          </cell>
          <cell r="CG41">
            <v>0</v>
          </cell>
          <cell r="CH41">
            <v>0</v>
          </cell>
          <cell r="CI41">
            <v>0</v>
          </cell>
          <cell r="CJ41">
            <v>0</v>
          </cell>
          <cell r="CK41">
            <v>0</v>
          </cell>
          <cell r="CL41">
            <v>0</v>
          </cell>
          <cell r="CM41">
            <v>0</v>
          </cell>
          <cell r="CO41">
            <v>0</v>
          </cell>
          <cell r="CP41">
            <v>0</v>
          </cell>
          <cell r="CQ41">
            <v>0</v>
          </cell>
          <cell r="CR41">
            <v>0</v>
          </cell>
          <cell r="CS41">
            <v>0</v>
          </cell>
          <cell r="CT41">
            <v>0</v>
          </cell>
          <cell r="CU41">
            <v>0</v>
          </cell>
          <cell r="CW41">
            <v>0</v>
          </cell>
          <cell r="CX41">
            <v>0</v>
          </cell>
          <cell r="CY41">
            <v>0</v>
          </cell>
          <cell r="CZ41">
            <v>0</v>
          </cell>
          <cell r="DA41">
            <v>0</v>
          </cell>
          <cell r="DB41">
            <v>0</v>
          </cell>
          <cell r="DC41">
            <v>0</v>
          </cell>
          <cell r="DE41">
            <v>0</v>
          </cell>
          <cell r="DF41">
            <v>0</v>
          </cell>
          <cell r="DG41">
            <v>0</v>
          </cell>
          <cell r="DH41">
            <v>0</v>
          </cell>
          <cell r="DI41">
            <v>0</v>
          </cell>
          <cell r="DJ41">
            <v>0</v>
          </cell>
          <cell r="DK41">
            <v>0</v>
          </cell>
          <cell r="DM41">
            <v>0</v>
          </cell>
          <cell r="DN41">
            <v>0</v>
          </cell>
          <cell r="DO41">
            <v>0</v>
          </cell>
          <cell r="DP41">
            <v>0</v>
          </cell>
          <cell r="DQ41">
            <v>0</v>
          </cell>
          <cell r="DR41">
            <v>0</v>
          </cell>
          <cell r="DS41">
            <v>0</v>
          </cell>
          <cell r="DU41">
            <v>0</v>
          </cell>
          <cell r="DV41">
            <v>0</v>
          </cell>
          <cell r="DW41">
            <v>0</v>
          </cell>
          <cell r="DX41">
            <v>0</v>
          </cell>
          <cell r="DY41">
            <v>0</v>
          </cell>
          <cell r="DZ41">
            <v>0</v>
          </cell>
          <cell r="EA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Z41">
            <v>0</v>
          </cell>
          <cell r="FA41">
            <v>0</v>
          </cell>
          <cell r="FB41">
            <v>0</v>
          </cell>
          <cell r="FC41">
            <v>0</v>
          </cell>
          <cell r="FD41">
            <v>0</v>
          </cell>
          <cell r="FE41">
            <v>0</v>
          </cell>
          <cell r="FF41">
            <v>0</v>
          </cell>
          <cell r="FG41">
            <v>0</v>
          </cell>
          <cell r="FI41">
            <v>0</v>
          </cell>
          <cell r="FJ41">
            <v>0</v>
          </cell>
          <cell r="FK41">
            <v>0</v>
          </cell>
          <cell r="FO41">
            <v>0</v>
          </cell>
          <cell r="FP41">
            <v>0</v>
          </cell>
        </row>
        <row r="42">
          <cell r="D42">
            <v>39264</v>
          </cell>
          <cell r="E42">
            <v>0</v>
          </cell>
          <cell r="F42">
            <v>0</v>
          </cell>
          <cell r="G42">
            <v>0</v>
          </cell>
          <cell r="H42">
            <v>0</v>
          </cell>
          <cell r="I42">
            <v>0</v>
          </cell>
          <cell r="J42">
            <v>0</v>
          </cell>
          <cell r="K42">
            <v>0</v>
          </cell>
          <cell r="M42">
            <v>0</v>
          </cell>
          <cell r="N42">
            <v>0</v>
          </cell>
          <cell r="O42">
            <v>0</v>
          </cell>
          <cell r="P42">
            <v>0</v>
          </cell>
          <cell r="Q42">
            <v>0</v>
          </cell>
          <cell r="R42">
            <v>0</v>
          </cell>
          <cell r="S42">
            <v>0</v>
          </cell>
          <cell r="U42">
            <v>0</v>
          </cell>
          <cell r="V42">
            <v>0</v>
          </cell>
          <cell r="W42">
            <v>0</v>
          </cell>
          <cell r="X42">
            <v>0</v>
          </cell>
          <cell r="Y42">
            <v>0</v>
          </cell>
          <cell r="Z42">
            <v>0</v>
          </cell>
          <cell r="AA42">
            <v>0</v>
          </cell>
          <cell r="AC42">
            <v>0</v>
          </cell>
          <cell r="AD42">
            <v>0</v>
          </cell>
          <cell r="AE42">
            <v>0</v>
          </cell>
          <cell r="AF42">
            <v>0</v>
          </cell>
          <cell r="AG42">
            <v>0</v>
          </cell>
          <cell r="AH42">
            <v>0</v>
          </cell>
          <cell r="AI42">
            <v>0</v>
          </cell>
          <cell r="AK42">
            <v>0</v>
          </cell>
          <cell r="AL42">
            <v>0</v>
          </cell>
          <cell r="AM42">
            <v>0</v>
          </cell>
          <cell r="AN42">
            <v>0</v>
          </cell>
          <cell r="AO42">
            <v>0</v>
          </cell>
          <cell r="AP42">
            <v>0</v>
          </cell>
          <cell r="AQ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I42">
            <v>0</v>
          </cell>
          <cell r="BJ42">
            <v>0</v>
          </cell>
          <cell r="BK42">
            <v>0</v>
          </cell>
          <cell r="BL42">
            <v>0</v>
          </cell>
          <cell r="BM42">
            <v>0</v>
          </cell>
          <cell r="BN42">
            <v>0</v>
          </cell>
          <cell r="BO42">
            <v>0</v>
          </cell>
          <cell r="BQ42">
            <v>0</v>
          </cell>
          <cell r="BR42">
            <v>0</v>
          </cell>
          <cell r="BS42">
            <v>0</v>
          </cell>
          <cell r="BT42">
            <v>0</v>
          </cell>
          <cell r="BU42">
            <v>0</v>
          </cell>
          <cell r="BV42">
            <v>0</v>
          </cell>
          <cell r="BW42">
            <v>0</v>
          </cell>
          <cell r="BY42">
            <v>0</v>
          </cell>
          <cell r="BZ42">
            <v>0</v>
          </cell>
          <cell r="CA42">
            <v>0</v>
          </cell>
          <cell r="CB42">
            <v>0</v>
          </cell>
          <cell r="CC42">
            <v>0</v>
          </cell>
          <cell r="CD42">
            <v>0</v>
          </cell>
          <cell r="CE42">
            <v>0</v>
          </cell>
          <cell r="CG42">
            <v>0</v>
          </cell>
          <cell r="CH42">
            <v>0</v>
          </cell>
          <cell r="CI42">
            <v>0</v>
          </cell>
          <cell r="CJ42">
            <v>0</v>
          </cell>
          <cell r="CK42">
            <v>0</v>
          </cell>
          <cell r="CL42">
            <v>0</v>
          </cell>
          <cell r="CM42">
            <v>0</v>
          </cell>
          <cell r="CO42">
            <v>0</v>
          </cell>
          <cell r="CP42">
            <v>0</v>
          </cell>
          <cell r="CQ42">
            <v>0</v>
          </cell>
          <cell r="CR42">
            <v>0</v>
          </cell>
          <cell r="CS42">
            <v>0</v>
          </cell>
          <cell r="CT42">
            <v>0</v>
          </cell>
          <cell r="CU42">
            <v>0</v>
          </cell>
          <cell r="CW42">
            <v>0</v>
          </cell>
          <cell r="CX42">
            <v>0</v>
          </cell>
          <cell r="CY42">
            <v>0</v>
          </cell>
          <cell r="CZ42">
            <v>0</v>
          </cell>
          <cell r="DA42">
            <v>0</v>
          </cell>
          <cell r="DB42">
            <v>0</v>
          </cell>
          <cell r="DC42">
            <v>0</v>
          </cell>
          <cell r="DE42">
            <v>0</v>
          </cell>
          <cell r="DF42">
            <v>0</v>
          </cell>
          <cell r="DG42">
            <v>0</v>
          </cell>
          <cell r="DH42">
            <v>0</v>
          </cell>
          <cell r="DI42">
            <v>0</v>
          </cell>
          <cell r="DJ42">
            <v>0</v>
          </cell>
          <cell r="DK42">
            <v>0</v>
          </cell>
          <cell r="DM42">
            <v>0</v>
          </cell>
          <cell r="DN42">
            <v>0</v>
          </cell>
          <cell r="DO42">
            <v>0</v>
          </cell>
          <cell r="DP42">
            <v>0</v>
          </cell>
          <cell r="DQ42">
            <v>0</v>
          </cell>
          <cell r="DR42">
            <v>0</v>
          </cell>
          <cell r="DS42">
            <v>0</v>
          </cell>
          <cell r="DU42">
            <v>0</v>
          </cell>
          <cell r="DV42">
            <v>0</v>
          </cell>
          <cell r="DW42">
            <v>0</v>
          </cell>
          <cell r="DX42">
            <v>0</v>
          </cell>
          <cell r="DY42">
            <v>0</v>
          </cell>
          <cell r="DZ42">
            <v>0</v>
          </cell>
          <cell r="EA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Z42">
            <v>0</v>
          </cell>
          <cell r="FA42">
            <v>0</v>
          </cell>
          <cell r="FB42">
            <v>0</v>
          </cell>
          <cell r="FC42">
            <v>0</v>
          </cell>
          <cell r="FD42">
            <v>0</v>
          </cell>
          <cell r="FE42">
            <v>0</v>
          </cell>
          <cell r="FF42">
            <v>0</v>
          </cell>
          <cell r="FG42">
            <v>0</v>
          </cell>
          <cell r="FI42">
            <v>0</v>
          </cell>
          <cell r="FJ42">
            <v>0</v>
          </cell>
          <cell r="FK42">
            <v>0</v>
          </cell>
          <cell r="FO42">
            <v>0</v>
          </cell>
          <cell r="FP42">
            <v>0</v>
          </cell>
        </row>
        <row r="43">
          <cell r="D43">
            <v>39295</v>
          </cell>
          <cell r="E43">
            <v>0</v>
          </cell>
          <cell r="F43">
            <v>0</v>
          </cell>
          <cell r="G43">
            <v>0</v>
          </cell>
          <cell r="H43">
            <v>0</v>
          </cell>
          <cell r="I43">
            <v>0</v>
          </cell>
          <cell r="J43">
            <v>0</v>
          </cell>
          <cell r="K43">
            <v>0</v>
          </cell>
          <cell r="M43">
            <v>0</v>
          </cell>
          <cell r="N43">
            <v>0</v>
          </cell>
          <cell r="O43">
            <v>0</v>
          </cell>
          <cell r="P43">
            <v>0</v>
          </cell>
          <cell r="Q43">
            <v>0</v>
          </cell>
          <cell r="R43">
            <v>0</v>
          </cell>
          <cell r="S43">
            <v>0</v>
          </cell>
          <cell r="U43">
            <v>0</v>
          </cell>
          <cell r="V43">
            <v>0</v>
          </cell>
          <cell r="W43">
            <v>0</v>
          </cell>
          <cell r="X43">
            <v>0</v>
          </cell>
          <cell r="Y43">
            <v>0</v>
          </cell>
          <cell r="Z43">
            <v>0</v>
          </cell>
          <cell r="AA43">
            <v>0</v>
          </cell>
          <cell r="AC43">
            <v>0</v>
          </cell>
          <cell r="AD43">
            <v>0</v>
          </cell>
          <cell r="AE43">
            <v>0</v>
          </cell>
          <cell r="AF43">
            <v>0</v>
          </cell>
          <cell r="AG43">
            <v>0</v>
          </cell>
          <cell r="AH43">
            <v>0</v>
          </cell>
          <cell r="AI43">
            <v>0</v>
          </cell>
          <cell r="AK43">
            <v>0</v>
          </cell>
          <cell r="AL43">
            <v>0</v>
          </cell>
          <cell r="AM43">
            <v>0</v>
          </cell>
          <cell r="AN43">
            <v>0</v>
          </cell>
          <cell r="AO43">
            <v>0</v>
          </cell>
          <cell r="AP43">
            <v>0</v>
          </cell>
          <cell r="AQ43">
            <v>0</v>
          </cell>
          <cell r="AS43">
            <v>0</v>
          </cell>
          <cell r="AT43">
            <v>0</v>
          </cell>
          <cell r="AU43">
            <v>0</v>
          </cell>
          <cell r="AV43">
            <v>0</v>
          </cell>
          <cell r="AW43">
            <v>0</v>
          </cell>
          <cell r="AX43">
            <v>0</v>
          </cell>
          <cell r="AY43">
            <v>0</v>
          </cell>
          <cell r="BA43">
            <v>0</v>
          </cell>
          <cell r="BB43">
            <v>0</v>
          </cell>
          <cell r="BC43">
            <v>0</v>
          </cell>
          <cell r="BD43">
            <v>0</v>
          </cell>
          <cell r="BE43">
            <v>0</v>
          </cell>
          <cell r="BF43">
            <v>0</v>
          </cell>
          <cell r="BG43">
            <v>0</v>
          </cell>
          <cell r="BI43">
            <v>0</v>
          </cell>
          <cell r="BJ43">
            <v>0</v>
          </cell>
          <cell r="BK43">
            <v>0</v>
          </cell>
          <cell r="BL43">
            <v>0</v>
          </cell>
          <cell r="BM43">
            <v>0</v>
          </cell>
          <cell r="BN43">
            <v>0</v>
          </cell>
          <cell r="BO43">
            <v>0</v>
          </cell>
          <cell r="BQ43">
            <v>0</v>
          </cell>
          <cell r="BR43">
            <v>0</v>
          </cell>
          <cell r="BS43">
            <v>0</v>
          </cell>
          <cell r="BT43">
            <v>0</v>
          </cell>
          <cell r="BU43">
            <v>0</v>
          </cell>
          <cell r="BV43">
            <v>0</v>
          </cell>
          <cell r="BW43">
            <v>0</v>
          </cell>
          <cell r="BY43">
            <v>0</v>
          </cell>
          <cell r="BZ43">
            <v>0</v>
          </cell>
          <cell r="CA43">
            <v>0</v>
          </cell>
          <cell r="CB43">
            <v>0</v>
          </cell>
          <cell r="CC43">
            <v>0</v>
          </cell>
          <cell r="CD43">
            <v>0</v>
          </cell>
          <cell r="CE43">
            <v>0</v>
          </cell>
          <cell r="CG43">
            <v>0</v>
          </cell>
          <cell r="CH43">
            <v>0</v>
          </cell>
          <cell r="CI43">
            <v>0</v>
          </cell>
          <cell r="CJ43">
            <v>0</v>
          </cell>
          <cell r="CK43">
            <v>0</v>
          </cell>
          <cell r="CL43">
            <v>0</v>
          </cell>
          <cell r="CM43">
            <v>0</v>
          </cell>
          <cell r="CO43">
            <v>0</v>
          </cell>
          <cell r="CP43">
            <v>0</v>
          </cell>
          <cell r="CQ43">
            <v>0</v>
          </cell>
          <cell r="CR43">
            <v>0</v>
          </cell>
          <cell r="CS43">
            <v>0</v>
          </cell>
          <cell r="CT43">
            <v>0</v>
          </cell>
          <cell r="CU43">
            <v>0</v>
          </cell>
          <cell r="CW43">
            <v>0</v>
          </cell>
          <cell r="CX43">
            <v>0</v>
          </cell>
          <cell r="CY43">
            <v>0</v>
          </cell>
          <cell r="CZ43">
            <v>0</v>
          </cell>
          <cell r="DA43">
            <v>0</v>
          </cell>
          <cell r="DB43">
            <v>0</v>
          </cell>
          <cell r="DC43">
            <v>0</v>
          </cell>
          <cell r="DE43">
            <v>0</v>
          </cell>
          <cell r="DF43">
            <v>0</v>
          </cell>
          <cell r="DG43">
            <v>0</v>
          </cell>
          <cell r="DH43">
            <v>0</v>
          </cell>
          <cell r="DI43">
            <v>0</v>
          </cell>
          <cell r="DJ43">
            <v>0</v>
          </cell>
          <cell r="DK43">
            <v>0</v>
          </cell>
          <cell r="DM43">
            <v>0</v>
          </cell>
          <cell r="DN43">
            <v>0</v>
          </cell>
          <cell r="DO43">
            <v>0</v>
          </cell>
          <cell r="DP43">
            <v>0</v>
          </cell>
          <cell r="DQ43">
            <v>0</v>
          </cell>
          <cell r="DR43">
            <v>0</v>
          </cell>
          <cell r="DS43">
            <v>0</v>
          </cell>
          <cell r="DU43">
            <v>0</v>
          </cell>
          <cell r="DV43">
            <v>0</v>
          </cell>
          <cell r="DW43">
            <v>0</v>
          </cell>
          <cell r="DX43">
            <v>0</v>
          </cell>
          <cell r="DY43">
            <v>0</v>
          </cell>
          <cell r="DZ43">
            <v>0</v>
          </cell>
          <cell r="EA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Z43">
            <v>0</v>
          </cell>
          <cell r="FA43">
            <v>0</v>
          </cell>
          <cell r="FB43">
            <v>0</v>
          </cell>
          <cell r="FC43">
            <v>0</v>
          </cell>
          <cell r="FD43">
            <v>0</v>
          </cell>
          <cell r="FE43">
            <v>0</v>
          </cell>
          <cell r="FF43">
            <v>0</v>
          </cell>
          <cell r="FG43">
            <v>0</v>
          </cell>
          <cell r="FI43">
            <v>0</v>
          </cell>
          <cell r="FJ43">
            <v>0</v>
          </cell>
          <cell r="FK43">
            <v>0</v>
          </cell>
          <cell r="FO43">
            <v>0</v>
          </cell>
          <cell r="FP43">
            <v>0</v>
          </cell>
        </row>
        <row r="44">
          <cell r="D44">
            <v>39326</v>
          </cell>
          <cell r="E44">
            <v>0</v>
          </cell>
          <cell r="F44">
            <v>0</v>
          </cell>
          <cell r="G44">
            <v>0</v>
          </cell>
          <cell r="H44">
            <v>0</v>
          </cell>
          <cell r="I44">
            <v>0</v>
          </cell>
          <cell r="J44">
            <v>0</v>
          </cell>
          <cell r="K44">
            <v>0</v>
          </cell>
          <cell r="M44">
            <v>0</v>
          </cell>
          <cell r="N44">
            <v>0</v>
          </cell>
          <cell r="O44">
            <v>0</v>
          </cell>
          <cell r="P44">
            <v>0</v>
          </cell>
          <cell r="Q44">
            <v>0</v>
          </cell>
          <cell r="R44">
            <v>0</v>
          </cell>
          <cell r="S44">
            <v>0</v>
          </cell>
          <cell r="U44">
            <v>0</v>
          </cell>
          <cell r="V44">
            <v>0</v>
          </cell>
          <cell r="W44">
            <v>0</v>
          </cell>
          <cell r="X44">
            <v>0</v>
          </cell>
          <cell r="Y44">
            <v>0</v>
          </cell>
          <cell r="Z44">
            <v>0</v>
          </cell>
          <cell r="AA44">
            <v>0</v>
          </cell>
          <cell r="AC44">
            <v>0</v>
          </cell>
          <cell r="AD44">
            <v>0</v>
          </cell>
          <cell r="AE44">
            <v>0</v>
          </cell>
          <cell r="AF44">
            <v>0</v>
          </cell>
          <cell r="AG44">
            <v>0</v>
          </cell>
          <cell r="AH44">
            <v>0</v>
          </cell>
          <cell r="AI44">
            <v>0</v>
          </cell>
          <cell r="AK44">
            <v>0</v>
          </cell>
          <cell r="AL44">
            <v>0</v>
          </cell>
          <cell r="AM44">
            <v>0</v>
          </cell>
          <cell r="AN44">
            <v>0</v>
          </cell>
          <cell r="AO44">
            <v>0</v>
          </cell>
          <cell r="AP44">
            <v>0</v>
          </cell>
          <cell r="AQ44">
            <v>0</v>
          </cell>
          <cell r="AS44">
            <v>0</v>
          </cell>
          <cell r="AT44">
            <v>0</v>
          </cell>
          <cell r="AU44">
            <v>0</v>
          </cell>
          <cell r="AV44">
            <v>0</v>
          </cell>
          <cell r="AW44">
            <v>0</v>
          </cell>
          <cell r="AX44">
            <v>0</v>
          </cell>
          <cell r="AY44">
            <v>0</v>
          </cell>
          <cell r="BA44">
            <v>0</v>
          </cell>
          <cell r="BB44">
            <v>0</v>
          </cell>
          <cell r="BC44">
            <v>0</v>
          </cell>
          <cell r="BD44">
            <v>0</v>
          </cell>
          <cell r="BE44">
            <v>0</v>
          </cell>
          <cell r="BF44">
            <v>0</v>
          </cell>
          <cell r="BG44">
            <v>0</v>
          </cell>
          <cell r="BI44">
            <v>0</v>
          </cell>
          <cell r="BJ44">
            <v>0</v>
          </cell>
          <cell r="BK44">
            <v>0</v>
          </cell>
          <cell r="BL44">
            <v>0</v>
          </cell>
          <cell r="BM44">
            <v>0</v>
          </cell>
          <cell r="BN44">
            <v>0</v>
          </cell>
          <cell r="BO44">
            <v>0</v>
          </cell>
          <cell r="BQ44">
            <v>0</v>
          </cell>
          <cell r="BR44">
            <v>0</v>
          </cell>
          <cell r="BS44">
            <v>0</v>
          </cell>
          <cell r="BT44">
            <v>0</v>
          </cell>
          <cell r="BU44">
            <v>0</v>
          </cell>
          <cell r="BV44">
            <v>0</v>
          </cell>
          <cell r="BW44">
            <v>0</v>
          </cell>
          <cell r="BY44">
            <v>0</v>
          </cell>
          <cell r="BZ44">
            <v>0</v>
          </cell>
          <cell r="CA44">
            <v>0</v>
          </cell>
          <cell r="CB44">
            <v>0</v>
          </cell>
          <cell r="CC44">
            <v>0</v>
          </cell>
          <cell r="CD44">
            <v>0</v>
          </cell>
          <cell r="CE44">
            <v>0</v>
          </cell>
          <cell r="CG44">
            <v>0</v>
          </cell>
          <cell r="CH44">
            <v>0</v>
          </cell>
          <cell r="CI44">
            <v>0</v>
          </cell>
          <cell r="CJ44">
            <v>0</v>
          </cell>
          <cell r="CK44">
            <v>0</v>
          </cell>
          <cell r="CL44">
            <v>0</v>
          </cell>
          <cell r="CM44">
            <v>0</v>
          </cell>
          <cell r="CO44">
            <v>0</v>
          </cell>
          <cell r="CP44">
            <v>0</v>
          </cell>
          <cell r="CQ44">
            <v>0</v>
          </cell>
          <cell r="CR44">
            <v>0</v>
          </cell>
          <cell r="CS44">
            <v>0</v>
          </cell>
          <cell r="CT44">
            <v>0</v>
          </cell>
          <cell r="CU44">
            <v>0</v>
          </cell>
          <cell r="CW44">
            <v>0</v>
          </cell>
          <cell r="CX44">
            <v>0</v>
          </cell>
          <cell r="CY44">
            <v>0</v>
          </cell>
          <cell r="CZ44">
            <v>0</v>
          </cell>
          <cell r="DA44">
            <v>0</v>
          </cell>
          <cell r="DB44">
            <v>0</v>
          </cell>
          <cell r="DC44">
            <v>0</v>
          </cell>
          <cell r="DE44">
            <v>0</v>
          </cell>
          <cell r="DF44">
            <v>0</v>
          </cell>
          <cell r="DG44">
            <v>0</v>
          </cell>
          <cell r="DH44">
            <v>0</v>
          </cell>
          <cell r="DI44">
            <v>0</v>
          </cell>
          <cell r="DJ44">
            <v>0</v>
          </cell>
          <cell r="DK44">
            <v>0</v>
          </cell>
          <cell r="DM44">
            <v>0</v>
          </cell>
          <cell r="DN44">
            <v>0</v>
          </cell>
          <cell r="DO44">
            <v>0</v>
          </cell>
          <cell r="DP44">
            <v>0</v>
          </cell>
          <cell r="DQ44">
            <v>0</v>
          </cell>
          <cell r="DR44">
            <v>0</v>
          </cell>
          <cell r="DS44">
            <v>0</v>
          </cell>
          <cell r="DU44">
            <v>0</v>
          </cell>
          <cell r="DV44">
            <v>0</v>
          </cell>
          <cell r="DW44">
            <v>0</v>
          </cell>
          <cell r="DX44">
            <v>0</v>
          </cell>
          <cell r="DY44">
            <v>0</v>
          </cell>
          <cell r="DZ44">
            <v>0</v>
          </cell>
          <cell r="EA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Z44">
            <v>0</v>
          </cell>
          <cell r="FA44">
            <v>0</v>
          </cell>
          <cell r="FB44">
            <v>0</v>
          </cell>
          <cell r="FC44">
            <v>0</v>
          </cell>
          <cell r="FD44">
            <v>0</v>
          </cell>
          <cell r="FE44">
            <v>0</v>
          </cell>
          <cell r="FF44">
            <v>0</v>
          </cell>
          <cell r="FG44">
            <v>0</v>
          </cell>
          <cell r="FI44">
            <v>0</v>
          </cell>
          <cell r="FJ44">
            <v>0</v>
          </cell>
          <cell r="FK44">
            <v>0</v>
          </cell>
          <cell r="FO44">
            <v>0</v>
          </cell>
          <cell r="FP44">
            <v>0</v>
          </cell>
        </row>
        <row r="45">
          <cell r="D45">
            <v>39356</v>
          </cell>
          <cell r="E45">
            <v>0</v>
          </cell>
          <cell r="F45">
            <v>0</v>
          </cell>
          <cell r="G45">
            <v>0</v>
          </cell>
          <cell r="H45">
            <v>0</v>
          </cell>
          <cell r="I45">
            <v>0</v>
          </cell>
          <cell r="J45">
            <v>0</v>
          </cell>
          <cell r="K45">
            <v>0</v>
          </cell>
          <cell r="M45">
            <v>0</v>
          </cell>
          <cell r="N45">
            <v>0</v>
          </cell>
          <cell r="O45">
            <v>0</v>
          </cell>
          <cell r="P45">
            <v>0</v>
          </cell>
          <cell r="Q45">
            <v>0</v>
          </cell>
          <cell r="R45">
            <v>0</v>
          </cell>
          <cell r="S45">
            <v>0</v>
          </cell>
          <cell r="U45">
            <v>0</v>
          </cell>
          <cell r="V45">
            <v>0</v>
          </cell>
          <cell r="W45">
            <v>0</v>
          </cell>
          <cell r="X45">
            <v>0</v>
          </cell>
          <cell r="Y45">
            <v>0</v>
          </cell>
          <cell r="Z45">
            <v>0</v>
          </cell>
          <cell r="AA45">
            <v>0</v>
          </cell>
          <cell r="AC45">
            <v>0</v>
          </cell>
          <cell r="AD45">
            <v>0</v>
          </cell>
          <cell r="AE45">
            <v>0</v>
          </cell>
          <cell r="AF45">
            <v>0</v>
          </cell>
          <cell r="AG45">
            <v>0</v>
          </cell>
          <cell r="AH45">
            <v>0</v>
          </cell>
          <cell r="AI45">
            <v>0</v>
          </cell>
          <cell r="AK45">
            <v>0</v>
          </cell>
          <cell r="AL45">
            <v>0</v>
          </cell>
          <cell r="AM45">
            <v>0</v>
          </cell>
          <cell r="AN45">
            <v>0</v>
          </cell>
          <cell r="AO45">
            <v>0</v>
          </cell>
          <cell r="AP45">
            <v>0</v>
          </cell>
          <cell r="AQ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Y45">
            <v>0</v>
          </cell>
          <cell r="BZ45">
            <v>0</v>
          </cell>
          <cell r="CA45">
            <v>0</v>
          </cell>
          <cell r="CB45">
            <v>0</v>
          </cell>
          <cell r="CC45">
            <v>0</v>
          </cell>
          <cell r="CD45">
            <v>0</v>
          </cell>
          <cell r="CE45">
            <v>0</v>
          </cell>
          <cell r="CG45">
            <v>0</v>
          </cell>
          <cell r="CH45">
            <v>0</v>
          </cell>
          <cell r="CI45">
            <v>0</v>
          </cell>
          <cell r="CJ45">
            <v>0</v>
          </cell>
          <cell r="CK45">
            <v>0</v>
          </cell>
          <cell r="CL45">
            <v>0</v>
          </cell>
          <cell r="CM45">
            <v>0</v>
          </cell>
          <cell r="CO45">
            <v>0</v>
          </cell>
          <cell r="CP45">
            <v>0</v>
          </cell>
          <cell r="CQ45">
            <v>0</v>
          </cell>
          <cell r="CR45">
            <v>0</v>
          </cell>
          <cell r="CS45">
            <v>0</v>
          </cell>
          <cell r="CT45">
            <v>0</v>
          </cell>
          <cell r="CU45">
            <v>0</v>
          </cell>
          <cell r="CW45">
            <v>0</v>
          </cell>
          <cell r="CX45">
            <v>0</v>
          </cell>
          <cell r="CY45">
            <v>0</v>
          </cell>
          <cell r="CZ45">
            <v>0</v>
          </cell>
          <cell r="DA45">
            <v>0</v>
          </cell>
          <cell r="DB45">
            <v>0</v>
          </cell>
          <cell r="DC45">
            <v>0</v>
          </cell>
          <cell r="DE45">
            <v>0</v>
          </cell>
          <cell r="DF45">
            <v>0</v>
          </cell>
          <cell r="DG45">
            <v>0</v>
          </cell>
          <cell r="DH45">
            <v>0</v>
          </cell>
          <cell r="DI45">
            <v>0</v>
          </cell>
          <cell r="DJ45">
            <v>0</v>
          </cell>
          <cell r="DK45">
            <v>0</v>
          </cell>
          <cell r="DM45">
            <v>0</v>
          </cell>
          <cell r="DN45">
            <v>0</v>
          </cell>
          <cell r="DO45">
            <v>0</v>
          </cell>
          <cell r="DP45">
            <v>0</v>
          </cell>
          <cell r="DQ45">
            <v>0</v>
          </cell>
          <cell r="DR45">
            <v>0</v>
          </cell>
          <cell r="DS45">
            <v>0</v>
          </cell>
          <cell r="DU45">
            <v>0</v>
          </cell>
          <cell r="DV45">
            <v>0</v>
          </cell>
          <cell r="DW45">
            <v>0</v>
          </cell>
          <cell r="DX45">
            <v>0</v>
          </cell>
          <cell r="DY45">
            <v>0</v>
          </cell>
          <cell r="DZ45">
            <v>0</v>
          </cell>
          <cell r="EA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Z45">
            <v>0</v>
          </cell>
          <cell r="FA45">
            <v>0</v>
          </cell>
          <cell r="FB45">
            <v>0</v>
          </cell>
          <cell r="FC45">
            <v>0</v>
          </cell>
          <cell r="FD45">
            <v>0</v>
          </cell>
          <cell r="FE45">
            <v>0</v>
          </cell>
          <cell r="FF45">
            <v>0</v>
          </cell>
          <cell r="FG45">
            <v>0</v>
          </cell>
          <cell r="FI45">
            <v>0</v>
          </cell>
          <cell r="FJ45">
            <v>0</v>
          </cell>
          <cell r="FK45">
            <v>0</v>
          </cell>
          <cell r="FO45">
            <v>0</v>
          </cell>
          <cell r="FP45">
            <v>0</v>
          </cell>
        </row>
        <row r="46">
          <cell r="D46">
            <v>39387</v>
          </cell>
          <cell r="E46">
            <v>0</v>
          </cell>
          <cell r="F46">
            <v>0</v>
          </cell>
          <cell r="G46">
            <v>0</v>
          </cell>
          <cell r="H46">
            <v>0</v>
          </cell>
          <cell r="I46">
            <v>0</v>
          </cell>
          <cell r="J46">
            <v>0</v>
          </cell>
          <cell r="K46">
            <v>0</v>
          </cell>
          <cell r="M46">
            <v>0</v>
          </cell>
          <cell r="N46">
            <v>0</v>
          </cell>
          <cell r="O46">
            <v>0</v>
          </cell>
          <cell r="P46">
            <v>0</v>
          </cell>
          <cell r="Q46">
            <v>0</v>
          </cell>
          <cell r="R46">
            <v>0</v>
          </cell>
          <cell r="S46">
            <v>0</v>
          </cell>
          <cell r="U46">
            <v>0</v>
          </cell>
          <cell r="V46">
            <v>0</v>
          </cell>
          <cell r="W46">
            <v>0</v>
          </cell>
          <cell r="X46">
            <v>0</v>
          </cell>
          <cell r="Y46">
            <v>0</v>
          </cell>
          <cell r="Z46">
            <v>0</v>
          </cell>
          <cell r="AA46">
            <v>0</v>
          </cell>
          <cell r="AC46">
            <v>0</v>
          </cell>
          <cell r="AD46">
            <v>0</v>
          </cell>
          <cell r="AE46">
            <v>0</v>
          </cell>
          <cell r="AF46">
            <v>0</v>
          </cell>
          <cell r="AG46">
            <v>0</v>
          </cell>
          <cell r="AH46">
            <v>0</v>
          </cell>
          <cell r="AI46">
            <v>0</v>
          </cell>
          <cell r="AK46">
            <v>0</v>
          </cell>
          <cell r="AL46">
            <v>0</v>
          </cell>
          <cell r="AM46">
            <v>0</v>
          </cell>
          <cell r="AN46">
            <v>0</v>
          </cell>
          <cell r="AO46">
            <v>0</v>
          </cell>
          <cell r="AP46">
            <v>0</v>
          </cell>
          <cell r="AQ46">
            <v>0</v>
          </cell>
          <cell r="AS46">
            <v>0</v>
          </cell>
          <cell r="AT46">
            <v>0</v>
          </cell>
          <cell r="AU46">
            <v>0</v>
          </cell>
          <cell r="AV46">
            <v>0</v>
          </cell>
          <cell r="AW46">
            <v>0</v>
          </cell>
          <cell r="AX46">
            <v>0</v>
          </cell>
          <cell r="AY46">
            <v>0</v>
          </cell>
          <cell r="BA46">
            <v>0</v>
          </cell>
          <cell r="BB46">
            <v>0</v>
          </cell>
          <cell r="BC46">
            <v>0</v>
          </cell>
          <cell r="BD46">
            <v>0</v>
          </cell>
          <cell r="BE46">
            <v>0</v>
          </cell>
          <cell r="BF46">
            <v>0</v>
          </cell>
          <cell r="BG46">
            <v>0</v>
          </cell>
          <cell r="BI46">
            <v>0</v>
          </cell>
          <cell r="BJ46">
            <v>0</v>
          </cell>
          <cell r="BK46">
            <v>0</v>
          </cell>
          <cell r="BL46">
            <v>0</v>
          </cell>
          <cell r="BM46">
            <v>0</v>
          </cell>
          <cell r="BN46">
            <v>0</v>
          </cell>
          <cell r="BO46">
            <v>0</v>
          </cell>
          <cell r="BQ46">
            <v>0</v>
          </cell>
          <cell r="BR46">
            <v>0</v>
          </cell>
          <cell r="BS46">
            <v>0</v>
          </cell>
          <cell r="BT46">
            <v>0</v>
          </cell>
          <cell r="BU46">
            <v>0</v>
          </cell>
          <cell r="BV46">
            <v>0</v>
          </cell>
          <cell r="BW46">
            <v>0</v>
          </cell>
          <cell r="BY46">
            <v>0</v>
          </cell>
          <cell r="BZ46">
            <v>0</v>
          </cell>
          <cell r="CA46">
            <v>0</v>
          </cell>
          <cell r="CB46">
            <v>0</v>
          </cell>
          <cell r="CC46">
            <v>0</v>
          </cell>
          <cell r="CD46">
            <v>0</v>
          </cell>
          <cell r="CE46">
            <v>0</v>
          </cell>
          <cell r="CG46">
            <v>0</v>
          </cell>
          <cell r="CH46">
            <v>0</v>
          </cell>
          <cell r="CI46">
            <v>0</v>
          </cell>
          <cell r="CJ46">
            <v>0</v>
          </cell>
          <cell r="CK46">
            <v>0</v>
          </cell>
          <cell r="CL46">
            <v>0</v>
          </cell>
          <cell r="CM46">
            <v>0</v>
          </cell>
          <cell r="CO46">
            <v>0</v>
          </cell>
          <cell r="CP46">
            <v>0</v>
          </cell>
          <cell r="CQ46">
            <v>0</v>
          </cell>
          <cell r="CR46">
            <v>0</v>
          </cell>
          <cell r="CS46">
            <v>0</v>
          </cell>
          <cell r="CT46">
            <v>0</v>
          </cell>
          <cell r="CU46">
            <v>0</v>
          </cell>
          <cell r="CW46">
            <v>0</v>
          </cell>
          <cell r="CX46">
            <v>0</v>
          </cell>
          <cell r="CY46">
            <v>0</v>
          </cell>
          <cell r="CZ46">
            <v>0</v>
          </cell>
          <cell r="DA46">
            <v>0</v>
          </cell>
          <cell r="DB46">
            <v>0</v>
          </cell>
          <cell r="DC46">
            <v>0</v>
          </cell>
          <cell r="DE46">
            <v>0</v>
          </cell>
          <cell r="DF46">
            <v>0</v>
          </cell>
          <cell r="DG46">
            <v>0</v>
          </cell>
          <cell r="DH46">
            <v>0</v>
          </cell>
          <cell r="DI46">
            <v>0</v>
          </cell>
          <cell r="DJ46">
            <v>0</v>
          </cell>
          <cell r="DK46">
            <v>0</v>
          </cell>
          <cell r="DM46">
            <v>0</v>
          </cell>
          <cell r="DN46">
            <v>0</v>
          </cell>
          <cell r="DO46">
            <v>0</v>
          </cell>
          <cell r="DP46">
            <v>0</v>
          </cell>
          <cell r="DQ46">
            <v>0</v>
          </cell>
          <cell r="DR46">
            <v>0</v>
          </cell>
          <cell r="DS46">
            <v>0</v>
          </cell>
          <cell r="DU46">
            <v>0</v>
          </cell>
          <cell r="DV46">
            <v>0</v>
          </cell>
          <cell r="DW46">
            <v>0</v>
          </cell>
          <cell r="DX46">
            <v>0</v>
          </cell>
          <cell r="DY46">
            <v>0</v>
          </cell>
          <cell r="DZ46">
            <v>0</v>
          </cell>
          <cell r="EA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Z46">
            <v>0</v>
          </cell>
          <cell r="FA46">
            <v>0</v>
          </cell>
          <cell r="FB46">
            <v>0</v>
          </cell>
          <cell r="FC46">
            <v>0</v>
          </cell>
          <cell r="FD46">
            <v>0</v>
          </cell>
          <cell r="FE46">
            <v>0</v>
          </cell>
          <cell r="FF46">
            <v>0</v>
          </cell>
          <cell r="FG46">
            <v>0</v>
          </cell>
          <cell r="FI46">
            <v>0</v>
          </cell>
          <cell r="FJ46">
            <v>0</v>
          </cell>
          <cell r="FK46">
            <v>0</v>
          </cell>
          <cell r="FO46">
            <v>0</v>
          </cell>
          <cell r="FP46">
            <v>0</v>
          </cell>
        </row>
        <row r="47">
          <cell r="D47">
            <v>39417</v>
          </cell>
          <cell r="E47">
            <v>0</v>
          </cell>
          <cell r="F47">
            <v>0</v>
          </cell>
          <cell r="G47">
            <v>0</v>
          </cell>
          <cell r="H47">
            <v>0</v>
          </cell>
          <cell r="I47">
            <v>0</v>
          </cell>
          <cell r="J47">
            <v>0</v>
          </cell>
          <cell r="K47">
            <v>0</v>
          </cell>
          <cell r="M47">
            <v>0</v>
          </cell>
          <cell r="N47">
            <v>0</v>
          </cell>
          <cell r="O47">
            <v>0</v>
          </cell>
          <cell r="P47">
            <v>0</v>
          </cell>
          <cell r="Q47">
            <v>0</v>
          </cell>
          <cell r="R47">
            <v>0</v>
          </cell>
          <cell r="S47">
            <v>0</v>
          </cell>
          <cell r="U47">
            <v>0</v>
          </cell>
          <cell r="V47">
            <v>0</v>
          </cell>
          <cell r="W47">
            <v>0</v>
          </cell>
          <cell r="X47">
            <v>0</v>
          </cell>
          <cell r="Y47">
            <v>0</v>
          </cell>
          <cell r="Z47">
            <v>0</v>
          </cell>
          <cell r="AA47">
            <v>0</v>
          </cell>
          <cell r="AC47">
            <v>0</v>
          </cell>
          <cell r="AD47">
            <v>0</v>
          </cell>
          <cell r="AE47">
            <v>0</v>
          </cell>
          <cell r="AF47">
            <v>0</v>
          </cell>
          <cell r="AG47">
            <v>0</v>
          </cell>
          <cell r="AH47">
            <v>0</v>
          </cell>
          <cell r="AI47">
            <v>0</v>
          </cell>
          <cell r="AK47">
            <v>0</v>
          </cell>
          <cell r="AL47">
            <v>0</v>
          </cell>
          <cell r="AM47">
            <v>0</v>
          </cell>
          <cell r="AN47">
            <v>0</v>
          </cell>
          <cell r="AO47">
            <v>0</v>
          </cell>
          <cell r="AP47">
            <v>0</v>
          </cell>
          <cell r="AQ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I47">
            <v>0</v>
          </cell>
          <cell r="BJ47">
            <v>0</v>
          </cell>
          <cell r="BK47">
            <v>0</v>
          </cell>
          <cell r="BL47">
            <v>0</v>
          </cell>
          <cell r="BM47">
            <v>0</v>
          </cell>
          <cell r="BN47">
            <v>0</v>
          </cell>
          <cell r="BO47">
            <v>0</v>
          </cell>
          <cell r="BQ47">
            <v>0</v>
          </cell>
          <cell r="BR47">
            <v>0</v>
          </cell>
          <cell r="BS47">
            <v>0</v>
          </cell>
          <cell r="BT47">
            <v>0</v>
          </cell>
          <cell r="BU47">
            <v>0</v>
          </cell>
          <cell r="BV47">
            <v>0</v>
          </cell>
          <cell r="BW47">
            <v>0</v>
          </cell>
          <cell r="BY47">
            <v>0</v>
          </cell>
          <cell r="BZ47">
            <v>0</v>
          </cell>
          <cell r="CA47">
            <v>0</v>
          </cell>
          <cell r="CB47">
            <v>0</v>
          </cell>
          <cell r="CC47">
            <v>0</v>
          </cell>
          <cell r="CD47">
            <v>0</v>
          </cell>
          <cell r="CE47">
            <v>0</v>
          </cell>
          <cell r="CG47">
            <v>0</v>
          </cell>
          <cell r="CH47">
            <v>0</v>
          </cell>
          <cell r="CI47">
            <v>0</v>
          </cell>
          <cell r="CJ47">
            <v>0</v>
          </cell>
          <cell r="CK47">
            <v>0</v>
          </cell>
          <cell r="CL47">
            <v>0</v>
          </cell>
          <cell r="CM47">
            <v>0</v>
          </cell>
          <cell r="CO47">
            <v>0</v>
          </cell>
          <cell r="CP47">
            <v>0</v>
          </cell>
          <cell r="CQ47">
            <v>0</v>
          </cell>
          <cell r="CR47">
            <v>0</v>
          </cell>
          <cell r="CS47">
            <v>0</v>
          </cell>
          <cell r="CT47">
            <v>0</v>
          </cell>
          <cell r="CU47">
            <v>0</v>
          </cell>
          <cell r="CW47">
            <v>0</v>
          </cell>
          <cell r="CX47">
            <v>0</v>
          </cell>
          <cell r="CY47">
            <v>0</v>
          </cell>
          <cell r="CZ47">
            <v>0</v>
          </cell>
          <cell r="DA47">
            <v>0</v>
          </cell>
          <cell r="DB47">
            <v>0</v>
          </cell>
          <cell r="DC47">
            <v>0</v>
          </cell>
          <cell r="DE47">
            <v>0</v>
          </cell>
          <cell r="DF47">
            <v>0</v>
          </cell>
          <cell r="DG47">
            <v>0</v>
          </cell>
          <cell r="DH47">
            <v>0</v>
          </cell>
          <cell r="DI47">
            <v>0</v>
          </cell>
          <cell r="DJ47">
            <v>0</v>
          </cell>
          <cell r="DK47">
            <v>0</v>
          </cell>
          <cell r="DM47">
            <v>0</v>
          </cell>
          <cell r="DN47">
            <v>0</v>
          </cell>
          <cell r="DO47">
            <v>0</v>
          </cell>
          <cell r="DP47">
            <v>0</v>
          </cell>
          <cell r="DQ47">
            <v>0</v>
          </cell>
          <cell r="DR47">
            <v>0</v>
          </cell>
          <cell r="DS47">
            <v>0</v>
          </cell>
          <cell r="DU47">
            <v>0</v>
          </cell>
          <cell r="DV47">
            <v>0</v>
          </cell>
          <cell r="DW47">
            <v>0</v>
          </cell>
          <cell r="DX47">
            <v>0</v>
          </cell>
          <cell r="DY47">
            <v>0</v>
          </cell>
          <cell r="DZ47">
            <v>0</v>
          </cell>
          <cell r="EA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Z47">
            <v>0</v>
          </cell>
          <cell r="FA47">
            <v>0</v>
          </cell>
          <cell r="FB47">
            <v>0</v>
          </cell>
          <cell r="FC47">
            <v>0</v>
          </cell>
          <cell r="FD47">
            <v>0</v>
          </cell>
          <cell r="FE47">
            <v>0</v>
          </cell>
          <cell r="FF47">
            <v>0</v>
          </cell>
          <cell r="FG47">
            <v>0</v>
          </cell>
          <cell r="FI47">
            <v>0</v>
          </cell>
          <cell r="FJ47">
            <v>0</v>
          </cell>
          <cell r="FK47">
            <v>0</v>
          </cell>
          <cell r="FO47">
            <v>0</v>
          </cell>
          <cell r="FP47">
            <v>0</v>
          </cell>
        </row>
        <row r="48">
          <cell r="D48">
            <v>39448</v>
          </cell>
          <cell r="E48">
            <v>0</v>
          </cell>
          <cell r="F48">
            <v>0</v>
          </cell>
          <cell r="G48">
            <v>0</v>
          </cell>
          <cell r="H48">
            <v>0</v>
          </cell>
          <cell r="I48">
            <v>0</v>
          </cell>
          <cell r="J48">
            <v>0</v>
          </cell>
          <cell r="K48">
            <v>0</v>
          </cell>
          <cell r="M48">
            <v>0</v>
          </cell>
          <cell r="N48">
            <v>0</v>
          </cell>
          <cell r="O48">
            <v>0</v>
          </cell>
          <cell r="P48">
            <v>0</v>
          </cell>
          <cell r="Q48">
            <v>0</v>
          </cell>
          <cell r="R48">
            <v>0</v>
          </cell>
          <cell r="S48">
            <v>0</v>
          </cell>
          <cell r="U48">
            <v>0</v>
          </cell>
          <cell r="V48">
            <v>0</v>
          </cell>
          <cell r="W48">
            <v>0</v>
          </cell>
          <cell r="X48">
            <v>0</v>
          </cell>
          <cell r="Y48">
            <v>0</v>
          </cell>
          <cell r="Z48">
            <v>0</v>
          </cell>
          <cell r="AA48">
            <v>0</v>
          </cell>
          <cell r="AC48">
            <v>0</v>
          </cell>
          <cell r="AD48">
            <v>0</v>
          </cell>
          <cell r="AE48">
            <v>0</v>
          </cell>
          <cell r="AF48">
            <v>0</v>
          </cell>
          <cell r="AG48">
            <v>0</v>
          </cell>
          <cell r="AH48">
            <v>0</v>
          </cell>
          <cell r="AI48">
            <v>0</v>
          </cell>
          <cell r="AK48">
            <v>0</v>
          </cell>
          <cell r="AL48">
            <v>0</v>
          </cell>
          <cell r="AM48">
            <v>0</v>
          </cell>
          <cell r="AN48">
            <v>0</v>
          </cell>
          <cell r="AO48">
            <v>0</v>
          </cell>
          <cell r="AP48">
            <v>0</v>
          </cell>
          <cell r="AQ48">
            <v>0</v>
          </cell>
          <cell r="AS48">
            <v>0</v>
          </cell>
          <cell r="AT48">
            <v>0</v>
          </cell>
          <cell r="AU48">
            <v>0</v>
          </cell>
          <cell r="AV48">
            <v>0</v>
          </cell>
          <cell r="AW48">
            <v>0</v>
          </cell>
          <cell r="AX48">
            <v>0</v>
          </cell>
          <cell r="AY48">
            <v>0</v>
          </cell>
          <cell r="BA48">
            <v>0</v>
          </cell>
          <cell r="BB48">
            <v>0</v>
          </cell>
          <cell r="BC48">
            <v>0</v>
          </cell>
          <cell r="BD48">
            <v>0</v>
          </cell>
          <cell r="BE48">
            <v>0</v>
          </cell>
          <cell r="BF48">
            <v>0</v>
          </cell>
          <cell r="BG48">
            <v>0</v>
          </cell>
          <cell r="BI48">
            <v>0</v>
          </cell>
          <cell r="BJ48">
            <v>0</v>
          </cell>
          <cell r="BK48">
            <v>0</v>
          </cell>
          <cell r="BL48">
            <v>0</v>
          </cell>
          <cell r="BM48">
            <v>0</v>
          </cell>
          <cell r="BN48">
            <v>0</v>
          </cell>
          <cell r="BO48">
            <v>0</v>
          </cell>
          <cell r="BQ48">
            <v>0</v>
          </cell>
          <cell r="BR48">
            <v>0</v>
          </cell>
          <cell r="BS48">
            <v>0</v>
          </cell>
          <cell r="BT48">
            <v>0</v>
          </cell>
          <cell r="BU48">
            <v>0</v>
          </cell>
          <cell r="BV48">
            <v>0</v>
          </cell>
          <cell r="BW48">
            <v>0</v>
          </cell>
          <cell r="BY48">
            <v>0</v>
          </cell>
          <cell r="BZ48">
            <v>0</v>
          </cell>
          <cell r="CA48">
            <v>0</v>
          </cell>
          <cell r="CB48">
            <v>0</v>
          </cell>
          <cell r="CC48">
            <v>0</v>
          </cell>
          <cell r="CD48">
            <v>0</v>
          </cell>
          <cell r="CE48">
            <v>0</v>
          </cell>
          <cell r="CG48">
            <v>0</v>
          </cell>
          <cell r="CH48">
            <v>0</v>
          </cell>
          <cell r="CI48">
            <v>0</v>
          </cell>
          <cell r="CJ48">
            <v>0</v>
          </cell>
          <cell r="CK48">
            <v>0</v>
          </cell>
          <cell r="CL48">
            <v>0</v>
          </cell>
          <cell r="CM48">
            <v>0</v>
          </cell>
          <cell r="CO48">
            <v>0</v>
          </cell>
          <cell r="CP48">
            <v>0</v>
          </cell>
          <cell r="CQ48">
            <v>0</v>
          </cell>
          <cell r="CR48">
            <v>0</v>
          </cell>
          <cell r="CS48">
            <v>0</v>
          </cell>
          <cell r="CT48">
            <v>0</v>
          </cell>
          <cell r="CU48">
            <v>0</v>
          </cell>
          <cell r="CW48">
            <v>0</v>
          </cell>
          <cell r="CX48">
            <v>0</v>
          </cell>
          <cell r="CY48">
            <v>0</v>
          </cell>
          <cell r="CZ48">
            <v>0</v>
          </cell>
          <cell r="DA48">
            <v>0</v>
          </cell>
          <cell r="DB48">
            <v>0</v>
          </cell>
          <cell r="DC48">
            <v>0</v>
          </cell>
          <cell r="DE48">
            <v>0</v>
          </cell>
          <cell r="DF48">
            <v>0</v>
          </cell>
          <cell r="DG48">
            <v>0</v>
          </cell>
          <cell r="DH48">
            <v>0</v>
          </cell>
          <cell r="DI48">
            <v>0</v>
          </cell>
          <cell r="DJ48">
            <v>0</v>
          </cell>
          <cell r="DK48">
            <v>0</v>
          </cell>
          <cell r="DM48">
            <v>0</v>
          </cell>
          <cell r="DN48">
            <v>0</v>
          </cell>
          <cell r="DO48">
            <v>0</v>
          </cell>
          <cell r="DP48">
            <v>0</v>
          </cell>
          <cell r="DQ48">
            <v>0</v>
          </cell>
          <cell r="DR48">
            <v>0</v>
          </cell>
          <cell r="DS48">
            <v>0</v>
          </cell>
          <cell r="DU48">
            <v>0</v>
          </cell>
          <cell r="DV48">
            <v>0</v>
          </cell>
          <cell r="DW48">
            <v>0</v>
          </cell>
          <cell r="DX48">
            <v>0</v>
          </cell>
          <cell r="DY48">
            <v>0</v>
          </cell>
          <cell r="DZ48">
            <v>0</v>
          </cell>
          <cell r="EA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Z48">
            <v>0</v>
          </cell>
          <cell r="FA48">
            <v>0</v>
          </cell>
          <cell r="FB48">
            <v>0</v>
          </cell>
          <cell r="FC48">
            <v>0</v>
          </cell>
          <cell r="FD48">
            <v>0</v>
          </cell>
          <cell r="FE48">
            <v>0</v>
          </cell>
          <cell r="FF48">
            <v>0</v>
          </cell>
          <cell r="FG48">
            <v>0</v>
          </cell>
          <cell r="FI48">
            <v>0</v>
          </cell>
          <cell r="FJ48">
            <v>0</v>
          </cell>
          <cell r="FK48">
            <v>0</v>
          </cell>
          <cell r="FO48">
            <v>0</v>
          </cell>
          <cell r="FP48">
            <v>0</v>
          </cell>
        </row>
        <row r="49">
          <cell r="D49">
            <v>39479</v>
          </cell>
          <cell r="E49">
            <v>0</v>
          </cell>
          <cell r="F49">
            <v>0</v>
          </cell>
          <cell r="G49">
            <v>0</v>
          </cell>
          <cell r="H49">
            <v>0</v>
          </cell>
          <cell r="I49">
            <v>0</v>
          </cell>
          <cell r="J49">
            <v>0</v>
          </cell>
          <cell r="K49">
            <v>0</v>
          </cell>
          <cell r="M49">
            <v>0</v>
          </cell>
          <cell r="N49">
            <v>0</v>
          </cell>
          <cell r="O49">
            <v>0</v>
          </cell>
          <cell r="P49">
            <v>0</v>
          </cell>
          <cell r="Q49">
            <v>0</v>
          </cell>
          <cell r="R49">
            <v>0</v>
          </cell>
          <cell r="S49">
            <v>0</v>
          </cell>
          <cell r="U49">
            <v>0</v>
          </cell>
          <cell r="V49">
            <v>0</v>
          </cell>
          <cell r="W49">
            <v>0</v>
          </cell>
          <cell r="X49">
            <v>0</v>
          </cell>
          <cell r="Y49">
            <v>0</v>
          </cell>
          <cell r="Z49">
            <v>0</v>
          </cell>
          <cell r="AA49">
            <v>0</v>
          </cell>
          <cell r="AC49">
            <v>0</v>
          </cell>
          <cell r="AD49">
            <v>0</v>
          </cell>
          <cell r="AE49">
            <v>0</v>
          </cell>
          <cell r="AF49">
            <v>0</v>
          </cell>
          <cell r="AG49">
            <v>0</v>
          </cell>
          <cell r="AH49">
            <v>0</v>
          </cell>
          <cell r="AI49">
            <v>0</v>
          </cell>
          <cell r="AK49">
            <v>0</v>
          </cell>
          <cell r="AL49">
            <v>0</v>
          </cell>
          <cell r="AM49">
            <v>0</v>
          </cell>
          <cell r="AN49">
            <v>0</v>
          </cell>
          <cell r="AO49">
            <v>0</v>
          </cell>
          <cell r="AP49">
            <v>0</v>
          </cell>
          <cell r="AQ49">
            <v>0</v>
          </cell>
          <cell r="AS49">
            <v>0</v>
          </cell>
          <cell r="AT49">
            <v>0</v>
          </cell>
          <cell r="AU49">
            <v>0</v>
          </cell>
          <cell r="AV49">
            <v>0</v>
          </cell>
          <cell r="AW49">
            <v>0</v>
          </cell>
          <cell r="AX49">
            <v>0</v>
          </cell>
          <cell r="AY49">
            <v>0</v>
          </cell>
          <cell r="BA49">
            <v>0</v>
          </cell>
          <cell r="BB49">
            <v>0</v>
          </cell>
          <cell r="BC49">
            <v>0</v>
          </cell>
          <cell r="BD49">
            <v>0</v>
          </cell>
          <cell r="BE49">
            <v>0</v>
          </cell>
          <cell r="BF49">
            <v>0</v>
          </cell>
          <cell r="BG49">
            <v>0</v>
          </cell>
          <cell r="BI49">
            <v>0</v>
          </cell>
          <cell r="BJ49">
            <v>0</v>
          </cell>
          <cell r="BK49">
            <v>0</v>
          </cell>
          <cell r="BL49">
            <v>0</v>
          </cell>
          <cell r="BM49">
            <v>0</v>
          </cell>
          <cell r="BN49">
            <v>0</v>
          </cell>
          <cell r="BO49">
            <v>0</v>
          </cell>
          <cell r="BQ49">
            <v>0</v>
          </cell>
          <cell r="BR49">
            <v>0</v>
          </cell>
          <cell r="BS49">
            <v>0</v>
          </cell>
          <cell r="BT49">
            <v>0</v>
          </cell>
          <cell r="BU49">
            <v>0</v>
          </cell>
          <cell r="BV49">
            <v>0</v>
          </cell>
          <cell r="BW49">
            <v>0</v>
          </cell>
          <cell r="BY49">
            <v>0</v>
          </cell>
          <cell r="BZ49">
            <v>0</v>
          </cell>
          <cell r="CA49">
            <v>0</v>
          </cell>
          <cell r="CB49">
            <v>0</v>
          </cell>
          <cell r="CC49">
            <v>0</v>
          </cell>
          <cell r="CD49">
            <v>0</v>
          </cell>
          <cell r="CE49">
            <v>0</v>
          </cell>
          <cell r="CG49">
            <v>0</v>
          </cell>
          <cell r="CH49">
            <v>0</v>
          </cell>
          <cell r="CI49">
            <v>0</v>
          </cell>
          <cell r="CJ49">
            <v>0</v>
          </cell>
          <cell r="CK49">
            <v>0</v>
          </cell>
          <cell r="CL49">
            <v>0</v>
          </cell>
          <cell r="CM49">
            <v>0</v>
          </cell>
          <cell r="CO49">
            <v>0</v>
          </cell>
          <cell r="CP49">
            <v>0</v>
          </cell>
          <cell r="CQ49">
            <v>0</v>
          </cell>
          <cell r="CR49">
            <v>0</v>
          </cell>
          <cell r="CS49">
            <v>0</v>
          </cell>
          <cell r="CT49">
            <v>0</v>
          </cell>
          <cell r="CU49">
            <v>0</v>
          </cell>
          <cell r="CW49">
            <v>0</v>
          </cell>
          <cell r="CX49">
            <v>0</v>
          </cell>
          <cell r="CY49">
            <v>0</v>
          </cell>
          <cell r="CZ49">
            <v>0</v>
          </cell>
          <cell r="DA49">
            <v>0</v>
          </cell>
          <cell r="DB49">
            <v>0</v>
          </cell>
          <cell r="DC49">
            <v>0</v>
          </cell>
          <cell r="DE49">
            <v>0</v>
          </cell>
          <cell r="DF49">
            <v>0</v>
          </cell>
          <cell r="DG49">
            <v>0</v>
          </cell>
          <cell r="DH49">
            <v>0</v>
          </cell>
          <cell r="DI49">
            <v>0</v>
          </cell>
          <cell r="DJ49">
            <v>0</v>
          </cell>
          <cell r="DK49">
            <v>0</v>
          </cell>
          <cell r="DM49">
            <v>0</v>
          </cell>
          <cell r="DN49">
            <v>0</v>
          </cell>
          <cell r="DO49">
            <v>0</v>
          </cell>
          <cell r="DP49">
            <v>0</v>
          </cell>
          <cell r="DQ49">
            <v>0</v>
          </cell>
          <cell r="DR49">
            <v>0</v>
          </cell>
          <cell r="DS49">
            <v>0</v>
          </cell>
          <cell r="DU49">
            <v>0</v>
          </cell>
          <cell r="DV49">
            <v>0</v>
          </cell>
          <cell r="DW49">
            <v>0</v>
          </cell>
          <cell r="DX49">
            <v>0</v>
          </cell>
          <cell r="DY49">
            <v>0</v>
          </cell>
          <cell r="DZ49">
            <v>0</v>
          </cell>
          <cell r="EA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Z49">
            <v>0</v>
          </cell>
          <cell r="FA49">
            <v>0</v>
          </cell>
          <cell r="FB49">
            <v>0</v>
          </cell>
          <cell r="FC49">
            <v>0</v>
          </cell>
          <cell r="FD49">
            <v>0</v>
          </cell>
          <cell r="FE49">
            <v>0</v>
          </cell>
          <cell r="FF49">
            <v>0</v>
          </cell>
          <cell r="FG49">
            <v>0</v>
          </cell>
          <cell r="FI49">
            <v>0</v>
          </cell>
          <cell r="FJ49">
            <v>0</v>
          </cell>
          <cell r="FK49">
            <v>0</v>
          </cell>
          <cell r="FO49">
            <v>0</v>
          </cell>
          <cell r="FP49">
            <v>0</v>
          </cell>
        </row>
        <row r="50">
          <cell r="D50">
            <v>39508</v>
          </cell>
          <cell r="E50">
            <v>0</v>
          </cell>
          <cell r="F50">
            <v>1505.9940816453338</v>
          </cell>
          <cell r="G50">
            <v>7819.317743869713</v>
          </cell>
          <cell r="H50">
            <v>0</v>
          </cell>
          <cell r="I50">
            <v>7819.317743869713</v>
          </cell>
          <cell r="J50">
            <v>0</v>
          </cell>
          <cell r="K50">
            <v>0</v>
          </cell>
          <cell r="M50">
            <v>0</v>
          </cell>
          <cell r="N50">
            <v>0</v>
          </cell>
          <cell r="O50">
            <v>0</v>
          </cell>
          <cell r="P50">
            <v>0</v>
          </cell>
          <cell r="Q50">
            <v>0</v>
          </cell>
          <cell r="R50">
            <v>0</v>
          </cell>
          <cell r="S50">
            <v>0</v>
          </cell>
          <cell r="U50">
            <v>0</v>
          </cell>
          <cell r="V50">
            <v>0</v>
          </cell>
          <cell r="W50">
            <v>0</v>
          </cell>
          <cell r="X50">
            <v>0</v>
          </cell>
          <cell r="Y50">
            <v>0</v>
          </cell>
          <cell r="Z50">
            <v>0</v>
          </cell>
          <cell r="AA50">
            <v>0</v>
          </cell>
          <cell r="AC50">
            <v>0</v>
          </cell>
          <cell r="AD50">
            <v>0</v>
          </cell>
          <cell r="AE50">
            <v>0</v>
          </cell>
          <cell r="AF50">
            <v>0</v>
          </cell>
          <cell r="AG50">
            <v>0</v>
          </cell>
          <cell r="AH50">
            <v>0</v>
          </cell>
          <cell r="AI50">
            <v>0</v>
          </cell>
          <cell r="AK50">
            <v>0</v>
          </cell>
          <cell r="AL50">
            <v>7297.4660587796689</v>
          </cell>
          <cell r="AM50">
            <v>37889.395804505511</v>
          </cell>
          <cell r="AN50">
            <v>0</v>
          </cell>
          <cell r="AO50">
            <v>37889.395804505511</v>
          </cell>
          <cell r="AP50">
            <v>0</v>
          </cell>
          <cell r="AQ50">
            <v>0</v>
          </cell>
          <cell r="AS50">
            <v>0</v>
          </cell>
          <cell r="AT50">
            <v>0</v>
          </cell>
          <cell r="AU50">
            <v>0</v>
          </cell>
          <cell r="AV50">
            <v>0</v>
          </cell>
          <cell r="AW50">
            <v>0</v>
          </cell>
          <cell r="AX50">
            <v>0</v>
          </cell>
          <cell r="AY50">
            <v>0</v>
          </cell>
          <cell r="BA50">
            <v>0</v>
          </cell>
          <cell r="BB50">
            <v>0</v>
          </cell>
          <cell r="BC50">
            <v>0</v>
          </cell>
          <cell r="BD50">
            <v>0</v>
          </cell>
          <cell r="BE50">
            <v>0</v>
          </cell>
          <cell r="BF50">
            <v>0</v>
          </cell>
          <cell r="BG50">
            <v>0</v>
          </cell>
          <cell r="BI50">
            <v>0</v>
          </cell>
          <cell r="BJ50">
            <v>0</v>
          </cell>
          <cell r="BK50">
            <v>0</v>
          </cell>
          <cell r="BL50">
            <v>0</v>
          </cell>
          <cell r="BM50">
            <v>0</v>
          </cell>
          <cell r="BN50">
            <v>0</v>
          </cell>
          <cell r="BO50">
            <v>0</v>
          </cell>
          <cell r="BQ50">
            <v>0</v>
          </cell>
          <cell r="BR50">
            <v>0</v>
          </cell>
          <cell r="BS50">
            <v>0</v>
          </cell>
          <cell r="BT50">
            <v>0</v>
          </cell>
          <cell r="BU50">
            <v>0</v>
          </cell>
          <cell r="BV50">
            <v>0</v>
          </cell>
          <cell r="BW50">
            <v>0</v>
          </cell>
          <cell r="BY50">
            <v>0</v>
          </cell>
          <cell r="BZ50">
            <v>0</v>
          </cell>
          <cell r="CA50">
            <v>0</v>
          </cell>
          <cell r="CB50">
            <v>0</v>
          </cell>
          <cell r="CC50">
            <v>0</v>
          </cell>
          <cell r="CD50">
            <v>0</v>
          </cell>
          <cell r="CE50">
            <v>0</v>
          </cell>
          <cell r="CG50">
            <v>0</v>
          </cell>
          <cell r="CH50">
            <v>0</v>
          </cell>
          <cell r="CI50">
            <v>0</v>
          </cell>
          <cell r="CJ50">
            <v>0</v>
          </cell>
          <cell r="CK50">
            <v>0</v>
          </cell>
          <cell r="CL50">
            <v>0</v>
          </cell>
          <cell r="CM50">
            <v>0</v>
          </cell>
          <cell r="CO50">
            <v>0</v>
          </cell>
          <cell r="CP50">
            <v>0</v>
          </cell>
          <cell r="CQ50">
            <v>0</v>
          </cell>
          <cell r="CR50">
            <v>0</v>
          </cell>
          <cell r="CS50">
            <v>0</v>
          </cell>
          <cell r="CT50">
            <v>0</v>
          </cell>
          <cell r="CU50">
            <v>0</v>
          </cell>
          <cell r="CW50">
            <v>0</v>
          </cell>
          <cell r="CX50">
            <v>0</v>
          </cell>
          <cell r="CY50">
            <v>0</v>
          </cell>
          <cell r="CZ50">
            <v>0</v>
          </cell>
          <cell r="DA50">
            <v>0</v>
          </cell>
          <cell r="DB50">
            <v>0</v>
          </cell>
          <cell r="DC50">
            <v>0</v>
          </cell>
          <cell r="DE50">
            <v>0</v>
          </cell>
          <cell r="DF50">
            <v>0</v>
          </cell>
          <cell r="DG50">
            <v>0</v>
          </cell>
          <cell r="DH50">
            <v>0</v>
          </cell>
          <cell r="DI50">
            <v>0</v>
          </cell>
          <cell r="DJ50">
            <v>0</v>
          </cell>
          <cell r="DK50">
            <v>0</v>
          </cell>
          <cell r="DM50">
            <v>0</v>
          </cell>
          <cell r="DN50">
            <v>0</v>
          </cell>
          <cell r="DO50">
            <v>0</v>
          </cell>
          <cell r="DP50">
            <v>0</v>
          </cell>
          <cell r="DQ50">
            <v>0</v>
          </cell>
          <cell r="DR50">
            <v>0</v>
          </cell>
          <cell r="DS50">
            <v>0</v>
          </cell>
          <cell r="DU50">
            <v>0</v>
          </cell>
          <cell r="DV50">
            <v>0</v>
          </cell>
          <cell r="DW50">
            <v>0</v>
          </cell>
          <cell r="DX50">
            <v>0</v>
          </cell>
          <cell r="DY50">
            <v>0</v>
          </cell>
          <cell r="DZ50">
            <v>0</v>
          </cell>
          <cell r="EA50">
            <v>0</v>
          </cell>
          <cell r="EC50">
            <v>0</v>
          </cell>
          <cell r="ED50">
            <v>0</v>
          </cell>
          <cell r="EE50">
            <v>8803.4601404250025</v>
          </cell>
          <cell r="EF50">
            <v>0</v>
          </cell>
          <cell r="EG50">
            <v>0</v>
          </cell>
          <cell r="EH50">
            <v>0</v>
          </cell>
          <cell r="EI50">
            <v>8803.4601404250025</v>
          </cell>
          <cell r="EJ50">
            <v>45708.713548375221</v>
          </cell>
          <cell r="EK50">
            <v>0</v>
          </cell>
          <cell r="EL50">
            <v>0</v>
          </cell>
          <cell r="EM50">
            <v>0</v>
          </cell>
          <cell r="EN50">
            <v>1371.2614064512566</v>
          </cell>
          <cell r="EO50">
            <v>0</v>
          </cell>
          <cell r="EP50">
            <v>44337.452141923961</v>
          </cell>
          <cell r="EQ50">
            <v>0</v>
          </cell>
          <cell r="ER50">
            <v>0</v>
          </cell>
          <cell r="ES50">
            <v>0</v>
          </cell>
          <cell r="ET50">
            <v>0</v>
          </cell>
          <cell r="EU50">
            <v>0</v>
          </cell>
          <cell r="EV50">
            <v>0</v>
          </cell>
          <cell r="EW50">
            <v>0</v>
          </cell>
          <cell r="EX50">
            <v>0</v>
          </cell>
          <cell r="EZ50">
            <v>13579.871534254806</v>
          </cell>
          <cell r="FA50">
            <v>43.333333333333336</v>
          </cell>
          <cell r="FB50">
            <v>0</v>
          </cell>
          <cell r="FC50">
            <v>13579.871534254806</v>
          </cell>
          <cell r="FD50">
            <v>0</v>
          </cell>
          <cell r="FE50">
            <v>0</v>
          </cell>
          <cell r="FF50">
            <v>0</v>
          </cell>
          <cell r="FG50">
            <v>0</v>
          </cell>
          <cell r="FI50">
            <v>50141.064126479272</v>
          </cell>
          <cell r="FJ50">
            <v>0</v>
          </cell>
          <cell r="FK50">
            <v>0</v>
          </cell>
          <cell r="FO50">
            <v>50141.064126479272</v>
          </cell>
          <cell r="FP50">
            <v>0</v>
          </cell>
        </row>
        <row r="51">
          <cell r="D51">
            <v>39539</v>
          </cell>
          <cell r="E51">
            <v>0</v>
          </cell>
          <cell r="F51">
            <v>1505.9940816453338</v>
          </cell>
          <cell r="G51">
            <v>7844.9161554374714</v>
          </cell>
          <cell r="H51">
            <v>0</v>
          </cell>
          <cell r="I51">
            <v>7844.9161554374714</v>
          </cell>
          <cell r="J51">
            <v>0</v>
          </cell>
          <cell r="K51">
            <v>0</v>
          </cell>
          <cell r="M51">
            <v>0</v>
          </cell>
          <cell r="N51">
            <v>0</v>
          </cell>
          <cell r="O51">
            <v>0</v>
          </cell>
          <cell r="P51">
            <v>0</v>
          </cell>
          <cell r="Q51">
            <v>0</v>
          </cell>
          <cell r="R51">
            <v>0</v>
          </cell>
          <cell r="S51">
            <v>0</v>
          </cell>
          <cell r="U51">
            <v>0</v>
          </cell>
          <cell r="V51">
            <v>0</v>
          </cell>
          <cell r="W51">
            <v>0</v>
          </cell>
          <cell r="X51">
            <v>0</v>
          </cell>
          <cell r="Y51">
            <v>0</v>
          </cell>
          <cell r="Z51">
            <v>0</v>
          </cell>
          <cell r="AA51">
            <v>0</v>
          </cell>
          <cell r="AC51">
            <v>0</v>
          </cell>
          <cell r="AD51">
            <v>0</v>
          </cell>
          <cell r="AE51">
            <v>0</v>
          </cell>
          <cell r="AF51">
            <v>0</v>
          </cell>
          <cell r="AG51">
            <v>0</v>
          </cell>
          <cell r="AH51">
            <v>0</v>
          </cell>
          <cell r="AI51">
            <v>0</v>
          </cell>
          <cell r="AK51">
            <v>0</v>
          </cell>
          <cell r="AL51">
            <v>7297.4660587796689</v>
          </cell>
          <cell r="AM51">
            <v>38013.435826874193</v>
          </cell>
          <cell r="AN51">
            <v>0</v>
          </cell>
          <cell r="AO51">
            <v>38013.435826874193</v>
          </cell>
          <cell r="AP51">
            <v>0</v>
          </cell>
          <cell r="AQ51">
            <v>0</v>
          </cell>
          <cell r="AS51">
            <v>0</v>
          </cell>
          <cell r="AT51">
            <v>0</v>
          </cell>
          <cell r="AU51">
            <v>0</v>
          </cell>
          <cell r="AV51">
            <v>0</v>
          </cell>
          <cell r="AW51">
            <v>0</v>
          </cell>
          <cell r="AX51">
            <v>0</v>
          </cell>
          <cell r="AY51">
            <v>0</v>
          </cell>
          <cell r="BA51">
            <v>0</v>
          </cell>
          <cell r="BB51">
            <v>0</v>
          </cell>
          <cell r="BC51">
            <v>0</v>
          </cell>
          <cell r="BD51">
            <v>0</v>
          </cell>
          <cell r="BE51">
            <v>0</v>
          </cell>
          <cell r="BF51">
            <v>0</v>
          </cell>
          <cell r="BG51">
            <v>0</v>
          </cell>
          <cell r="BI51">
            <v>0</v>
          </cell>
          <cell r="BJ51">
            <v>0</v>
          </cell>
          <cell r="BK51">
            <v>0</v>
          </cell>
          <cell r="BL51">
            <v>0</v>
          </cell>
          <cell r="BM51">
            <v>0</v>
          </cell>
          <cell r="BN51">
            <v>0</v>
          </cell>
          <cell r="BO51">
            <v>0</v>
          </cell>
          <cell r="BQ51">
            <v>0</v>
          </cell>
          <cell r="BR51">
            <v>0</v>
          </cell>
          <cell r="BS51">
            <v>0</v>
          </cell>
          <cell r="BT51">
            <v>0</v>
          </cell>
          <cell r="BU51">
            <v>0</v>
          </cell>
          <cell r="BV51">
            <v>0</v>
          </cell>
          <cell r="BW51">
            <v>0</v>
          </cell>
          <cell r="BY51">
            <v>0</v>
          </cell>
          <cell r="BZ51">
            <v>0</v>
          </cell>
          <cell r="CA51">
            <v>0</v>
          </cell>
          <cell r="CB51">
            <v>0</v>
          </cell>
          <cell r="CC51">
            <v>0</v>
          </cell>
          <cell r="CD51">
            <v>0</v>
          </cell>
          <cell r="CE51">
            <v>0</v>
          </cell>
          <cell r="CG51">
            <v>0</v>
          </cell>
          <cell r="CH51">
            <v>0</v>
          </cell>
          <cell r="CI51">
            <v>0</v>
          </cell>
          <cell r="CJ51">
            <v>0</v>
          </cell>
          <cell r="CK51">
            <v>0</v>
          </cell>
          <cell r="CL51">
            <v>0</v>
          </cell>
          <cell r="CM51">
            <v>0</v>
          </cell>
          <cell r="CO51">
            <v>0</v>
          </cell>
          <cell r="CP51">
            <v>0</v>
          </cell>
          <cell r="CQ51">
            <v>0</v>
          </cell>
          <cell r="CR51">
            <v>0</v>
          </cell>
          <cell r="CS51">
            <v>0</v>
          </cell>
          <cell r="CT51">
            <v>0</v>
          </cell>
          <cell r="CU51">
            <v>0</v>
          </cell>
          <cell r="CW51">
            <v>0</v>
          </cell>
          <cell r="CX51">
            <v>0</v>
          </cell>
          <cell r="CY51">
            <v>0</v>
          </cell>
          <cell r="CZ51">
            <v>0</v>
          </cell>
          <cell r="DA51">
            <v>0</v>
          </cell>
          <cell r="DB51">
            <v>0</v>
          </cell>
          <cell r="DC51">
            <v>0</v>
          </cell>
          <cell r="DE51">
            <v>0</v>
          </cell>
          <cell r="DF51">
            <v>0</v>
          </cell>
          <cell r="DG51">
            <v>0</v>
          </cell>
          <cell r="DH51">
            <v>0</v>
          </cell>
          <cell r="DI51">
            <v>0</v>
          </cell>
          <cell r="DJ51">
            <v>0</v>
          </cell>
          <cell r="DK51">
            <v>0</v>
          </cell>
          <cell r="DM51">
            <v>0</v>
          </cell>
          <cell r="DN51">
            <v>0</v>
          </cell>
          <cell r="DO51">
            <v>0</v>
          </cell>
          <cell r="DP51">
            <v>0</v>
          </cell>
          <cell r="DQ51">
            <v>0</v>
          </cell>
          <cell r="DR51">
            <v>0</v>
          </cell>
          <cell r="DS51">
            <v>0</v>
          </cell>
          <cell r="DU51">
            <v>0</v>
          </cell>
          <cell r="DV51">
            <v>0</v>
          </cell>
          <cell r="DW51">
            <v>0</v>
          </cell>
          <cell r="DX51">
            <v>0</v>
          </cell>
          <cell r="DY51">
            <v>0</v>
          </cell>
          <cell r="DZ51">
            <v>0</v>
          </cell>
          <cell r="EA51">
            <v>0</v>
          </cell>
          <cell r="EC51">
            <v>0</v>
          </cell>
          <cell r="ED51">
            <v>0</v>
          </cell>
          <cell r="EE51">
            <v>8803.4601404250025</v>
          </cell>
          <cell r="EF51">
            <v>0</v>
          </cell>
          <cell r="EG51">
            <v>0</v>
          </cell>
          <cell r="EH51">
            <v>0</v>
          </cell>
          <cell r="EI51">
            <v>8803.4601404250025</v>
          </cell>
          <cell r="EJ51">
            <v>45858.351982311666</v>
          </cell>
          <cell r="EK51">
            <v>0</v>
          </cell>
          <cell r="EL51">
            <v>0</v>
          </cell>
          <cell r="EM51">
            <v>0</v>
          </cell>
          <cell r="EN51">
            <v>1375.7505594693498</v>
          </cell>
          <cell r="EO51">
            <v>0</v>
          </cell>
          <cell r="EP51">
            <v>44482.601422842316</v>
          </cell>
          <cell r="EQ51">
            <v>0</v>
          </cell>
          <cell r="ER51">
            <v>0</v>
          </cell>
          <cell r="ES51">
            <v>0</v>
          </cell>
          <cell r="ET51">
            <v>0</v>
          </cell>
          <cell r="EU51">
            <v>0</v>
          </cell>
          <cell r="EV51">
            <v>0</v>
          </cell>
          <cell r="EW51">
            <v>0</v>
          </cell>
          <cell r="EX51">
            <v>0</v>
          </cell>
          <cell r="EZ51">
            <v>27159.743068509611</v>
          </cell>
          <cell r="FA51">
            <v>86.666666666666671</v>
          </cell>
          <cell r="FB51">
            <v>0</v>
          </cell>
          <cell r="FC51">
            <v>27159.743068509611</v>
          </cell>
          <cell r="FD51">
            <v>0</v>
          </cell>
          <cell r="FE51">
            <v>0</v>
          </cell>
          <cell r="FF51">
            <v>0</v>
          </cell>
          <cell r="FG51">
            <v>0</v>
          </cell>
          <cell r="FI51">
            <v>50141.064126479272</v>
          </cell>
          <cell r="FJ51">
            <v>0</v>
          </cell>
          <cell r="FK51">
            <v>0</v>
          </cell>
          <cell r="FO51">
            <v>50141.064126479272</v>
          </cell>
          <cell r="FP51">
            <v>0</v>
          </cell>
        </row>
        <row r="52">
          <cell r="D52">
            <v>39569</v>
          </cell>
          <cell r="E52">
            <v>0</v>
          </cell>
          <cell r="F52">
            <v>1505.9940816453338</v>
          </cell>
          <cell r="G52">
            <v>7870.5983695435425</v>
          </cell>
          <cell r="H52">
            <v>0</v>
          </cell>
          <cell r="I52">
            <v>7870.5983695435425</v>
          </cell>
          <cell r="J52">
            <v>0</v>
          </cell>
          <cell r="K52">
            <v>0</v>
          </cell>
          <cell r="M52">
            <v>0</v>
          </cell>
          <cell r="N52">
            <v>0</v>
          </cell>
          <cell r="O52">
            <v>0</v>
          </cell>
          <cell r="P52">
            <v>0</v>
          </cell>
          <cell r="Q52">
            <v>0</v>
          </cell>
          <cell r="R52">
            <v>0</v>
          </cell>
          <cell r="S52">
            <v>0</v>
          </cell>
          <cell r="U52">
            <v>0</v>
          </cell>
          <cell r="V52">
            <v>0</v>
          </cell>
          <cell r="W52">
            <v>0</v>
          </cell>
          <cell r="X52">
            <v>0</v>
          </cell>
          <cell r="Y52">
            <v>0</v>
          </cell>
          <cell r="Z52">
            <v>0</v>
          </cell>
          <cell r="AA52">
            <v>0</v>
          </cell>
          <cell r="AC52">
            <v>0</v>
          </cell>
          <cell r="AD52">
            <v>0</v>
          </cell>
          <cell r="AE52">
            <v>0</v>
          </cell>
          <cell r="AF52">
            <v>0</v>
          </cell>
          <cell r="AG52">
            <v>0</v>
          </cell>
          <cell r="AH52">
            <v>0</v>
          </cell>
          <cell r="AI52">
            <v>0</v>
          </cell>
          <cell r="AK52">
            <v>0</v>
          </cell>
          <cell r="AL52">
            <v>7297.4660587796689</v>
          </cell>
          <cell r="AM52">
            <v>38137.881923998699</v>
          </cell>
          <cell r="AN52">
            <v>0</v>
          </cell>
          <cell r="AO52">
            <v>38137.881923998699</v>
          </cell>
          <cell r="AP52">
            <v>0</v>
          </cell>
          <cell r="AQ52">
            <v>0</v>
          </cell>
          <cell r="AS52">
            <v>0</v>
          </cell>
          <cell r="AT52">
            <v>0</v>
          </cell>
          <cell r="AU52">
            <v>0</v>
          </cell>
          <cell r="AV52">
            <v>0</v>
          </cell>
          <cell r="AW52">
            <v>0</v>
          </cell>
          <cell r="AX52">
            <v>0</v>
          </cell>
          <cell r="AY52">
            <v>0</v>
          </cell>
          <cell r="BA52">
            <v>0</v>
          </cell>
          <cell r="BB52">
            <v>0</v>
          </cell>
          <cell r="BC52">
            <v>0</v>
          </cell>
          <cell r="BD52">
            <v>0</v>
          </cell>
          <cell r="BE52">
            <v>0</v>
          </cell>
          <cell r="BF52">
            <v>0</v>
          </cell>
          <cell r="BG52">
            <v>0</v>
          </cell>
          <cell r="BI52">
            <v>0</v>
          </cell>
          <cell r="BJ52">
            <v>0</v>
          </cell>
          <cell r="BK52">
            <v>0</v>
          </cell>
          <cell r="BL52">
            <v>0</v>
          </cell>
          <cell r="BM52">
            <v>0</v>
          </cell>
          <cell r="BN52">
            <v>0</v>
          </cell>
          <cell r="BO52">
            <v>0</v>
          </cell>
          <cell r="BQ52">
            <v>0</v>
          </cell>
          <cell r="BR52">
            <v>0</v>
          </cell>
          <cell r="BS52">
            <v>0</v>
          </cell>
          <cell r="BT52">
            <v>0</v>
          </cell>
          <cell r="BU52">
            <v>0</v>
          </cell>
          <cell r="BV52">
            <v>0</v>
          </cell>
          <cell r="BW52">
            <v>0</v>
          </cell>
          <cell r="BY52">
            <v>0</v>
          </cell>
          <cell r="BZ52">
            <v>0</v>
          </cell>
          <cell r="CA52">
            <v>0</v>
          </cell>
          <cell r="CB52">
            <v>0</v>
          </cell>
          <cell r="CC52">
            <v>0</v>
          </cell>
          <cell r="CD52">
            <v>0</v>
          </cell>
          <cell r="CE52">
            <v>0</v>
          </cell>
          <cell r="CG52">
            <v>0</v>
          </cell>
          <cell r="CH52">
            <v>0</v>
          </cell>
          <cell r="CI52">
            <v>0</v>
          </cell>
          <cell r="CJ52">
            <v>0</v>
          </cell>
          <cell r="CK52">
            <v>0</v>
          </cell>
          <cell r="CL52">
            <v>0</v>
          </cell>
          <cell r="CM52">
            <v>0</v>
          </cell>
          <cell r="CO52">
            <v>0</v>
          </cell>
          <cell r="CP52">
            <v>0</v>
          </cell>
          <cell r="CQ52">
            <v>0</v>
          </cell>
          <cell r="CR52">
            <v>0</v>
          </cell>
          <cell r="CS52">
            <v>0</v>
          </cell>
          <cell r="CT52">
            <v>0</v>
          </cell>
          <cell r="CU52">
            <v>0</v>
          </cell>
          <cell r="CW52">
            <v>0</v>
          </cell>
          <cell r="CX52">
            <v>0</v>
          </cell>
          <cell r="CY52">
            <v>0</v>
          </cell>
          <cell r="CZ52">
            <v>0</v>
          </cell>
          <cell r="DA52">
            <v>0</v>
          </cell>
          <cell r="DB52">
            <v>0</v>
          </cell>
          <cell r="DC52">
            <v>0</v>
          </cell>
          <cell r="DE52">
            <v>0</v>
          </cell>
          <cell r="DF52">
            <v>0</v>
          </cell>
          <cell r="DG52">
            <v>0</v>
          </cell>
          <cell r="DH52">
            <v>0</v>
          </cell>
          <cell r="DI52">
            <v>0</v>
          </cell>
          <cell r="DJ52">
            <v>0</v>
          </cell>
          <cell r="DK52">
            <v>0</v>
          </cell>
          <cell r="DM52">
            <v>0</v>
          </cell>
          <cell r="DN52">
            <v>0</v>
          </cell>
          <cell r="DO52">
            <v>0</v>
          </cell>
          <cell r="DP52">
            <v>0</v>
          </cell>
          <cell r="DQ52">
            <v>0</v>
          </cell>
          <cell r="DR52">
            <v>0</v>
          </cell>
          <cell r="DS52">
            <v>0</v>
          </cell>
          <cell r="DU52">
            <v>0</v>
          </cell>
          <cell r="DV52">
            <v>0</v>
          </cell>
          <cell r="DW52">
            <v>0</v>
          </cell>
          <cell r="DX52">
            <v>0</v>
          </cell>
          <cell r="DY52">
            <v>0</v>
          </cell>
          <cell r="DZ52">
            <v>0</v>
          </cell>
          <cell r="EA52">
            <v>0</v>
          </cell>
          <cell r="EC52">
            <v>0</v>
          </cell>
          <cell r="ED52">
            <v>0</v>
          </cell>
          <cell r="EE52">
            <v>8803.4601404250025</v>
          </cell>
          <cell r="EF52">
            <v>0</v>
          </cell>
          <cell r="EG52">
            <v>0</v>
          </cell>
          <cell r="EH52">
            <v>0</v>
          </cell>
          <cell r="EI52">
            <v>8803.4601404250025</v>
          </cell>
          <cell r="EJ52">
            <v>46008.480293542241</v>
          </cell>
          <cell r="EK52">
            <v>0</v>
          </cell>
          <cell r="EL52">
            <v>0</v>
          </cell>
          <cell r="EM52">
            <v>0</v>
          </cell>
          <cell r="EN52">
            <v>1380.2544088062673</v>
          </cell>
          <cell r="EO52">
            <v>0</v>
          </cell>
          <cell r="EP52">
            <v>44628.225884735977</v>
          </cell>
          <cell r="EQ52">
            <v>0</v>
          </cell>
          <cell r="ER52">
            <v>0</v>
          </cell>
          <cell r="ES52">
            <v>0</v>
          </cell>
          <cell r="ET52">
            <v>0</v>
          </cell>
          <cell r="EU52">
            <v>0</v>
          </cell>
          <cell r="EV52">
            <v>0</v>
          </cell>
          <cell r="EW52">
            <v>0</v>
          </cell>
          <cell r="EX52">
            <v>0</v>
          </cell>
          <cell r="EZ52">
            <v>40739.614602764414</v>
          </cell>
          <cell r="FA52">
            <v>130</v>
          </cell>
          <cell r="FB52">
            <v>0</v>
          </cell>
          <cell r="FC52">
            <v>40739.614602764414</v>
          </cell>
          <cell r="FD52">
            <v>0</v>
          </cell>
          <cell r="FE52">
            <v>0</v>
          </cell>
          <cell r="FF52">
            <v>0</v>
          </cell>
          <cell r="FG52">
            <v>0</v>
          </cell>
          <cell r="FI52">
            <v>50141.064126479272</v>
          </cell>
          <cell r="FJ52">
            <v>0</v>
          </cell>
          <cell r="FK52">
            <v>0</v>
          </cell>
          <cell r="FO52">
            <v>50141.064126479272</v>
          </cell>
          <cell r="FP52">
            <v>0</v>
          </cell>
        </row>
        <row r="53">
          <cell r="D53">
            <v>39600</v>
          </cell>
          <cell r="E53">
            <v>0</v>
          </cell>
          <cell r="F53">
            <v>1505.9940816453338</v>
          </cell>
          <cell r="G53">
            <v>7896.3646605356262</v>
          </cell>
          <cell r="H53">
            <v>0</v>
          </cell>
          <cell r="I53">
            <v>7896.3646605356262</v>
          </cell>
          <cell r="J53">
            <v>0</v>
          </cell>
          <cell r="K53">
            <v>0</v>
          </cell>
          <cell r="M53">
            <v>0</v>
          </cell>
          <cell r="N53">
            <v>0</v>
          </cell>
          <cell r="O53">
            <v>0</v>
          </cell>
          <cell r="P53">
            <v>0</v>
          </cell>
          <cell r="Q53">
            <v>0</v>
          </cell>
          <cell r="R53">
            <v>0</v>
          </cell>
          <cell r="S53">
            <v>0</v>
          </cell>
          <cell r="U53">
            <v>0</v>
          </cell>
          <cell r="V53">
            <v>0</v>
          </cell>
          <cell r="W53">
            <v>0</v>
          </cell>
          <cell r="X53">
            <v>0</v>
          </cell>
          <cell r="Y53">
            <v>0</v>
          </cell>
          <cell r="Z53">
            <v>0</v>
          </cell>
          <cell r="AA53">
            <v>0</v>
          </cell>
          <cell r="AC53">
            <v>0</v>
          </cell>
          <cell r="AD53">
            <v>0</v>
          </cell>
          <cell r="AE53">
            <v>0</v>
          </cell>
          <cell r="AF53">
            <v>0</v>
          </cell>
          <cell r="AG53">
            <v>0</v>
          </cell>
          <cell r="AH53">
            <v>0</v>
          </cell>
          <cell r="AI53">
            <v>0</v>
          </cell>
          <cell r="AK53">
            <v>0</v>
          </cell>
          <cell r="AL53">
            <v>7297.4660587796689</v>
          </cell>
          <cell r="AM53">
            <v>38262.735425262101</v>
          </cell>
          <cell r="AN53">
            <v>0</v>
          </cell>
          <cell r="AO53">
            <v>38262.735425262101</v>
          </cell>
          <cell r="AP53">
            <v>0</v>
          </cell>
          <cell r="AQ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I53">
            <v>0</v>
          </cell>
          <cell r="BJ53">
            <v>0</v>
          </cell>
          <cell r="BK53">
            <v>0</v>
          </cell>
          <cell r="BL53">
            <v>0</v>
          </cell>
          <cell r="BM53">
            <v>0</v>
          </cell>
          <cell r="BN53">
            <v>0</v>
          </cell>
          <cell r="BO53">
            <v>0</v>
          </cell>
          <cell r="BQ53">
            <v>0</v>
          </cell>
          <cell r="BR53">
            <v>0</v>
          </cell>
          <cell r="BS53">
            <v>0</v>
          </cell>
          <cell r="BT53">
            <v>0</v>
          </cell>
          <cell r="BU53">
            <v>0</v>
          </cell>
          <cell r="BV53">
            <v>0</v>
          </cell>
          <cell r="BW53">
            <v>0</v>
          </cell>
          <cell r="BY53">
            <v>0</v>
          </cell>
          <cell r="BZ53">
            <v>0</v>
          </cell>
          <cell r="CA53">
            <v>0</v>
          </cell>
          <cell r="CB53">
            <v>0</v>
          </cell>
          <cell r="CC53">
            <v>0</v>
          </cell>
          <cell r="CD53">
            <v>0</v>
          </cell>
          <cell r="CE53">
            <v>0</v>
          </cell>
          <cell r="CG53">
            <v>0</v>
          </cell>
          <cell r="CH53">
            <v>0</v>
          </cell>
          <cell r="CI53">
            <v>0</v>
          </cell>
          <cell r="CJ53">
            <v>0</v>
          </cell>
          <cell r="CK53">
            <v>0</v>
          </cell>
          <cell r="CL53">
            <v>0</v>
          </cell>
          <cell r="CM53">
            <v>0</v>
          </cell>
          <cell r="CO53">
            <v>0</v>
          </cell>
          <cell r="CP53">
            <v>0</v>
          </cell>
          <cell r="CQ53">
            <v>0</v>
          </cell>
          <cell r="CR53">
            <v>0</v>
          </cell>
          <cell r="CS53">
            <v>0</v>
          </cell>
          <cell r="CT53">
            <v>0</v>
          </cell>
          <cell r="CU53">
            <v>0</v>
          </cell>
          <cell r="CW53">
            <v>0</v>
          </cell>
          <cell r="CX53">
            <v>0</v>
          </cell>
          <cell r="CY53">
            <v>0</v>
          </cell>
          <cell r="CZ53">
            <v>0</v>
          </cell>
          <cell r="DA53">
            <v>0</v>
          </cell>
          <cell r="DB53">
            <v>0</v>
          </cell>
          <cell r="DC53">
            <v>0</v>
          </cell>
          <cell r="DE53">
            <v>0</v>
          </cell>
          <cell r="DF53">
            <v>0</v>
          </cell>
          <cell r="DG53">
            <v>0</v>
          </cell>
          <cell r="DH53">
            <v>0</v>
          </cell>
          <cell r="DI53">
            <v>0</v>
          </cell>
          <cell r="DJ53">
            <v>0</v>
          </cell>
          <cell r="DK53">
            <v>0</v>
          </cell>
          <cell r="DM53">
            <v>0</v>
          </cell>
          <cell r="DN53">
            <v>0</v>
          </cell>
          <cell r="DO53">
            <v>0</v>
          </cell>
          <cell r="DP53">
            <v>0</v>
          </cell>
          <cell r="DQ53">
            <v>0</v>
          </cell>
          <cell r="DR53">
            <v>0</v>
          </cell>
          <cell r="DS53">
            <v>0</v>
          </cell>
          <cell r="DU53">
            <v>0</v>
          </cell>
          <cell r="DV53">
            <v>0</v>
          </cell>
          <cell r="DW53">
            <v>0</v>
          </cell>
          <cell r="DX53">
            <v>0</v>
          </cell>
          <cell r="DY53">
            <v>0</v>
          </cell>
          <cell r="DZ53">
            <v>0</v>
          </cell>
          <cell r="EA53">
            <v>0</v>
          </cell>
          <cell r="EC53">
            <v>0</v>
          </cell>
          <cell r="ED53">
            <v>0</v>
          </cell>
          <cell r="EE53">
            <v>8803.4601404250025</v>
          </cell>
          <cell r="EF53">
            <v>0</v>
          </cell>
          <cell r="EG53">
            <v>0</v>
          </cell>
          <cell r="EH53">
            <v>0</v>
          </cell>
          <cell r="EI53">
            <v>8803.4601404250025</v>
          </cell>
          <cell r="EJ53">
            <v>46159.100085797727</v>
          </cell>
          <cell r="EK53">
            <v>0</v>
          </cell>
          <cell r="EL53">
            <v>0</v>
          </cell>
          <cell r="EM53">
            <v>0</v>
          </cell>
          <cell r="EN53">
            <v>1384.7730025739318</v>
          </cell>
          <cell r="EO53">
            <v>0</v>
          </cell>
          <cell r="EP53">
            <v>44774.327083223798</v>
          </cell>
          <cell r="EQ53">
            <v>0</v>
          </cell>
          <cell r="ER53">
            <v>0</v>
          </cell>
          <cell r="ES53">
            <v>0</v>
          </cell>
          <cell r="ET53">
            <v>0</v>
          </cell>
          <cell r="EU53">
            <v>0</v>
          </cell>
          <cell r="EV53">
            <v>0</v>
          </cell>
          <cell r="EW53">
            <v>0</v>
          </cell>
          <cell r="EX53">
            <v>0</v>
          </cell>
          <cell r="EZ53">
            <v>40739.614602764414</v>
          </cell>
          <cell r="FA53">
            <v>130</v>
          </cell>
          <cell r="FB53">
            <v>0</v>
          </cell>
          <cell r="FC53">
            <v>40739.614602764414</v>
          </cell>
          <cell r="FD53">
            <v>0</v>
          </cell>
          <cell r="FE53">
            <v>0</v>
          </cell>
          <cell r="FF53">
            <v>0</v>
          </cell>
          <cell r="FG53">
            <v>0</v>
          </cell>
          <cell r="FI53">
            <v>50141.064126479272</v>
          </cell>
          <cell r="FJ53">
            <v>0</v>
          </cell>
          <cell r="FK53">
            <v>0</v>
          </cell>
          <cell r="FO53">
            <v>50141.064126479272</v>
          </cell>
          <cell r="FP53">
            <v>0</v>
          </cell>
        </row>
        <row r="54">
          <cell r="D54">
            <v>39630</v>
          </cell>
          <cell r="E54">
            <v>0</v>
          </cell>
          <cell r="F54">
            <v>1505.9940816453338</v>
          </cell>
          <cell r="G54">
            <v>7922.2153036595719</v>
          </cell>
          <cell r="H54">
            <v>0</v>
          </cell>
          <cell r="I54">
            <v>7922.2153036595719</v>
          </cell>
          <cell r="J54">
            <v>0</v>
          </cell>
          <cell r="K54">
            <v>0</v>
          </cell>
          <cell r="M54">
            <v>0</v>
          </cell>
          <cell r="N54">
            <v>0</v>
          </cell>
          <cell r="O54">
            <v>0</v>
          </cell>
          <cell r="P54">
            <v>0</v>
          </cell>
          <cell r="Q54">
            <v>0</v>
          </cell>
          <cell r="R54">
            <v>0</v>
          </cell>
          <cell r="S54">
            <v>0</v>
          </cell>
          <cell r="U54">
            <v>0</v>
          </cell>
          <cell r="V54">
            <v>0</v>
          </cell>
          <cell r="W54">
            <v>0</v>
          </cell>
          <cell r="X54">
            <v>0</v>
          </cell>
          <cell r="Y54">
            <v>0</v>
          </cell>
          <cell r="Z54">
            <v>0</v>
          </cell>
          <cell r="AA54">
            <v>0</v>
          </cell>
          <cell r="AC54">
            <v>0</v>
          </cell>
          <cell r="AD54">
            <v>0</v>
          </cell>
          <cell r="AE54">
            <v>0</v>
          </cell>
          <cell r="AF54">
            <v>0</v>
          </cell>
          <cell r="AG54">
            <v>0</v>
          </cell>
          <cell r="AH54">
            <v>0</v>
          </cell>
          <cell r="AI54">
            <v>0</v>
          </cell>
          <cell r="AK54">
            <v>0</v>
          </cell>
          <cell r="AL54">
            <v>7297.4660587796689</v>
          </cell>
          <cell r="AM54">
            <v>38387.997664399532</v>
          </cell>
          <cell r="AN54">
            <v>0</v>
          </cell>
          <cell r="AO54">
            <v>38387.997664399532</v>
          </cell>
          <cell r="AP54">
            <v>0</v>
          </cell>
          <cell r="AQ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I54">
            <v>0</v>
          </cell>
          <cell r="BJ54">
            <v>0</v>
          </cell>
          <cell r="BK54">
            <v>0</v>
          </cell>
          <cell r="BL54">
            <v>0</v>
          </cell>
          <cell r="BM54">
            <v>0</v>
          </cell>
          <cell r="BN54">
            <v>0</v>
          </cell>
          <cell r="BO54">
            <v>0</v>
          </cell>
          <cell r="BQ54">
            <v>0</v>
          </cell>
          <cell r="BR54">
            <v>0</v>
          </cell>
          <cell r="BS54">
            <v>0</v>
          </cell>
          <cell r="BT54">
            <v>0</v>
          </cell>
          <cell r="BU54">
            <v>0</v>
          </cell>
          <cell r="BV54">
            <v>0</v>
          </cell>
          <cell r="BW54">
            <v>0</v>
          </cell>
          <cell r="BY54">
            <v>0</v>
          </cell>
          <cell r="BZ54">
            <v>0</v>
          </cell>
          <cell r="CA54">
            <v>0</v>
          </cell>
          <cell r="CB54">
            <v>0</v>
          </cell>
          <cell r="CC54">
            <v>0</v>
          </cell>
          <cell r="CD54">
            <v>0</v>
          </cell>
          <cell r="CE54">
            <v>0</v>
          </cell>
          <cell r="CG54">
            <v>0</v>
          </cell>
          <cell r="CH54">
            <v>0</v>
          </cell>
          <cell r="CI54">
            <v>0</v>
          </cell>
          <cell r="CJ54">
            <v>0</v>
          </cell>
          <cell r="CK54">
            <v>0</v>
          </cell>
          <cell r="CL54">
            <v>0</v>
          </cell>
          <cell r="CM54">
            <v>0</v>
          </cell>
          <cell r="CO54">
            <v>0</v>
          </cell>
          <cell r="CP54">
            <v>0</v>
          </cell>
          <cell r="CQ54">
            <v>0</v>
          </cell>
          <cell r="CR54">
            <v>0</v>
          </cell>
          <cell r="CS54">
            <v>0</v>
          </cell>
          <cell r="CT54">
            <v>0</v>
          </cell>
          <cell r="CU54">
            <v>0</v>
          </cell>
          <cell r="CW54">
            <v>0</v>
          </cell>
          <cell r="CX54">
            <v>0</v>
          </cell>
          <cell r="CY54">
            <v>0</v>
          </cell>
          <cell r="CZ54">
            <v>0</v>
          </cell>
          <cell r="DA54">
            <v>0</v>
          </cell>
          <cell r="DB54">
            <v>0</v>
          </cell>
          <cell r="DC54">
            <v>0</v>
          </cell>
          <cell r="DE54">
            <v>0</v>
          </cell>
          <cell r="DF54">
            <v>0</v>
          </cell>
          <cell r="DG54">
            <v>0</v>
          </cell>
          <cell r="DH54">
            <v>0</v>
          </cell>
          <cell r="DI54">
            <v>0</v>
          </cell>
          <cell r="DJ54">
            <v>0</v>
          </cell>
          <cell r="DK54">
            <v>0</v>
          </cell>
          <cell r="DM54">
            <v>0</v>
          </cell>
          <cell r="DN54">
            <v>0</v>
          </cell>
          <cell r="DO54">
            <v>0</v>
          </cell>
          <cell r="DP54">
            <v>0</v>
          </cell>
          <cell r="DQ54">
            <v>0</v>
          </cell>
          <cell r="DR54">
            <v>0</v>
          </cell>
          <cell r="DS54">
            <v>0</v>
          </cell>
          <cell r="DU54">
            <v>0</v>
          </cell>
          <cell r="DV54">
            <v>0</v>
          </cell>
          <cell r="DW54">
            <v>0</v>
          </cell>
          <cell r="DX54">
            <v>0</v>
          </cell>
          <cell r="DY54">
            <v>0</v>
          </cell>
          <cell r="DZ54">
            <v>0</v>
          </cell>
          <cell r="EA54">
            <v>0</v>
          </cell>
          <cell r="EC54">
            <v>0</v>
          </cell>
          <cell r="ED54">
            <v>0</v>
          </cell>
          <cell r="EE54">
            <v>8803.4601404250025</v>
          </cell>
          <cell r="EF54">
            <v>0</v>
          </cell>
          <cell r="EG54">
            <v>0</v>
          </cell>
          <cell r="EH54">
            <v>0</v>
          </cell>
          <cell r="EI54">
            <v>8803.4601404250025</v>
          </cell>
          <cell r="EJ54">
            <v>46310.212968059102</v>
          </cell>
          <cell r="EK54">
            <v>0</v>
          </cell>
          <cell r="EL54">
            <v>0</v>
          </cell>
          <cell r="EM54">
            <v>0</v>
          </cell>
          <cell r="EN54">
            <v>1389.3063890417729</v>
          </cell>
          <cell r="EO54">
            <v>0</v>
          </cell>
          <cell r="EP54">
            <v>44920.906579017326</v>
          </cell>
          <cell r="EQ54">
            <v>0</v>
          </cell>
          <cell r="ER54">
            <v>0</v>
          </cell>
          <cell r="ES54">
            <v>0</v>
          </cell>
          <cell r="ET54">
            <v>0</v>
          </cell>
          <cell r="EU54">
            <v>0</v>
          </cell>
          <cell r="EV54">
            <v>0</v>
          </cell>
          <cell r="EW54">
            <v>0</v>
          </cell>
          <cell r="EX54">
            <v>0</v>
          </cell>
          <cell r="EZ54">
            <v>40739.614602764414</v>
          </cell>
          <cell r="FA54">
            <v>130</v>
          </cell>
          <cell r="FB54">
            <v>0</v>
          </cell>
          <cell r="FC54">
            <v>40739.614602764414</v>
          </cell>
          <cell r="FD54">
            <v>0</v>
          </cell>
          <cell r="FE54">
            <v>0</v>
          </cell>
          <cell r="FF54">
            <v>0</v>
          </cell>
          <cell r="FG54">
            <v>0</v>
          </cell>
          <cell r="FI54">
            <v>50141.064126479272</v>
          </cell>
          <cell r="FJ54">
            <v>0</v>
          </cell>
          <cell r="FK54">
            <v>0</v>
          </cell>
          <cell r="FO54">
            <v>50141.064126479272</v>
          </cell>
          <cell r="FP54">
            <v>0</v>
          </cell>
        </row>
        <row r="55">
          <cell r="D55">
            <v>39661</v>
          </cell>
          <cell r="E55">
            <v>0</v>
          </cell>
          <cell r="F55">
            <v>1505.9940816453338</v>
          </cell>
          <cell r="G55">
            <v>7948.1505750623064</v>
          </cell>
          <cell r="H55">
            <v>0</v>
          </cell>
          <cell r="I55">
            <v>7948.1505750623064</v>
          </cell>
          <cell r="J55">
            <v>0</v>
          </cell>
          <cell r="K55">
            <v>0</v>
          </cell>
          <cell r="M55">
            <v>0</v>
          </cell>
          <cell r="N55">
            <v>0</v>
          </cell>
          <cell r="O55">
            <v>0</v>
          </cell>
          <cell r="P55">
            <v>0</v>
          </cell>
          <cell r="Q55">
            <v>0</v>
          </cell>
          <cell r="R55">
            <v>0</v>
          </cell>
          <cell r="S55">
            <v>0</v>
          </cell>
          <cell r="U55">
            <v>0</v>
          </cell>
          <cell r="V55">
            <v>0</v>
          </cell>
          <cell r="W55">
            <v>0</v>
          </cell>
          <cell r="X55">
            <v>0</v>
          </cell>
          <cell r="Y55">
            <v>0</v>
          </cell>
          <cell r="Z55">
            <v>0</v>
          </cell>
          <cell r="AA55">
            <v>0</v>
          </cell>
          <cell r="AC55">
            <v>0</v>
          </cell>
          <cell r="AD55">
            <v>0</v>
          </cell>
          <cell r="AE55">
            <v>0</v>
          </cell>
          <cell r="AF55">
            <v>0</v>
          </cell>
          <cell r="AG55">
            <v>0</v>
          </cell>
          <cell r="AH55">
            <v>0</v>
          </cell>
          <cell r="AI55">
            <v>0</v>
          </cell>
          <cell r="AK55">
            <v>0</v>
          </cell>
          <cell r="AL55">
            <v>7297.4660587796689</v>
          </cell>
          <cell r="AM55">
            <v>38513.66997951243</v>
          </cell>
          <cell r="AN55">
            <v>0</v>
          </cell>
          <cell r="AO55">
            <v>38513.66997951243</v>
          </cell>
          <cell r="AP55">
            <v>0</v>
          </cell>
          <cell r="AQ55">
            <v>0</v>
          </cell>
          <cell r="AS55">
            <v>0</v>
          </cell>
          <cell r="AT55">
            <v>0</v>
          </cell>
          <cell r="AU55">
            <v>0</v>
          </cell>
          <cell r="AV55">
            <v>0</v>
          </cell>
          <cell r="AW55">
            <v>0</v>
          </cell>
          <cell r="AX55">
            <v>0</v>
          </cell>
          <cell r="AY55">
            <v>0</v>
          </cell>
          <cell r="BA55">
            <v>0</v>
          </cell>
          <cell r="BB55">
            <v>0</v>
          </cell>
          <cell r="BC55">
            <v>0</v>
          </cell>
          <cell r="BD55">
            <v>0</v>
          </cell>
          <cell r="BE55">
            <v>0</v>
          </cell>
          <cell r="BF55">
            <v>0</v>
          </cell>
          <cell r="BG55">
            <v>0</v>
          </cell>
          <cell r="BI55">
            <v>0</v>
          </cell>
          <cell r="BJ55">
            <v>0</v>
          </cell>
          <cell r="BK55">
            <v>0</v>
          </cell>
          <cell r="BL55">
            <v>0</v>
          </cell>
          <cell r="BM55">
            <v>0</v>
          </cell>
          <cell r="BN55">
            <v>0</v>
          </cell>
          <cell r="BO55">
            <v>0</v>
          </cell>
          <cell r="BQ55">
            <v>0</v>
          </cell>
          <cell r="BR55">
            <v>0</v>
          </cell>
          <cell r="BS55">
            <v>0</v>
          </cell>
          <cell r="BT55">
            <v>0</v>
          </cell>
          <cell r="BU55">
            <v>0</v>
          </cell>
          <cell r="BV55">
            <v>0</v>
          </cell>
          <cell r="BW55">
            <v>0</v>
          </cell>
          <cell r="BY55">
            <v>0</v>
          </cell>
          <cell r="BZ55">
            <v>0</v>
          </cell>
          <cell r="CA55">
            <v>0</v>
          </cell>
          <cell r="CB55">
            <v>0</v>
          </cell>
          <cell r="CC55">
            <v>0</v>
          </cell>
          <cell r="CD55">
            <v>0</v>
          </cell>
          <cell r="CE55">
            <v>0</v>
          </cell>
          <cell r="CG55">
            <v>0</v>
          </cell>
          <cell r="CH55">
            <v>0</v>
          </cell>
          <cell r="CI55">
            <v>0</v>
          </cell>
          <cell r="CJ55">
            <v>0</v>
          </cell>
          <cell r="CK55">
            <v>0</v>
          </cell>
          <cell r="CL55">
            <v>0</v>
          </cell>
          <cell r="CM55">
            <v>0</v>
          </cell>
          <cell r="CO55">
            <v>0</v>
          </cell>
          <cell r="CP55">
            <v>0</v>
          </cell>
          <cell r="CQ55">
            <v>0</v>
          </cell>
          <cell r="CR55">
            <v>0</v>
          </cell>
          <cell r="CS55">
            <v>0</v>
          </cell>
          <cell r="CT55">
            <v>0</v>
          </cell>
          <cell r="CU55">
            <v>0</v>
          </cell>
          <cell r="CW55">
            <v>0</v>
          </cell>
          <cell r="CX55">
            <v>0</v>
          </cell>
          <cell r="CY55">
            <v>0</v>
          </cell>
          <cell r="CZ55">
            <v>0</v>
          </cell>
          <cell r="DA55">
            <v>0</v>
          </cell>
          <cell r="DB55">
            <v>0</v>
          </cell>
          <cell r="DC55">
            <v>0</v>
          </cell>
          <cell r="DE55">
            <v>0</v>
          </cell>
          <cell r="DF55">
            <v>0</v>
          </cell>
          <cell r="DG55">
            <v>0</v>
          </cell>
          <cell r="DH55">
            <v>0</v>
          </cell>
          <cell r="DI55">
            <v>0</v>
          </cell>
          <cell r="DJ55">
            <v>0</v>
          </cell>
          <cell r="DK55">
            <v>0</v>
          </cell>
          <cell r="DM55">
            <v>0</v>
          </cell>
          <cell r="DN55">
            <v>0</v>
          </cell>
          <cell r="DO55">
            <v>0</v>
          </cell>
          <cell r="DP55">
            <v>0</v>
          </cell>
          <cell r="DQ55">
            <v>0</v>
          </cell>
          <cell r="DR55">
            <v>0</v>
          </cell>
          <cell r="DS55">
            <v>0</v>
          </cell>
          <cell r="DU55">
            <v>0</v>
          </cell>
          <cell r="DV55">
            <v>0</v>
          </cell>
          <cell r="DW55">
            <v>0</v>
          </cell>
          <cell r="DX55">
            <v>0</v>
          </cell>
          <cell r="DY55">
            <v>0</v>
          </cell>
          <cell r="DZ55">
            <v>0</v>
          </cell>
          <cell r="EA55">
            <v>0</v>
          </cell>
          <cell r="EC55">
            <v>0</v>
          </cell>
          <cell r="ED55">
            <v>0</v>
          </cell>
          <cell r="EE55">
            <v>8803.4601404250025</v>
          </cell>
          <cell r="EF55">
            <v>0</v>
          </cell>
          <cell r="EG55">
            <v>0</v>
          </cell>
          <cell r="EH55">
            <v>0</v>
          </cell>
          <cell r="EI55">
            <v>8803.4601404250025</v>
          </cell>
          <cell r="EJ55">
            <v>46461.820554574733</v>
          </cell>
          <cell r="EK55">
            <v>0</v>
          </cell>
          <cell r="EL55">
            <v>0</v>
          </cell>
          <cell r="EM55">
            <v>0</v>
          </cell>
          <cell r="EN55">
            <v>1393.8546166372419</v>
          </cell>
          <cell r="EO55">
            <v>0</v>
          </cell>
          <cell r="EP55">
            <v>45067.965937937493</v>
          </cell>
          <cell r="EQ55">
            <v>0</v>
          </cell>
          <cell r="ER55">
            <v>0</v>
          </cell>
          <cell r="ES55">
            <v>0</v>
          </cell>
          <cell r="ET55">
            <v>0</v>
          </cell>
          <cell r="EU55">
            <v>0</v>
          </cell>
          <cell r="EV55">
            <v>0</v>
          </cell>
          <cell r="EW55">
            <v>0</v>
          </cell>
          <cell r="EX55">
            <v>0</v>
          </cell>
          <cell r="EZ55">
            <v>40739.614602764414</v>
          </cell>
          <cell r="FA55">
            <v>130</v>
          </cell>
          <cell r="FB55">
            <v>0</v>
          </cell>
          <cell r="FC55">
            <v>40739.614602764414</v>
          </cell>
          <cell r="FD55">
            <v>0</v>
          </cell>
          <cell r="FE55">
            <v>0</v>
          </cell>
          <cell r="FF55">
            <v>0</v>
          </cell>
          <cell r="FG55">
            <v>0</v>
          </cell>
          <cell r="FI55">
            <v>50141.064126479272</v>
          </cell>
          <cell r="FJ55">
            <v>0</v>
          </cell>
          <cell r="FK55">
            <v>0</v>
          </cell>
          <cell r="FO55">
            <v>50141.064126479272</v>
          </cell>
          <cell r="FP55">
            <v>0</v>
          </cell>
        </row>
        <row r="56">
          <cell r="D56">
            <v>39692</v>
          </cell>
          <cell r="E56">
            <v>0</v>
          </cell>
          <cell r="F56">
            <v>1505.9940816453338</v>
          </cell>
          <cell r="G56">
            <v>11905.560132757648</v>
          </cell>
          <cell r="H56">
            <v>0</v>
          </cell>
          <cell r="I56">
            <v>11905.560132757648</v>
          </cell>
          <cell r="J56">
            <v>0</v>
          </cell>
          <cell r="K56">
            <v>0</v>
          </cell>
          <cell r="M56">
            <v>0</v>
          </cell>
          <cell r="N56">
            <v>0</v>
          </cell>
          <cell r="O56">
            <v>0</v>
          </cell>
          <cell r="P56">
            <v>0</v>
          </cell>
          <cell r="Q56">
            <v>0</v>
          </cell>
          <cell r="R56">
            <v>0</v>
          </cell>
          <cell r="S56">
            <v>0</v>
          </cell>
          <cell r="U56">
            <v>0</v>
          </cell>
          <cell r="V56">
            <v>0</v>
          </cell>
          <cell r="W56">
            <v>0</v>
          </cell>
          <cell r="X56">
            <v>0</v>
          </cell>
          <cell r="Y56">
            <v>0</v>
          </cell>
          <cell r="Z56">
            <v>0</v>
          </cell>
          <cell r="AA56">
            <v>0</v>
          </cell>
          <cell r="AC56">
            <v>0</v>
          </cell>
          <cell r="AD56">
            <v>0</v>
          </cell>
          <cell r="AE56">
            <v>0</v>
          </cell>
          <cell r="AF56">
            <v>0</v>
          </cell>
          <cell r="AG56">
            <v>0</v>
          </cell>
          <cell r="AH56">
            <v>0</v>
          </cell>
          <cell r="AI56">
            <v>0</v>
          </cell>
          <cell r="AK56">
            <v>0</v>
          </cell>
          <cell r="AL56">
            <v>7297.4660587796689</v>
          </cell>
          <cell r="AM56">
            <v>57689.749274871254</v>
          </cell>
          <cell r="AN56">
            <v>0</v>
          </cell>
          <cell r="AO56">
            <v>57689.749274871254</v>
          </cell>
          <cell r="AP56">
            <v>0</v>
          </cell>
          <cell r="AQ56">
            <v>0</v>
          </cell>
          <cell r="AS56">
            <v>0</v>
          </cell>
          <cell r="AT56">
            <v>0</v>
          </cell>
          <cell r="AU56">
            <v>0</v>
          </cell>
          <cell r="AV56">
            <v>0</v>
          </cell>
          <cell r="AW56">
            <v>0</v>
          </cell>
          <cell r="AX56">
            <v>0</v>
          </cell>
          <cell r="AY56">
            <v>0</v>
          </cell>
          <cell r="BA56">
            <v>1848356.0269324793</v>
          </cell>
          <cell r="BB56">
            <v>21111.394929787501</v>
          </cell>
          <cell r="BC56">
            <v>166895.0661136609</v>
          </cell>
          <cell r="BD56">
            <v>0</v>
          </cell>
          <cell r="BE56">
            <v>2015251.0930461402</v>
          </cell>
          <cell r="BF56">
            <v>0</v>
          </cell>
          <cell r="BG56">
            <v>2402862.8350122231</v>
          </cell>
          <cell r="BI56">
            <v>0</v>
          </cell>
          <cell r="BJ56">
            <v>0</v>
          </cell>
          <cell r="BK56">
            <v>0</v>
          </cell>
          <cell r="BL56">
            <v>0</v>
          </cell>
          <cell r="BM56">
            <v>0</v>
          </cell>
          <cell r="BN56">
            <v>0</v>
          </cell>
          <cell r="BO56">
            <v>0</v>
          </cell>
          <cell r="BQ56">
            <v>0</v>
          </cell>
          <cell r="BR56">
            <v>0</v>
          </cell>
          <cell r="BS56">
            <v>0</v>
          </cell>
          <cell r="BT56">
            <v>0</v>
          </cell>
          <cell r="BU56">
            <v>0</v>
          </cell>
          <cell r="BV56">
            <v>0</v>
          </cell>
          <cell r="BW56">
            <v>0</v>
          </cell>
          <cell r="BY56">
            <v>0</v>
          </cell>
          <cell r="BZ56">
            <v>0</v>
          </cell>
          <cell r="CA56">
            <v>0</v>
          </cell>
          <cell r="CB56">
            <v>0</v>
          </cell>
          <cell r="CC56">
            <v>0</v>
          </cell>
          <cell r="CD56">
            <v>0</v>
          </cell>
          <cell r="CE56">
            <v>0</v>
          </cell>
          <cell r="CG56">
            <v>0</v>
          </cell>
          <cell r="CH56">
            <v>0</v>
          </cell>
          <cell r="CI56">
            <v>0</v>
          </cell>
          <cell r="CJ56">
            <v>0</v>
          </cell>
          <cell r="CK56">
            <v>0</v>
          </cell>
          <cell r="CL56">
            <v>0</v>
          </cell>
          <cell r="CM56">
            <v>0</v>
          </cell>
          <cell r="CO56">
            <v>0</v>
          </cell>
          <cell r="CP56">
            <v>0</v>
          </cell>
          <cell r="CQ56">
            <v>0</v>
          </cell>
          <cell r="CR56">
            <v>0</v>
          </cell>
          <cell r="CS56">
            <v>0</v>
          </cell>
          <cell r="CT56">
            <v>0</v>
          </cell>
          <cell r="CU56">
            <v>0</v>
          </cell>
          <cell r="CW56">
            <v>0</v>
          </cell>
          <cell r="CX56">
            <v>0</v>
          </cell>
          <cell r="CY56">
            <v>0</v>
          </cell>
          <cell r="CZ56">
            <v>0</v>
          </cell>
          <cell r="DA56">
            <v>0</v>
          </cell>
          <cell r="DB56">
            <v>0</v>
          </cell>
          <cell r="DC56">
            <v>0</v>
          </cell>
          <cell r="DE56">
            <v>0</v>
          </cell>
          <cell r="DF56">
            <v>0</v>
          </cell>
          <cell r="DG56">
            <v>0</v>
          </cell>
          <cell r="DH56">
            <v>0</v>
          </cell>
          <cell r="DI56">
            <v>0</v>
          </cell>
          <cell r="DJ56">
            <v>0</v>
          </cell>
          <cell r="DK56">
            <v>0</v>
          </cell>
          <cell r="DM56">
            <v>0</v>
          </cell>
          <cell r="DN56">
            <v>0</v>
          </cell>
          <cell r="DO56">
            <v>0</v>
          </cell>
          <cell r="DP56">
            <v>0</v>
          </cell>
          <cell r="DQ56">
            <v>0</v>
          </cell>
          <cell r="DR56">
            <v>0</v>
          </cell>
          <cell r="DS56">
            <v>0</v>
          </cell>
          <cell r="DU56">
            <v>0</v>
          </cell>
          <cell r="DV56">
            <v>0</v>
          </cell>
          <cell r="DW56">
            <v>0</v>
          </cell>
          <cell r="DX56">
            <v>0</v>
          </cell>
          <cell r="DY56">
            <v>0</v>
          </cell>
          <cell r="DZ56">
            <v>0</v>
          </cell>
          <cell r="EA56">
            <v>0</v>
          </cell>
          <cell r="EC56">
            <v>1848356.0269324793</v>
          </cell>
          <cell r="ED56">
            <v>0</v>
          </cell>
          <cell r="EE56">
            <v>29914.855070212503</v>
          </cell>
          <cell r="EF56">
            <v>0</v>
          </cell>
          <cell r="EG56">
            <v>0</v>
          </cell>
          <cell r="EH56">
            <v>0</v>
          </cell>
          <cell r="EI56">
            <v>29914.855070212503</v>
          </cell>
          <cell r="EJ56">
            <v>236490.3755212898</v>
          </cell>
          <cell r="EK56">
            <v>0</v>
          </cell>
          <cell r="EL56">
            <v>0</v>
          </cell>
          <cell r="EM56">
            <v>0</v>
          </cell>
          <cell r="EN56">
            <v>62545.392073613075</v>
          </cell>
          <cell r="EO56">
            <v>0</v>
          </cell>
          <cell r="EP56">
            <v>2022301.0103801559</v>
          </cell>
          <cell r="EQ56">
            <v>0</v>
          </cell>
          <cell r="ER56">
            <v>0</v>
          </cell>
          <cell r="ES56">
            <v>0</v>
          </cell>
          <cell r="ET56">
            <v>0</v>
          </cell>
          <cell r="EU56">
            <v>2402862.8350122231</v>
          </cell>
          <cell r="EV56">
            <v>0</v>
          </cell>
          <cell r="EW56">
            <v>0</v>
          </cell>
          <cell r="EX56">
            <v>0</v>
          </cell>
          <cell r="EZ56">
            <v>40739.614602764414</v>
          </cell>
          <cell r="FA56">
            <v>130</v>
          </cell>
          <cell r="FB56">
            <v>0</v>
          </cell>
          <cell r="FC56">
            <v>40739.614602764414</v>
          </cell>
          <cell r="FD56">
            <v>0</v>
          </cell>
          <cell r="FE56">
            <v>0</v>
          </cell>
          <cell r="FF56">
            <v>0</v>
          </cell>
          <cell r="FG56">
            <v>0</v>
          </cell>
          <cell r="FI56">
            <v>50141.064126479272</v>
          </cell>
          <cell r="FJ56">
            <v>0</v>
          </cell>
          <cell r="FK56">
            <v>0</v>
          </cell>
          <cell r="FO56">
            <v>50141.064126479272</v>
          </cell>
          <cell r="FP56">
            <v>0</v>
          </cell>
        </row>
        <row r="57">
          <cell r="D57">
            <v>39722</v>
          </cell>
          <cell r="E57">
            <v>0</v>
          </cell>
          <cell r="F57">
            <v>1505.9940816453338</v>
          </cell>
          <cell r="G57">
            <v>11944.535838593618</v>
          </cell>
          <cell r="H57">
            <v>0</v>
          </cell>
          <cell r="I57">
            <v>11944.535838593618</v>
          </cell>
          <cell r="J57">
            <v>0</v>
          </cell>
          <cell r="K57">
            <v>0</v>
          </cell>
          <cell r="M57">
            <v>0</v>
          </cell>
          <cell r="N57">
            <v>0</v>
          </cell>
          <cell r="O57">
            <v>0</v>
          </cell>
          <cell r="P57">
            <v>0</v>
          </cell>
          <cell r="Q57">
            <v>0</v>
          </cell>
          <cell r="R57">
            <v>0</v>
          </cell>
          <cell r="S57">
            <v>0</v>
          </cell>
          <cell r="U57">
            <v>0</v>
          </cell>
          <cell r="V57">
            <v>0</v>
          </cell>
          <cell r="W57">
            <v>0</v>
          </cell>
          <cell r="X57">
            <v>0</v>
          </cell>
          <cell r="Y57">
            <v>0</v>
          </cell>
          <cell r="Z57">
            <v>0</v>
          </cell>
          <cell r="AA57">
            <v>0</v>
          </cell>
          <cell r="AC57">
            <v>0</v>
          </cell>
          <cell r="AD57">
            <v>0</v>
          </cell>
          <cell r="AE57">
            <v>0</v>
          </cell>
          <cell r="AF57">
            <v>0</v>
          </cell>
          <cell r="AG57">
            <v>0</v>
          </cell>
          <cell r="AH57">
            <v>0</v>
          </cell>
          <cell r="AI57">
            <v>0</v>
          </cell>
          <cell r="AK57">
            <v>0</v>
          </cell>
          <cell r="AL57">
            <v>7297.4660587796689</v>
          </cell>
          <cell r="AM57">
            <v>57878.610502097479</v>
          </cell>
          <cell r="AN57">
            <v>0</v>
          </cell>
          <cell r="AO57">
            <v>57878.610502097479</v>
          </cell>
          <cell r="AP57">
            <v>0</v>
          </cell>
          <cell r="AQ57">
            <v>0</v>
          </cell>
          <cell r="AS57">
            <v>0</v>
          </cell>
          <cell r="AT57">
            <v>0</v>
          </cell>
          <cell r="AU57">
            <v>0</v>
          </cell>
          <cell r="AV57">
            <v>0</v>
          </cell>
          <cell r="AW57">
            <v>0</v>
          </cell>
          <cell r="AX57">
            <v>0</v>
          </cell>
          <cell r="AY57">
            <v>0</v>
          </cell>
          <cell r="BA57">
            <v>1848356.0269324793</v>
          </cell>
          <cell r="BB57">
            <v>21111.394929787501</v>
          </cell>
          <cell r="BC57">
            <v>167441.4371310499</v>
          </cell>
          <cell r="BD57">
            <v>0</v>
          </cell>
          <cell r="BE57">
            <v>2015797.4640635292</v>
          </cell>
          <cell r="BF57">
            <v>0</v>
          </cell>
          <cell r="BG57">
            <v>0</v>
          </cell>
          <cell r="BI57">
            <v>0</v>
          </cell>
          <cell r="BJ57">
            <v>0</v>
          </cell>
          <cell r="BK57">
            <v>0</v>
          </cell>
          <cell r="BL57">
            <v>0</v>
          </cell>
          <cell r="BM57">
            <v>0</v>
          </cell>
          <cell r="BN57">
            <v>0</v>
          </cell>
          <cell r="BO57">
            <v>0</v>
          </cell>
          <cell r="BQ57">
            <v>0</v>
          </cell>
          <cell r="BR57">
            <v>0</v>
          </cell>
          <cell r="BS57">
            <v>0</v>
          </cell>
          <cell r="BT57">
            <v>0</v>
          </cell>
          <cell r="BU57">
            <v>0</v>
          </cell>
          <cell r="BV57">
            <v>0</v>
          </cell>
          <cell r="BW57">
            <v>0</v>
          </cell>
          <cell r="BY57">
            <v>0</v>
          </cell>
          <cell r="BZ57">
            <v>0</v>
          </cell>
          <cell r="CA57">
            <v>0</v>
          </cell>
          <cell r="CB57">
            <v>0</v>
          </cell>
          <cell r="CC57">
            <v>0</v>
          </cell>
          <cell r="CD57">
            <v>0</v>
          </cell>
          <cell r="CE57">
            <v>0</v>
          </cell>
          <cell r="CG57">
            <v>0</v>
          </cell>
          <cell r="CH57">
            <v>0</v>
          </cell>
          <cell r="CI57">
            <v>0</v>
          </cell>
          <cell r="CJ57">
            <v>0</v>
          </cell>
          <cell r="CK57">
            <v>0</v>
          </cell>
          <cell r="CL57">
            <v>0</v>
          </cell>
          <cell r="CM57">
            <v>0</v>
          </cell>
          <cell r="CO57">
            <v>0</v>
          </cell>
          <cell r="CP57">
            <v>0</v>
          </cell>
          <cell r="CQ57">
            <v>0</v>
          </cell>
          <cell r="CR57">
            <v>0</v>
          </cell>
          <cell r="CS57">
            <v>0</v>
          </cell>
          <cell r="CT57">
            <v>0</v>
          </cell>
          <cell r="CU57">
            <v>0</v>
          </cell>
          <cell r="CW57">
            <v>0</v>
          </cell>
          <cell r="CX57">
            <v>0</v>
          </cell>
          <cell r="CY57">
            <v>0</v>
          </cell>
          <cell r="CZ57">
            <v>0</v>
          </cell>
          <cell r="DA57">
            <v>0</v>
          </cell>
          <cell r="DB57">
            <v>0</v>
          </cell>
          <cell r="DC57">
            <v>0</v>
          </cell>
          <cell r="DE57">
            <v>0</v>
          </cell>
          <cell r="DF57">
            <v>0</v>
          </cell>
          <cell r="DG57">
            <v>0</v>
          </cell>
          <cell r="DH57">
            <v>0</v>
          </cell>
          <cell r="DI57">
            <v>0</v>
          </cell>
          <cell r="DJ57">
            <v>0</v>
          </cell>
          <cell r="DK57">
            <v>0</v>
          </cell>
          <cell r="DM57">
            <v>0</v>
          </cell>
          <cell r="DN57">
            <v>0</v>
          </cell>
          <cell r="DO57">
            <v>0</v>
          </cell>
          <cell r="DP57">
            <v>0</v>
          </cell>
          <cell r="DQ57">
            <v>0</v>
          </cell>
          <cell r="DR57">
            <v>0</v>
          </cell>
          <cell r="DS57">
            <v>0</v>
          </cell>
          <cell r="DU57">
            <v>0</v>
          </cell>
          <cell r="DV57">
            <v>0</v>
          </cell>
          <cell r="DW57">
            <v>0</v>
          </cell>
          <cell r="DX57">
            <v>0</v>
          </cell>
          <cell r="DY57">
            <v>0</v>
          </cell>
          <cell r="DZ57">
            <v>0</v>
          </cell>
          <cell r="EA57">
            <v>0</v>
          </cell>
          <cell r="EC57">
            <v>1848356.0269324793</v>
          </cell>
          <cell r="ED57">
            <v>0</v>
          </cell>
          <cell r="EE57">
            <v>29914.855070212503</v>
          </cell>
          <cell r="EF57">
            <v>0</v>
          </cell>
          <cell r="EG57">
            <v>0</v>
          </cell>
          <cell r="EH57">
            <v>0</v>
          </cell>
          <cell r="EI57">
            <v>29914.855070212503</v>
          </cell>
          <cell r="EJ57">
            <v>237264.583471741</v>
          </cell>
          <cell r="EK57">
            <v>0</v>
          </cell>
          <cell r="EL57">
            <v>0</v>
          </cell>
          <cell r="EM57">
            <v>0</v>
          </cell>
          <cell r="EN57">
            <v>62568.618312126608</v>
          </cell>
          <cell r="EO57">
            <v>0</v>
          </cell>
          <cell r="EP57">
            <v>2023051.9920920935</v>
          </cell>
          <cell r="EQ57">
            <v>0</v>
          </cell>
          <cell r="ER57">
            <v>0</v>
          </cell>
          <cell r="ES57">
            <v>0</v>
          </cell>
          <cell r="ET57">
            <v>0</v>
          </cell>
          <cell r="EU57">
            <v>0</v>
          </cell>
          <cell r="EV57">
            <v>0</v>
          </cell>
          <cell r="EW57">
            <v>0</v>
          </cell>
          <cell r="EX57">
            <v>0</v>
          </cell>
          <cell r="EZ57">
            <v>40739.614602764414</v>
          </cell>
          <cell r="FA57">
            <v>130</v>
          </cell>
          <cell r="FB57">
            <v>0</v>
          </cell>
          <cell r="FC57">
            <v>40739.614602764414</v>
          </cell>
          <cell r="FD57">
            <v>0</v>
          </cell>
          <cell r="FE57">
            <v>0</v>
          </cell>
          <cell r="FF57">
            <v>0</v>
          </cell>
          <cell r="FG57">
            <v>0</v>
          </cell>
          <cell r="FI57">
            <v>50141.064126479272</v>
          </cell>
          <cell r="FJ57">
            <v>0</v>
          </cell>
          <cell r="FK57">
            <v>0</v>
          </cell>
          <cell r="FO57">
            <v>50141.064126479272</v>
          </cell>
          <cell r="FP57">
            <v>0</v>
          </cell>
        </row>
        <row r="58">
          <cell r="D58">
            <v>39753</v>
          </cell>
          <cell r="E58">
            <v>0</v>
          </cell>
          <cell r="F58">
            <v>1505.9940816453338</v>
          </cell>
          <cell r="G58">
            <v>11983.639140748322</v>
          </cell>
          <cell r="H58">
            <v>0</v>
          </cell>
          <cell r="I58">
            <v>11983.639140748322</v>
          </cell>
          <cell r="J58">
            <v>0</v>
          </cell>
          <cell r="K58">
            <v>0</v>
          </cell>
          <cell r="M58">
            <v>0</v>
          </cell>
          <cell r="N58">
            <v>0</v>
          </cell>
          <cell r="O58">
            <v>0</v>
          </cell>
          <cell r="P58">
            <v>0</v>
          </cell>
          <cell r="Q58">
            <v>0</v>
          </cell>
          <cell r="R58">
            <v>0</v>
          </cell>
          <cell r="S58">
            <v>0</v>
          </cell>
          <cell r="U58">
            <v>0</v>
          </cell>
          <cell r="V58">
            <v>0</v>
          </cell>
          <cell r="W58">
            <v>0</v>
          </cell>
          <cell r="X58">
            <v>0</v>
          </cell>
          <cell r="Y58">
            <v>0</v>
          </cell>
          <cell r="Z58">
            <v>0</v>
          </cell>
          <cell r="AA58">
            <v>0</v>
          </cell>
          <cell r="AC58">
            <v>0</v>
          </cell>
          <cell r="AD58">
            <v>0</v>
          </cell>
          <cell r="AE58">
            <v>0</v>
          </cell>
          <cell r="AF58">
            <v>0</v>
          </cell>
          <cell r="AG58">
            <v>0</v>
          </cell>
          <cell r="AH58">
            <v>0</v>
          </cell>
          <cell r="AI58">
            <v>0</v>
          </cell>
          <cell r="AK58">
            <v>0</v>
          </cell>
          <cell r="AL58">
            <v>7297.4660587796689</v>
          </cell>
          <cell r="AM58">
            <v>58068.090011836597</v>
          </cell>
          <cell r="AN58">
            <v>0</v>
          </cell>
          <cell r="AO58">
            <v>58068.090011836597</v>
          </cell>
          <cell r="AP58">
            <v>0</v>
          </cell>
          <cell r="AQ58">
            <v>0</v>
          </cell>
          <cell r="AS58">
            <v>0</v>
          </cell>
          <cell r="AT58">
            <v>0</v>
          </cell>
          <cell r="AU58">
            <v>0</v>
          </cell>
          <cell r="AV58">
            <v>0</v>
          </cell>
          <cell r="AW58">
            <v>0</v>
          </cell>
          <cell r="AX58">
            <v>0</v>
          </cell>
          <cell r="AY58">
            <v>0</v>
          </cell>
          <cell r="BA58">
            <v>1848356.0269324793</v>
          </cell>
          <cell r="BB58">
            <v>21111.394929787501</v>
          </cell>
          <cell r="BC58">
            <v>167989.59682497437</v>
          </cell>
          <cell r="BD58">
            <v>0</v>
          </cell>
          <cell r="BE58">
            <v>2016345.6237574536</v>
          </cell>
          <cell r="BF58">
            <v>0</v>
          </cell>
          <cell r="BG58">
            <v>0</v>
          </cell>
          <cell r="BI58">
            <v>0</v>
          </cell>
          <cell r="BJ58">
            <v>0</v>
          </cell>
          <cell r="BK58">
            <v>0</v>
          </cell>
          <cell r="BL58">
            <v>0</v>
          </cell>
          <cell r="BM58">
            <v>0</v>
          </cell>
          <cell r="BN58">
            <v>0</v>
          </cell>
          <cell r="BO58">
            <v>0</v>
          </cell>
          <cell r="BQ58">
            <v>0</v>
          </cell>
          <cell r="BR58">
            <v>0</v>
          </cell>
          <cell r="BS58">
            <v>0</v>
          </cell>
          <cell r="BT58">
            <v>0</v>
          </cell>
          <cell r="BU58">
            <v>0</v>
          </cell>
          <cell r="BV58">
            <v>0</v>
          </cell>
          <cell r="BW58">
            <v>0</v>
          </cell>
          <cell r="BY58">
            <v>0</v>
          </cell>
          <cell r="BZ58">
            <v>0</v>
          </cell>
          <cell r="CA58">
            <v>0</v>
          </cell>
          <cell r="CB58">
            <v>0</v>
          </cell>
          <cell r="CC58">
            <v>0</v>
          </cell>
          <cell r="CD58">
            <v>0</v>
          </cell>
          <cell r="CE58">
            <v>0</v>
          </cell>
          <cell r="CG58">
            <v>0</v>
          </cell>
          <cell r="CH58">
            <v>0</v>
          </cell>
          <cell r="CI58">
            <v>0</v>
          </cell>
          <cell r="CJ58">
            <v>0</v>
          </cell>
          <cell r="CK58">
            <v>0</v>
          </cell>
          <cell r="CL58">
            <v>0</v>
          </cell>
          <cell r="CM58">
            <v>0</v>
          </cell>
          <cell r="CO58">
            <v>0</v>
          </cell>
          <cell r="CP58">
            <v>0</v>
          </cell>
          <cell r="CQ58">
            <v>0</v>
          </cell>
          <cell r="CR58">
            <v>0</v>
          </cell>
          <cell r="CS58">
            <v>0</v>
          </cell>
          <cell r="CT58">
            <v>0</v>
          </cell>
          <cell r="CU58">
            <v>0</v>
          </cell>
          <cell r="CW58">
            <v>0</v>
          </cell>
          <cell r="CX58">
            <v>0</v>
          </cell>
          <cell r="CY58">
            <v>0</v>
          </cell>
          <cell r="CZ58">
            <v>0</v>
          </cell>
          <cell r="DA58">
            <v>0</v>
          </cell>
          <cell r="DB58">
            <v>0</v>
          </cell>
          <cell r="DC58">
            <v>0</v>
          </cell>
          <cell r="DE58">
            <v>0</v>
          </cell>
          <cell r="DF58">
            <v>0</v>
          </cell>
          <cell r="DG58">
            <v>0</v>
          </cell>
          <cell r="DH58">
            <v>0</v>
          </cell>
          <cell r="DI58">
            <v>0</v>
          </cell>
          <cell r="DJ58">
            <v>0</v>
          </cell>
          <cell r="DK58">
            <v>0</v>
          </cell>
          <cell r="DM58">
            <v>0</v>
          </cell>
          <cell r="DN58">
            <v>0</v>
          </cell>
          <cell r="DO58">
            <v>0</v>
          </cell>
          <cell r="DP58">
            <v>0</v>
          </cell>
          <cell r="DQ58">
            <v>0</v>
          </cell>
          <cell r="DR58">
            <v>0</v>
          </cell>
          <cell r="DS58">
            <v>0</v>
          </cell>
          <cell r="DU58">
            <v>0</v>
          </cell>
          <cell r="DV58">
            <v>0</v>
          </cell>
          <cell r="DW58">
            <v>0</v>
          </cell>
          <cell r="DX58">
            <v>0</v>
          </cell>
          <cell r="DY58">
            <v>0</v>
          </cell>
          <cell r="DZ58">
            <v>0</v>
          </cell>
          <cell r="EA58">
            <v>0</v>
          </cell>
          <cell r="EC58">
            <v>1848356.0269324793</v>
          </cell>
          <cell r="ED58">
            <v>0</v>
          </cell>
          <cell r="EE58">
            <v>29914.855070212503</v>
          </cell>
          <cell r="EF58">
            <v>0</v>
          </cell>
          <cell r="EG58">
            <v>0</v>
          </cell>
          <cell r="EH58">
            <v>0</v>
          </cell>
          <cell r="EI58">
            <v>29914.855070212503</v>
          </cell>
          <cell r="EJ58">
            <v>238041.32597755929</v>
          </cell>
          <cell r="EK58">
            <v>0</v>
          </cell>
          <cell r="EL58">
            <v>0</v>
          </cell>
          <cell r="EM58">
            <v>0</v>
          </cell>
          <cell r="EN58">
            <v>62591.920587301152</v>
          </cell>
          <cell r="EO58">
            <v>0</v>
          </cell>
          <cell r="EP58">
            <v>2023805.4323227373</v>
          </cell>
          <cell r="EQ58">
            <v>0</v>
          </cell>
          <cell r="ER58">
            <v>0</v>
          </cell>
          <cell r="ES58">
            <v>0</v>
          </cell>
          <cell r="ET58">
            <v>0</v>
          </cell>
          <cell r="EU58">
            <v>0</v>
          </cell>
          <cell r="EV58">
            <v>0</v>
          </cell>
          <cell r="EW58">
            <v>0</v>
          </cell>
          <cell r="EX58">
            <v>0</v>
          </cell>
          <cell r="EZ58">
            <v>40739.614602764414</v>
          </cell>
          <cell r="FA58">
            <v>130</v>
          </cell>
          <cell r="FB58">
            <v>0</v>
          </cell>
          <cell r="FC58">
            <v>40739.614602764414</v>
          </cell>
          <cell r="FD58">
            <v>0</v>
          </cell>
          <cell r="FE58">
            <v>0</v>
          </cell>
          <cell r="FF58">
            <v>0</v>
          </cell>
          <cell r="FG58">
            <v>0</v>
          </cell>
          <cell r="FI58">
            <v>50141.064126479272</v>
          </cell>
          <cell r="FJ58">
            <v>0</v>
          </cell>
          <cell r="FK58">
            <v>0</v>
          </cell>
          <cell r="FO58">
            <v>50141.064126479272</v>
          </cell>
          <cell r="FP58">
            <v>0</v>
          </cell>
        </row>
        <row r="59">
          <cell r="D59">
            <v>39783</v>
          </cell>
          <cell r="E59">
            <v>0</v>
          </cell>
          <cell r="F59">
            <v>1505.9940816453338</v>
          </cell>
          <cell r="G59">
            <v>15992.997415774686</v>
          </cell>
          <cell r="H59">
            <v>0</v>
          </cell>
          <cell r="I59">
            <v>15992.997415774686</v>
          </cell>
          <cell r="J59">
            <v>0</v>
          </cell>
          <cell r="K59">
            <v>0</v>
          </cell>
          <cell r="M59">
            <v>0</v>
          </cell>
          <cell r="N59">
            <v>0</v>
          </cell>
          <cell r="O59">
            <v>0</v>
          </cell>
          <cell r="P59">
            <v>0</v>
          </cell>
          <cell r="Q59">
            <v>0</v>
          </cell>
          <cell r="R59">
            <v>0</v>
          </cell>
          <cell r="S59">
            <v>0</v>
          </cell>
          <cell r="U59">
            <v>0</v>
          </cell>
          <cell r="V59">
            <v>0</v>
          </cell>
          <cell r="W59">
            <v>0</v>
          </cell>
          <cell r="X59">
            <v>0</v>
          </cell>
          <cell r="Y59">
            <v>0</v>
          </cell>
          <cell r="Z59">
            <v>0</v>
          </cell>
          <cell r="AA59">
            <v>0</v>
          </cell>
          <cell r="AC59">
            <v>0</v>
          </cell>
          <cell r="AD59">
            <v>0</v>
          </cell>
          <cell r="AE59">
            <v>0</v>
          </cell>
          <cell r="AF59">
            <v>0</v>
          </cell>
          <cell r="AG59">
            <v>0</v>
          </cell>
          <cell r="AH59">
            <v>0</v>
          </cell>
          <cell r="AI59">
            <v>0</v>
          </cell>
          <cell r="AK59">
            <v>0</v>
          </cell>
          <cell r="AL59">
            <v>7297.4660587796689</v>
          </cell>
          <cell r="AM59">
            <v>77495.892740999421</v>
          </cell>
          <cell r="AN59">
            <v>0</v>
          </cell>
          <cell r="AO59">
            <v>77495.892740999421</v>
          </cell>
          <cell r="AP59">
            <v>0</v>
          </cell>
          <cell r="AQ59">
            <v>0</v>
          </cell>
          <cell r="AS59">
            <v>0</v>
          </cell>
          <cell r="AT59">
            <v>0</v>
          </cell>
          <cell r="AU59">
            <v>0</v>
          </cell>
          <cell r="AV59">
            <v>0</v>
          </cell>
          <cell r="AW59">
            <v>0</v>
          </cell>
          <cell r="AX59">
            <v>0</v>
          </cell>
          <cell r="AY59">
            <v>0</v>
          </cell>
          <cell r="BA59">
            <v>1848356.0269324793</v>
          </cell>
          <cell r="BB59">
            <v>21111.394929787501</v>
          </cell>
          <cell r="BC59">
            <v>224193.76587895799</v>
          </cell>
          <cell r="BD59">
            <v>0</v>
          </cell>
          <cell r="BE59">
            <v>2072549.7928114373</v>
          </cell>
          <cell r="BF59">
            <v>0</v>
          </cell>
          <cell r="BG59">
            <v>0</v>
          </cell>
          <cell r="BI59">
            <v>0</v>
          </cell>
          <cell r="BJ59">
            <v>0</v>
          </cell>
          <cell r="BK59">
            <v>0</v>
          </cell>
          <cell r="BL59">
            <v>0</v>
          </cell>
          <cell r="BM59">
            <v>0</v>
          </cell>
          <cell r="BN59">
            <v>0</v>
          </cell>
          <cell r="BO59">
            <v>0</v>
          </cell>
          <cell r="BQ59">
            <v>1873262.9468249162</v>
          </cell>
          <cell r="BR59">
            <v>21111.394929787501</v>
          </cell>
          <cell r="BS59">
            <v>224193.76587895799</v>
          </cell>
          <cell r="BT59">
            <v>0</v>
          </cell>
          <cell r="BU59">
            <v>2097456.7127038743</v>
          </cell>
          <cell r="BV59">
            <v>0</v>
          </cell>
          <cell r="BW59">
            <v>2435241.8308723909</v>
          </cell>
          <cell r="BY59">
            <v>0</v>
          </cell>
          <cell r="BZ59">
            <v>0</v>
          </cell>
          <cell r="CA59">
            <v>0</v>
          </cell>
          <cell r="CB59">
            <v>0</v>
          </cell>
          <cell r="CC59">
            <v>0</v>
          </cell>
          <cell r="CD59">
            <v>0</v>
          </cell>
          <cell r="CE59">
            <v>0</v>
          </cell>
          <cell r="CG59">
            <v>0</v>
          </cell>
          <cell r="CH59">
            <v>0</v>
          </cell>
          <cell r="CI59">
            <v>0</v>
          </cell>
          <cell r="CJ59">
            <v>0</v>
          </cell>
          <cell r="CK59">
            <v>0</v>
          </cell>
          <cell r="CL59">
            <v>0</v>
          </cell>
          <cell r="CM59">
            <v>0</v>
          </cell>
          <cell r="CO59">
            <v>0</v>
          </cell>
          <cell r="CP59">
            <v>0</v>
          </cell>
          <cell r="CQ59">
            <v>0</v>
          </cell>
          <cell r="CR59">
            <v>0</v>
          </cell>
          <cell r="CS59">
            <v>0</v>
          </cell>
          <cell r="CT59">
            <v>0</v>
          </cell>
          <cell r="CU59">
            <v>0</v>
          </cell>
          <cell r="CW59">
            <v>0</v>
          </cell>
          <cell r="CX59">
            <v>0</v>
          </cell>
          <cell r="CY59">
            <v>0</v>
          </cell>
          <cell r="CZ59">
            <v>0</v>
          </cell>
          <cell r="DA59">
            <v>0</v>
          </cell>
          <cell r="DB59">
            <v>0</v>
          </cell>
          <cell r="DC59">
            <v>0</v>
          </cell>
          <cell r="DE59">
            <v>0</v>
          </cell>
          <cell r="DF59">
            <v>0</v>
          </cell>
          <cell r="DG59">
            <v>0</v>
          </cell>
          <cell r="DH59">
            <v>0</v>
          </cell>
          <cell r="DI59">
            <v>0</v>
          </cell>
          <cell r="DJ59">
            <v>0</v>
          </cell>
          <cell r="DK59">
            <v>0</v>
          </cell>
          <cell r="DM59">
            <v>0</v>
          </cell>
          <cell r="DN59">
            <v>0</v>
          </cell>
          <cell r="DO59">
            <v>0</v>
          </cell>
          <cell r="DP59">
            <v>0</v>
          </cell>
          <cell r="DQ59">
            <v>0</v>
          </cell>
          <cell r="DR59">
            <v>0</v>
          </cell>
          <cell r="DS59">
            <v>0</v>
          </cell>
          <cell r="DU59">
            <v>0</v>
          </cell>
          <cell r="DV59">
            <v>0</v>
          </cell>
          <cell r="DW59">
            <v>0</v>
          </cell>
          <cell r="DX59">
            <v>0</v>
          </cell>
          <cell r="DY59">
            <v>0</v>
          </cell>
          <cell r="DZ59">
            <v>0</v>
          </cell>
          <cell r="EA59">
            <v>0</v>
          </cell>
          <cell r="EC59">
            <v>3721618.9737573955</v>
          </cell>
          <cell r="ED59">
            <v>0</v>
          </cell>
          <cell r="EE59">
            <v>51026.25</v>
          </cell>
          <cell r="EF59">
            <v>0</v>
          </cell>
          <cell r="EG59">
            <v>0</v>
          </cell>
          <cell r="EH59">
            <v>0</v>
          </cell>
          <cell r="EI59">
            <v>51026.25</v>
          </cell>
          <cell r="EJ59">
            <v>541876.42191469017</v>
          </cell>
          <cell r="EK59">
            <v>0</v>
          </cell>
          <cell r="EL59">
            <v>0</v>
          </cell>
          <cell r="EM59">
            <v>0</v>
          </cell>
          <cell r="EN59">
            <v>127904.86187016257</v>
          </cell>
          <cell r="EO59">
            <v>0</v>
          </cell>
          <cell r="EP59">
            <v>4135590.533801923</v>
          </cell>
          <cell r="EQ59">
            <v>0</v>
          </cell>
          <cell r="ER59">
            <v>0</v>
          </cell>
          <cell r="ES59">
            <v>0</v>
          </cell>
          <cell r="ET59">
            <v>0</v>
          </cell>
          <cell r="EU59">
            <v>2435241.8308723909</v>
          </cell>
          <cell r="EV59">
            <v>0</v>
          </cell>
          <cell r="EW59">
            <v>0</v>
          </cell>
          <cell r="EX59">
            <v>0</v>
          </cell>
          <cell r="EZ59">
            <v>40739.614602764414</v>
          </cell>
          <cell r="FA59">
            <v>130</v>
          </cell>
          <cell r="FB59">
            <v>0</v>
          </cell>
          <cell r="FC59">
            <v>40739.614602764414</v>
          </cell>
          <cell r="FD59">
            <v>0</v>
          </cell>
          <cell r="FE59">
            <v>0</v>
          </cell>
          <cell r="FF59">
            <v>0</v>
          </cell>
          <cell r="FG59">
            <v>0</v>
          </cell>
          <cell r="FI59">
            <v>50141.064126479272</v>
          </cell>
          <cell r="FJ59">
            <v>0</v>
          </cell>
          <cell r="FK59">
            <v>0</v>
          </cell>
          <cell r="FO59">
            <v>50141.064126479272</v>
          </cell>
          <cell r="FP59">
            <v>0</v>
          </cell>
        </row>
        <row r="60">
          <cell r="D60">
            <v>39814</v>
          </cell>
          <cell r="E60">
            <v>0</v>
          </cell>
          <cell r="F60">
            <v>1505.9940816453338</v>
          </cell>
          <cell r="G60">
            <v>16205.807870927825</v>
          </cell>
          <cell r="H60">
            <v>0</v>
          </cell>
          <cell r="I60">
            <v>16205.807870927825</v>
          </cell>
          <cell r="J60">
            <v>0</v>
          </cell>
          <cell r="K60">
            <v>0</v>
          </cell>
          <cell r="M60">
            <v>0</v>
          </cell>
          <cell r="N60">
            <v>0</v>
          </cell>
          <cell r="O60">
            <v>0</v>
          </cell>
          <cell r="P60">
            <v>0</v>
          </cell>
          <cell r="Q60">
            <v>0</v>
          </cell>
          <cell r="R60">
            <v>0</v>
          </cell>
          <cell r="S60">
            <v>0</v>
          </cell>
          <cell r="U60">
            <v>0</v>
          </cell>
          <cell r="V60">
            <v>0</v>
          </cell>
          <cell r="W60">
            <v>0</v>
          </cell>
          <cell r="X60">
            <v>0</v>
          </cell>
          <cell r="Y60">
            <v>0</v>
          </cell>
          <cell r="Z60">
            <v>0</v>
          </cell>
          <cell r="AA60">
            <v>0</v>
          </cell>
          <cell r="AC60">
            <v>0</v>
          </cell>
          <cell r="AD60">
            <v>0</v>
          </cell>
          <cell r="AE60">
            <v>0</v>
          </cell>
          <cell r="AF60">
            <v>0</v>
          </cell>
          <cell r="AG60">
            <v>0</v>
          </cell>
          <cell r="AH60">
            <v>0</v>
          </cell>
          <cell r="AI60">
            <v>0</v>
          </cell>
          <cell r="AK60">
            <v>0</v>
          </cell>
          <cell r="AL60">
            <v>7297.4660587796689</v>
          </cell>
          <cell r="AM60">
            <v>78527.090069302882</v>
          </cell>
          <cell r="AN60">
            <v>0</v>
          </cell>
          <cell r="AO60">
            <v>78527.090069302882</v>
          </cell>
          <cell r="AP60">
            <v>0</v>
          </cell>
          <cell r="AQ60">
            <v>0</v>
          </cell>
          <cell r="AS60">
            <v>0</v>
          </cell>
          <cell r="AT60">
            <v>0</v>
          </cell>
          <cell r="AU60">
            <v>0</v>
          </cell>
          <cell r="AV60">
            <v>0</v>
          </cell>
          <cell r="AW60">
            <v>0</v>
          </cell>
          <cell r="AX60">
            <v>0</v>
          </cell>
          <cell r="AY60">
            <v>0</v>
          </cell>
          <cell r="BA60">
            <v>1848356.0269324793</v>
          </cell>
          <cell r="BB60">
            <v>21111.394929787501</v>
          </cell>
          <cell r="BC60">
            <v>227176.99510852929</v>
          </cell>
          <cell r="BD60">
            <v>0</v>
          </cell>
          <cell r="BE60">
            <v>2075533.0220410086</v>
          </cell>
          <cell r="BF60">
            <v>0</v>
          </cell>
          <cell r="BG60">
            <v>0</v>
          </cell>
          <cell r="BI60">
            <v>0</v>
          </cell>
          <cell r="BJ60">
            <v>0</v>
          </cell>
          <cell r="BK60">
            <v>0</v>
          </cell>
          <cell r="BL60">
            <v>0</v>
          </cell>
          <cell r="BM60">
            <v>0</v>
          </cell>
          <cell r="BN60">
            <v>0</v>
          </cell>
          <cell r="BO60">
            <v>0</v>
          </cell>
          <cell r="BQ60">
            <v>1873262.9468249162</v>
          </cell>
          <cell r="BR60">
            <v>21111.394929787501</v>
          </cell>
          <cell r="BS60">
            <v>227176.99510852929</v>
          </cell>
          <cell r="BT60">
            <v>0</v>
          </cell>
          <cell r="BU60">
            <v>2100439.9419334456</v>
          </cell>
          <cell r="BV60">
            <v>0</v>
          </cell>
          <cell r="BW60">
            <v>0</v>
          </cell>
          <cell r="BY60">
            <v>0</v>
          </cell>
          <cell r="BZ60">
            <v>0</v>
          </cell>
          <cell r="CA60">
            <v>0</v>
          </cell>
          <cell r="CB60">
            <v>0</v>
          </cell>
          <cell r="CC60">
            <v>0</v>
          </cell>
          <cell r="CD60">
            <v>0</v>
          </cell>
          <cell r="CE60">
            <v>0</v>
          </cell>
          <cell r="CG60">
            <v>0</v>
          </cell>
          <cell r="CH60">
            <v>0</v>
          </cell>
          <cell r="CI60">
            <v>0</v>
          </cell>
          <cell r="CJ60">
            <v>0</v>
          </cell>
          <cell r="CK60">
            <v>0</v>
          </cell>
          <cell r="CL60">
            <v>0</v>
          </cell>
          <cell r="CM60">
            <v>0</v>
          </cell>
          <cell r="CO60">
            <v>0</v>
          </cell>
          <cell r="CP60">
            <v>0</v>
          </cell>
          <cell r="CQ60">
            <v>0</v>
          </cell>
          <cell r="CR60">
            <v>0</v>
          </cell>
          <cell r="CS60">
            <v>0</v>
          </cell>
          <cell r="CT60">
            <v>0</v>
          </cell>
          <cell r="CU60">
            <v>0</v>
          </cell>
          <cell r="CW60">
            <v>0</v>
          </cell>
          <cell r="CX60">
            <v>0</v>
          </cell>
          <cell r="CY60">
            <v>0</v>
          </cell>
          <cell r="CZ60">
            <v>0</v>
          </cell>
          <cell r="DA60">
            <v>0</v>
          </cell>
          <cell r="DB60">
            <v>0</v>
          </cell>
          <cell r="DC60">
            <v>0</v>
          </cell>
          <cell r="DE60">
            <v>0</v>
          </cell>
          <cell r="DF60">
            <v>0</v>
          </cell>
          <cell r="DG60">
            <v>0</v>
          </cell>
          <cell r="DH60">
            <v>0</v>
          </cell>
          <cell r="DI60">
            <v>0</v>
          </cell>
          <cell r="DJ60">
            <v>0</v>
          </cell>
          <cell r="DK60">
            <v>0</v>
          </cell>
          <cell r="DM60">
            <v>0</v>
          </cell>
          <cell r="DN60">
            <v>0</v>
          </cell>
          <cell r="DO60">
            <v>0</v>
          </cell>
          <cell r="DP60">
            <v>0</v>
          </cell>
          <cell r="DQ60">
            <v>0</v>
          </cell>
          <cell r="DR60">
            <v>0</v>
          </cell>
          <cell r="DS60">
            <v>0</v>
          </cell>
          <cell r="DU60">
            <v>0</v>
          </cell>
          <cell r="DV60">
            <v>0</v>
          </cell>
          <cell r="DW60">
            <v>0</v>
          </cell>
          <cell r="DX60">
            <v>0</v>
          </cell>
          <cell r="DY60">
            <v>0</v>
          </cell>
          <cell r="DZ60">
            <v>0</v>
          </cell>
          <cell r="EA60">
            <v>0</v>
          </cell>
          <cell r="EC60">
            <v>3721618.9737573955</v>
          </cell>
          <cell r="ED60">
            <v>0</v>
          </cell>
          <cell r="EE60">
            <v>51026.25</v>
          </cell>
          <cell r="EF60">
            <v>0</v>
          </cell>
          <cell r="EG60">
            <v>0</v>
          </cell>
          <cell r="EH60">
            <v>0</v>
          </cell>
          <cell r="EI60">
            <v>51026.25</v>
          </cell>
          <cell r="EJ60">
            <v>549086.88815728924</v>
          </cell>
          <cell r="EK60">
            <v>0</v>
          </cell>
          <cell r="EL60">
            <v>0</v>
          </cell>
          <cell r="EM60">
            <v>0</v>
          </cell>
          <cell r="EN60">
            <v>128121.17585744054</v>
          </cell>
          <cell r="EO60">
            <v>0</v>
          </cell>
          <cell r="EP60">
            <v>4142584.6860572444</v>
          </cell>
          <cell r="EQ60">
            <v>0</v>
          </cell>
          <cell r="ER60">
            <v>0</v>
          </cell>
          <cell r="ES60">
            <v>0</v>
          </cell>
          <cell r="ET60">
            <v>0</v>
          </cell>
          <cell r="EU60">
            <v>0</v>
          </cell>
          <cell r="EV60">
            <v>0</v>
          </cell>
          <cell r="EW60">
            <v>0</v>
          </cell>
          <cell r="EX60">
            <v>0</v>
          </cell>
          <cell r="EZ60">
            <v>40739.614602764414</v>
          </cell>
          <cell r="FA60">
            <v>130</v>
          </cell>
          <cell r="FB60">
            <v>0</v>
          </cell>
          <cell r="FC60">
            <v>40739.614602764414</v>
          </cell>
          <cell r="FD60">
            <v>0</v>
          </cell>
          <cell r="FE60">
            <v>0</v>
          </cell>
          <cell r="FF60">
            <v>0</v>
          </cell>
          <cell r="FG60">
            <v>0</v>
          </cell>
          <cell r="FI60">
            <v>50141.064126479272</v>
          </cell>
          <cell r="FJ60">
            <v>0</v>
          </cell>
          <cell r="FK60">
            <v>0</v>
          </cell>
          <cell r="FO60">
            <v>50141.064126479272</v>
          </cell>
          <cell r="FP60">
            <v>0</v>
          </cell>
        </row>
        <row r="61">
          <cell r="D61">
            <v>39845</v>
          </cell>
          <cell r="E61">
            <v>0</v>
          </cell>
          <cell r="F61">
            <v>1505.9940816453338</v>
          </cell>
          <cell r="G61">
            <v>16258.861468857553</v>
          </cell>
          <cell r="H61">
            <v>0</v>
          </cell>
          <cell r="I61">
            <v>16258.861468857553</v>
          </cell>
          <cell r="J61">
            <v>0</v>
          </cell>
          <cell r="K61">
            <v>0</v>
          </cell>
          <cell r="M61">
            <v>0</v>
          </cell>
          <cell r="N61">
            <v>0</v>
          </cell>
          <cell r="O61">
            <v>0</v>
          </cell>
          <cell r="P61">
            <v>0</v>
          </cell>
          <cell r="Q61">
            <v>0</v>
          </cell>
          <cell r="R61">
            <v>0</v>
          </cell>
          <cell r="S61">
            <v>0</v>
          </cell>
          <cell r="U61">
            <v>0</v>
          </cell>
          <cell r="V61">
            <v>0</v>
          </cell>
          <cell r="W61">
            <v>0</v>
          </cell>
          <cell r="X61">
            <v>0</v>
          </cell>
          <cell r="Y61">
            <v>0</v>
          </cell>
          <cell r="Z61">
            <v>0</v>
          </cell>
          <cell r="AA61">
            <v>0</v>
          </cell>
          <cell r="AC61">
            <v>0</v>
          </cell>
          <cell r="AD61">
            <v>0</v>
          </cell>
          <cell r="AE61">
            <v>0</v>
          </cell>
          <cell r="AF61">
            <v>0</v>
          </cell>
          <cell r="AG61">
            <v>0</v>
          </cell>
          <cell r="AH61">
            <v>0</v>
          </cell>
          <cell r="AI61">
            <v>0</v>
          </cell>
          <cell r="AK61">
            <v>0</v>
          </cell>
          <cell r="AL61">
            <v>7297.4660587796689</v>
          </cell>
          <cell r="AM61">
            <v>78784.16732804307</v>
          </cell>
          <cell r="AN61">
            <v>0</v>
          </cell>
          <cell r="AO61">
            <v>78784.16732804307</v>
          </cell>
          <cell r="AP61">
            <v>0</v>
          </cell>
          <cell r="AQ61">
            <v>0</v>
          </cell>
          <cell r="AS61">
            <v>0</v>
          </cell>
          <cell r="AT61">
            <v>0</v>
          </cell>
          <cell r="AU61">
            <v>0</v>
          </cell>
          <cell r="AV61">
            <v>0</v>
          </cell>
          <cell r="AW61">
            <v>0</v>
          </cell>
          <cell r="AX61">
            <v>0</v>
          </cell>
          <cell r="AY61">
            <v>0</v>
          </cell>
          <cell r="BA61">
            <v>1848356.0269324793</v>
          </cell>
          <cell r="BB61">
            <v>21111.394929787501</v>
          </cell>
          <cell r="BC61">
            <v>227920.71347501647</v>
          </cell>
          <cell r="BD61">
            <v>0</v>
          </cell>
          <cell r="BE61">
            <v>2076276.7404074958</v>
          </cell>
          <cell r="BF61">
            <v>0</v>
          </cell>
          <cell r="BG61">
            <v>0</v>
          </cell>
          <cell r="BI61">
            <v>0</v>
          </cell>
          <cell r="BJ61">
            <v>0</v>
          </cell>
          <cell r="BK61">
            <v>0</v>
          </cell>
          <cell r="BL61">
            <v>0</v>
          </cell>
          <cell r="BM61">
            <v>0</v>
          </cell>
          <cell r="BN61">
            <v>0</v>
          </cell>
          <cell r="BO61">
            <v>0</v>
          </cell>
          <cell r="BQ61">
            <v>1873262.9468249162</v>
          </cell>
          <cell r="BR61">
            <v>21111.394929787501</v>
          </cell>
          <cell r="BS61">
            <v>227920.71347501647</v>
          </cell>
          <cell r="BT61">
            <v>0</v>
          </cell>
          <cell r="BU61">
            <v>2101183.6602999326</v>
          </cell>
          <cell r="BV61">
            <v>0</v>
          </cell>
          <cell r="BW61">
            <v>0</v>
          </cell>
          <cell r="BY61">
            <v>0</v>
          </cell>
          <cell r="BZ61">
            <v>0</v>
          </cell>
          <cell r="CA61">
            <v>0</v>
          </cell>
          <cell r="CB61">
            <v>0</v>
          </cell>
          <cell r="CC61">
            <v>0</v>
          </cell>
          <cell r="CD61">
            <v>0</v>
          </cell>
          <cell r="CE61">
            <v>0</v>
          </cell>
          <cell r="CG61">
            <v>0</v>
          </cell>
          <cell r="CH61">
            <v>0</v>
          </cell>
          <cell r="CI61">
            <v>0</v>
          </cell>
          <cell r="CJ61">
            <v>0</v>
          </cell>
          <cell r="CK61">
            <v>0</v>
          </cell>
          <cell r="CL61">
            <v>0</v>
          </cell>
          <cell r="CM61">
            <v>0</v>
          </cell>
          <cell r="CO61">
            <v>0</v>
          </cell>
          <cell r="CP61">
            <v>0</v>
          </cell>
          <cell r="CQ61">
            <v>0</v>
          </cell>
          <cell r="CR61">
            <v>0</v>
          </cell>
          <cell r="CS61">
            <v>0</v>
          </cell>
          <cell r="CT61">
            <v>0</v>
          </cell>
          <cell r="CU61">
            <v>0</v>
          </cell>
          <cell r="CW61">
            <v>0</v>
          </cell>
          <cell r="CX61">
            <v>0</v>
          </cell>
          <cell r="CY61">
            <v>0</v>
          </cell>
          <cell r="CZ61">
            <v>0</v>
          </cell>
          <cell r="DA61">
            <v>0</v>
          </cell>
          <cell r="DB61">
            <v>0</v>
          </cell>
          <cell r="DC61">
            <v>0</v>
          </cell>
          <cell r="DE61">
            <v>0</v>
          </cell>
          <cell r="DF61">
            <v>0</v>
          </cell>
          <cell r="DG61">
            <v>0</v>
          </cell>
          <cell r="DH61">
            <v>0</v>
          </cell>
          <cell r="DI61">
            <v>0</v>
          </cell>
          <cell r="DJ61">
            <v>0</v>
          </cell>
          <cell r="DK61">
            <v>0</v>
          </cell>
          <cell r="DM61">
            <v>0</v>
          </cell>
          <cell r="DN61">
            <v>0</v>
          </cell>
          <cell r="DO61">
            <v>0</v>
          </cell>
          <cell r="DP61">
            <v>0</v>
          </cell>
          <cell r="DQ61">
            <v>0</v>
          </cell>
          <cell r="DR61">
            <v>0</v>
          </cell>
          <cell r="DS61">
            <v>0</v>
          </cell>
          <cell r="DU61">
            <v>0</v>
          </cell>
          <cell r="DV61">
            <v>0</v>
          </cell>
          <cell r="DW61">
            <v>0</v>
          </cell>
          <cell r="DX61">
            <v>0</v>
          </cell>
          <cell r="DY61">
            <v>0</v>
          </cell>
          <cell r="DZ61">
            <v>0</v>
          </cell>
          <cell r="EA61">
            <v>0</v>
          </cell>
          <cell r="EC61">
            <v>3721618.9737573955</v>
          </cell>
          <cell r="ED61">
            <v>0</v>
          </cell>
          <cell r="EE61">
            <v>51026.25</v>
          </cell>
          <cell r="EF61">
            <v>0</v>
          </cell>
          <cell r="EG61">
            <v>0</v>
          </cell>
          <cell r="EH61">
            <v>0</v>
          </cell>
          <cell r="EI61">
            <v>51026.25</v>
          </cell>
          <cell r="EJ61">
            <v>550884.45574693359</v>
          </cell>
          <cell r="EK61">
            <v>0</v>
          </cell>
          <cell r="EL61">
            <v>0</v>
          </cell>
          <cell r="EM61">
            <v>0</v>
          </cell>
          <cell r="EN61">
            <v>128175.10288512988</v>
          </cell>
          <cell r="EO61">
            <v>0</v>
          </cell>
          <cell r="EP61">
            <v>4144328.3266191995</v>
          </cell>
          <cell r="EQ61">
            <v>0</v>
          </cell>
          <cell r="ER61">
            <v>0</v>
          </cell>
          <cell r="ES61">
            <v>0</v>
          </cell>
          <cell r="ET61">
            <v>0</v>
          </cell>
          <cell r="EU61">
            <v>0</v>
          </cell>
          <cell r="EV61">
            <v>0</v>
          </cell>
          <cell r="EW61">
            <v>0</v>
          </cell>
          <cell r="EX61">
            <v>0</v>
          </cell>
          <cell r="EZ61">
            <v>40739.614602764414</v>
          </cell>
          <cell r="FA61">
            <v>130</v>
          </cell>
          <cell r="FB61">
            <v>0</v>
          </cell>
          <cell r="FC61">
            <v>40739.614602764414</v>
          </cell>
          <cell r="FD61">
            <v>0</v>
          </cell>
          <cell r="FE61">
            <v>0</v>
          </cell>
          <cell r="FF61">
            <v>0</v>
          </cell>
          <cell r="FG61">
            <v>0</v>
          </cell>
          <cell r="FI61">
            <v>50141.064126479272</v>
          </cell>
          <cell r="FJ61">
            <v>0</v>
          </cell>
          <cell r="FK61">
            <v>0</v>
          </cell>
          <cell r="FO61">
            <v>50141.064126479272</v>
          </cell>
          <cell r="FP61">
            <v>0</v>
          </cell>
        </row>
        <row r="62">
          <cell r="D62">
            <v>39873</v>
          </cell>
          <cell r="E62">
            <v>0</v>
          </cell>
          <cell r="F62">
            <v>1505.9940816453338</v>
          </cell>
          <cell r="G62">
            <v>16312.088750461411</v>
          </cell>
          <cell r="H62">
            <v>0</v>
          </cell>
          <cell r="I62">
            <v>16312.088750461411</v>
          </cell>
          <cell r="J62">
            <v>0</v>
          </cell>
          <cell r="K62">
            <v>0</v>
          </cell>
          <cell r="M62">
            <v>0</v>
          </cell>
          <cell r="N62">
            <v>0</v>
          </cell>
          <cell r="O62">
            <v>0</v>
          </cell>
          <cell r="P62">
            <v>0</v>
          </cell>
          <cell r="Q62">
            <v>0</v>
          </cell>
          <cell r="R62">
            <v>0</v>
          </cell>
          <cell r="S62">
            <v>0</v>
          </cell>
          <cell r="U62">
            <v>0</v>
          </cell>
          <cell r="V62">
            <v>0</v>
          </cell>
          <cell r="W62">
            <v>0</v>
          </cell>
          <cell r="X62">
            <v>0</v>
          </cell>
          <cell r="Y62">
            <v>0</v>
          </cell>
          <cell r="Z62">
            <v>0</v>
          </cell>
          <cell r="AA62">
            <v>0</v>
          </cell>
          <cell r="AC62">
            <v>0</v>
          </cell>
          <cell r="AD62">
            <v>0</v>
          </cell>
          <cell r="AE62">
            <v>0</v>
          </cell>
          <cell r="AF62">
            <v>0</v>
          </cell>
          <cell r="AG62">
            <v>0</v>
          </cell>
          <cell r="AH62">
            <v>0</v>
          </cell>
          <cell r="AI62">
            <v>0</v>
          </cell>
          <cell r="AK62">
            <v>0</v>
          </cell>
          <cell r="AL62">
            <v>7297.4660587796689</v>
          </cell>
          <cell r="AM62">
            <v>79042.086190832299</v>
          </cell>
          <cell r="AN62">
            <v>0</v>
          </cell>
          <cell r="AO62">
            <v>79042.086190832299</v>
          </cell>
          <cell r="AP62">
            <v>0</v>
          </cell>
          <cell r="AQ62">
            <v>0</v>
          </cell>
          <cell r="AS62">
            <v>0</v>
          </cell>
          <cell r="AT62">
            <v>0</v>
          </cell>
          <cell r="AU62">
            <v>0</v>
          </cell>
          <cell r="AV62">
            <v>0</v>
          </cell>
          <cell r="AW62">
            <v>0</v>
          </cell>
          <cell r="AX62">
            <v>0</v>
          </cell>
          <cell r="AY62">
            <v>0</v>
          </cell>
          <cell r="BA62">
            <v>1848356.0269324793</v>
          </cell>
          <cell r="BB62">
            <v>21111.394929787501</v>
          </cell>
          <cell r="BC62">
            <v>228666.86658190677</v>
          </cell>
          <cell r="BD62">
            <v>0</v>
          </cell>
          <cell r="BE62">
            <v>2077022.8935143861</v>
          </cell>
          <cell r="BF62">
            <v>0</v>
          </cell>
          <cell r="BG62">
            <v>0</v>
          </cell>
          <cell r="BI62">
            <v>0</v>
          </cell>
          <cell r="BJ62">
            <v>0</v>
          </cell>
          <cell r="BK62">
            <v>0</v>
          </cell>
          <cell r="BL62">
            <v>0</v>
          </cell>
          <cell r="BM62">
            <v>0</v>
          </cell>
          <cell r="BN62">
            <v>0</v>
          </cell>
          <cell r="BO62">
            <v>0</v>
          </cell>
          <cell r="BQ62">
            <v>1873262.9468249162</v>
          </cell>
          <cell r="BR62">
            <v>21111.394929787501</v>
          </cell>
          <cell r="BS62">
            <v>228666.86658190677</v>
          </cell>
          <cell r="BT62">
            <v>0</v>
          </cell>
          <cell r="BU62">
            <v>2101929.8134068227</v>
          </cell>
          <cell r="BV62">
            <v>0</v>
          </cell>
          <cell r="BW62">
            <v>0</v>
          </cell>
          <cell r="BY62">
            <v>0</v>
          </cell>
          <cell r="BZ62">
            <v>0</v>
          </cell>
          <cell r="CA62">
            <v>0</v>
          </cell>
          <cell r="CB62">
            <v>0</v>
          </cell>
          <cell r="CC62">
            <v>0</v>
          </cell>
          <cell r="CD62">
            <v>0</v>
          </cell>
          <cell r="CE62">
            <v>0</v>
          </cell>
          <cell r="CG62">
            <v>0</v>
          </cell>
          <cell r="CH62">
            <v>0</v>
          </cell>
          <cell r="CI62">
            <v>0</v>
          </cell>
          <cell r="CJ62">
            <v>0</v>
          </cell>
          <cell r="CK62">
            <v>0</v>
          </cell>
          <cell r="CL62">
            <v>0</v>
          </cell>
          <cell r="CM62">
            <v>0</v>
          </cell>
          <cell r="CO62">
            <v>0</v>
          </cell>
          <cell r="CP62">
            <v>0</v>
          </cell>
          <cell r="CQ62">
            <v>0</v>
          </cell>
          <cell r="CR62">
            <v>0</v>
          </cell>
          <cell r="CS62">
            <v>0</v>
          </cell>
          <cell r="CT62">
            <v>0</v>
          </cell>
          <cell r="CU62">
            <v>0</v>
          </cell>
          <cell r="CW62">
            <v>0</v>
          </cell>
          <cell r="CX62">
            <v>0</v>
          </cell>
          <cell r="CY62">
            <v>0</v>
          </cell>
          <cell r="CZ62">
            <v>0</v>
          </cell>
          <cell r="DA62">
            <v>0</v>
          </cell>
          <cell r="DB62">
            <v>0</v>
          </cell>
          <cell r="DC62">
            <v>0</v>
          </cell>
          <cell r="DE62">
            <v>0</v>
          </cell>
          <cell r="DF62">
            <v>0</v>
          </cell>
          <cell r="DG62">
            <v>0</v>
          </cell>
          <cell r="DH62">
            <v>0</v>
          </cell>
          <cell r="DI62">
            <v>0</v>
          </cell>
          <cell r="DJ62">
            <v>0</v>
          </cell>
          <cell r="DK62">
            <v>0</v>
          </cell>
          <cell r="DM62">
            <v>0</v>
          </cell>
          <cell r="DN62">
            <v>0</v>
          </cell>
          <cell r="DO62">
            <v>0</v>
          </cell>
          <cell r="DP62">
            <v>0</v>
          </cell>
          <cell r="DQ62">
            <v>0</v>
          </cell>
          <cell r="DR62">
            <v>0</v>
          </cell>
          <cell r="DS62">
            <v>0</v>
          </cell>
          <cell r="DU62">
            <v>0</v>
          </cell>
          <cell r="DV62">
            <v>0</v>
          </cell>
          <cell r="DW62">
            <v>0</v>
          </cell>
          <cell r="DX62">
            <v>0</v>
          </cell>
          <cell r="DY62">
            <v>0</v>
          </cell>
          <cell r="DZ62">
            <v>0</v>
          </cell>
          <cell r="EA62">
            <v>0</v>
          </cell>
          <cell r="EC62">
            <v>3721618.9737573955</v>
          </cell>
          <cell r="ED62">
            <v>0</v>
          </cell>
          <cell r="EE62">
            <v>51026.25</v>
          </cell>
          <cell r="EF62">
            <v>0</v>
          </cell>
          <cell r="EG62">
            <v>0</v>
          </cell>
          <cell r="EH62">
            <v>0</v>
          </cell>
          <cell r="EI62">
            <v>51026.25</v>
          </cell>
          <cell r="EJ62">
            <v>552687.90810510726</v>
          </cell>
          <cell r="EK62">
            <v>0</v>
          </cell>
          <cell r="EL62">
            <v>0</v>
          </cell>
          <cell r="EM62">
            <v>0</v>
          </cell>
          <cell r="EN62">
            <v>128229.20645587507</v>
          </cell>
          <cell r="EO62">
            <v>0</v>
          </cell>
          <cell r="EP62">
            <v>4146077.6754066274</v>
          </cell>
          <cell r="EQ62">
            <v>0</v>
          </cell>
          <cell r="ER62">
            <v>0</v>
          </cell>
          <cell r="ES62">
            <v>0</v>
          </cell>
          <cell r="ET62">
            <v>0</v>
          </cell>
          <cell r="EU62">
            <v>0</v>
          </cell>
          <cell r="EV62">
            <v>0</v>
          </cell>
          <cell r="EW62">
            <v>0</v>
          </cell>
          <cell r="EX62">
            <v>0</v>
          </cell>
          <cell r="EZ62">
            <v>42980.293405916462</v>
          </cell>
          <cell r="FA62">
            <v>130</v>
          </cell>
          <cell r="FB62">
            <v>0</v>
          </cell>
          <cell r="FC62">
            <v>42980.293405916462</v>
          </cell>
          <cell r="FD62">
            <v>0</v>
          </cell>
          <cell r="FE62">
            <v>0</v>
          </cell>
          <cell r="FF62">
            <v>0</v>
          </cell>
          <cell r="FG62">
            <v>0</v>
          </cell>
          <cell r="FI62">
            <v>52898.822653435644</v>
          </cell>
          <cell r="FJ62">
            <v>0</v>
          </cell>
          <cell r="FK62">
            <v>0</v>
          </cell>
          <cell r="FO62">
            <v>52898.822653435644</v>
          </cell>
          <cell r="FP62">
            <v>0</v>
          </cell>
        </row>
        <row r="63">
          <cell r="D63">
            <v>39904</v>
          </cell>
          <cell r="E63">
            <v>0</v>
          </cell>
          <cell r="F63">
            <v>1505.9940816453338</v>
          </cell>
          <cell r="G63">
            <v>16365.490284334561</v>
          </cell>
          <cell r="H63">
            <v>0</v>
          </cell>
          <cell r="I63">
            <v>16365.490284334561</v>
          </cell>
          <cell r="J63">
            <v>0</v>
          </cell>
          <cell r="K63">
            <v>0</v>
          </cell>
          <cell r="M63">
            <v>0</v>
          </cell>
          <cell r="N63">
            <v>0</v>
          </cell>
          <cell r="O63">
            <v>0</v>
          </cell>
          <cell r="P63">
            <v>0</v>
          </cell>
          <cell r="Q63">
            <v>0</v>
          </cell>
          <cell r="R63">
            <v>0</v>
          </cell>
          <cell r="S63">
            <v>0</v>
          </cell>
          <cell r="U63">
            <v>0</v>
          </cell>
          <cell r="V63">
            <v>0</v>
          </cell>
          <cell r="W63">
            <v>0</v>
          </cell>
          <cell r="X63">
            <v>0</v>
          </cell>
          <cell r="Y63">
            <v>0</v>
          </cell>
          <cell r="Z63">
            <v>0</v>
          </cell>
          <cell r="AA63">
            <v>0</v>
          </cell>
          <cell r="AC63">
            <v>0</v>
          </cell>
          <cell r="AD63">
            <v>0</v>
          </cell>
          <cell r="AE63">
            <v>0</v>
          </cell>
          <cell r="AF63">
            <v>0</v>
          </cell>
          <cell r="AG63">
            <v>0</v>
          </cell>
          <cell r="AH63">
            <v>0</v>
          </cell>
          <cell r="AI63">
            <v>0</v>
          </cell>
          <cell r="AK63">
            <v>0</v>
          </cell>
          <cell r="AL63">
            <v>7297.4660587796689</v>
          </cell>
          <cell r="AM63">
            <v>79300.849412863245</v>
          </cell>
          <cell r="AN63">
            <v>0</v>
          </cell>
          <cell r="AO63">
            <v>79300.849412863245</v>
          </cell>
          <cell r="AP63">
            <v>0</v>
          </cell>
          <cell r="AQ63">
            <v>0</v>
          </cell>
          <cell r="AS63">
            <v>0</v>
          </cell>
          <cell r="AT63">
            <v>0</v>
          </cell>
          <cell r="AU63">
            <v>0</v>
          </cell>
          <cell r="AV63">
            <v>0</v>
          </cell>
          <cell r="AW63">
            <v>0</v>
          </cell>
          <cell r="AX63">
            <v>0</v>
          </cell>
          <cell r="AY63">
            <v>0</v>
          </cell>
          <cell r="BA63">
            <v>1848356.0269324793</v>
          </cell>
          <cell r="BB63">
            <v>21111.394929787501</v>
          </cell>
          <cell r="BC63">
            <v>229415.4623999068</v>
          </cell>
          <cell r="BD63">
            <v>0</v>
          </cell>
          <cell r="BE63">
            <v>2077771.4893323861</v>
          </cell>
          <cell r="BF63">
            <v>0</v>
          </cell>
          <cell r="BG63">
            <v>0</v>
          </cell>
          <cell r="BI63">
            <v>0</v>
          </cell>
          <cell r="BJ63">
            <v>0</v>
          </cell>
          <cell r="BK63">
            <v>0</v>
          </cell>
          <cell r="BL63">
            <v>0</v>
          </cell>
          <cell r="BM63">
            <v>0</v>
          </cell>
          <cell r="BN63">
            <v>0</v>
          </cell>
          <cell r="BO63">
            <v>0</v>
          </cell>
          <cell r="BQ63">
            <v>1873262.9468249162</v>
          </cell>
          <cell r="BR63">
            <v>21111.394929787501</v>
          </cell>
          <cell r="BS63">
            <v>229415.4623999068</v>
          </cell>
          <cell r="BT63">
            <v>0</v>
          </cell>
          <cell r="BU63">
            <v>2102678.4092248231</v>
          </cell>
          <cell r="BV63">
            <v>0</v>
          </cell>
          <cell r="BW63">
            <v>0</v>
          </cell>
          <cell r="BY63">
            <v>0</v>
          </cell>
          <cell r="BZ63">
            <v>0</v>
          </cell>
          <cell r="CA63">
            <v>0</v>
          </cell>
          <cell r="CB63">
            <v>0</v>
          </cell>
          <cell r="CC63">
            <v>0</v>
          </cell>
          <cell r="CD63">
            <v>0</v>
          </cell>
          <cell r="CE63">
            <v>0</v>
          </cell>
          <cell r="CG63">
            <v>0</v>
          </cell>
          <cell r="CH63">
            <v>0</v>
          </cell>
          <cell r="CI63">
            <v>0</v>
          </cell>
          <cell r="CJ63">
            <v>0</v>
          </cell>
          <cell r="CK63">
            <v>0</v>
          </cell>
          <cell r="CL63">
            <v>0</v>
          </cell>
          <cell r="CM63">
            <v>0</v>
          </cell>
          <cell r="CO63">
            <v>0</v>
          </cell>
          <cell r="CP63">
            <v>0</v>
          </cell>
          <cell r="CQ63">
            <v>0</v>
          </cell>
          <cell r="CR63">
            <v>0</v>
          </cell>
          <cell r="CS63">
            <v>0</v>
          </cell>
          <cell r="CT63">
            <v>0</v>
          </cell>
          <cell r="CU63">
            <v>0</v>
          </cell>
          <cell r="CW63">
            <v>0</v>
          </cell>
          <cell r="CX63">
            <v>0</v>
          </cell>
          <cell r="CY63">
            <v>0</v>
          </cell>
          <cell r="CZ63">
            <v>0</v>
          </cell>
          <cell r="DA63">
            <v>0</v>
          </cell>
          <cell r="DB63">
            <v>0</v>
          </cell>
          <cell r="DC63">
            <v>0</v>
          </cell>
          <cell r="DE63">
            <v>0</v>
          </cell>
          <cell r="DF63">
            <v>0</v>
          </cell>
          <cell r="DG63">
            <v>0</v>
          </cell>
          <cell r="DH63">
            <v>0</v>
          </cell>
          <cell r="DI63">
            <v>0</v>
          </cell>
          <cell r="DJ63">
            <v>0</v>
          </cell>
          <cell r="DK63">
            <v>0</v>
          </cell>
          <cell r="DM63">
            <v>0</v>
          </cell>
          <cell r="DN63">
            <v>0</v>
          </cell>
          <cell r="DO63">
            <v>0</v>
          </cell>
          <cell r="DP63">
            <v>0</v>
          </cell>
          <cell r="DQ63">
            <v>0</v>
          </cell>
          <cell r="DR63">
            <v>0</v>
          </cell>
          <cell r="DS63">
            <v>0</v>
          </cell>
          <cell r="DU63">
            <v>0</v>
          </cell>
          <cell r="DV63">
            <v>0</v>
          </cell>
          <cell r="DW63">
            <v>0</v>
          </cell>
          <cell r="DX63">
            <v>0</v>
          </cell>
          <cell r="DY63">
            <v>0</v>
          </cell>
          <cell r="DZ63">
            <v>0</v>
          </cell>
          <cell r="EA63">
            <v>0</v>
          </cell>
          <cell r="EC63">
            <v>3721618.9737573955</v>
          </cell>
          <cell r="ED63">
            <v>0</v>
          </cell>
          <cell r="EE63">
            <v>51026.25</v>
          </cell>
          <cell r="EF63">
            <v>0</v>
          </cell>
          <cell r="EG63">
            <v>0</v>
          </cell>
          <cell r="EH63">
            <v>0</v>
          </cell>
          <cell r="EI63">
            <v>51026.25</v>
          </cell>
          <cell r="EJ63">
            <v>554497.26449701143</v>
          </cell>
          <cell r="EK63">
            <v>0</v>
          </cell>
          <cell r="EL63">
            <v>0</v>
          </cell>
          <cell r="EM63">
            <v>0</v>
          </cell>
          <cell r="EN63">
            <v>128283.48714763222</v>
          </cell>
          <cell r="EO63">
            <v>0</v>
          </cell>
          <cell r="EP63">
            <v>4147832.7511067754</v>
          </cell>
          <cell r="EQ63">
            <v>0</v>
          </cell>
          <cell r="ER63">
            <v>0</v>
          </cell>
          <cell r="ES63">
            <v>0</v>
          </cell>
          <cell r="ET63">
            <v>0</v>
          </cell>
          <cell r="EU63">
            <v>0</v>
          </cell>
          <cell r="EV63">
            <v>0</v>
          </cell>
          <cell r="EW63">
            <v>0</v>
          </cell>
          <cell r="EX63">
            <v>0</v>
          </cell>
          <cell r="EZ63">
            <v>42980.293405916462</v>
          </cell>
          <cell r="FA63">
            <v>130</v>
          </cell>
          <cell r="FB63">
            <v>0</v>
          </cell>
          <cell r="FC63">
            <v>42980.293405916462</v>
          </cell>
          <cell r="FD63">
            <v>0</v>
          </cell>
          <cell r="FE63">
            <v>0</v>
          </cell>
          <cell r="FF63">
            <v>0</v>
          </cell>
          <cell r="FG63">
            <v>0</v>
          </cell>
          <cell r="FI63">
            <v>52898.822653435644</v>
          </cell>
          <cell r="FJ63">
            <v>0</v>
          </cell>
          <cell r="FK63">
            <v>0</v>
          </cell>
          <cell r="FO63">
            <v>52898.822653435644</v>
          </cell>
          <cell r="FP63">
            <v>0</v>
          </cell>
        </row>
        <row r="64">
          <cell r="D64">
            <v>39934</v>
          </cell>
          <cell r="E64">
            <v>0</v>
          </cell>
          <cell r="F64">
            <v>1505.9940816453338</v>
          </cell>
          <cell r="G64">
            <v>16419.066640933572</v>
          </cell>
          <cell r="H64">
            <v>0</v>
          </cell>
          <cell r="I64">
            <v>16419.066640933572</v>
          </cell>
          <cell r="J64">
            <v>0</v>
          </cell>
          <cell r="K64">
            <v>0</v>
          </cell>
          <cell r="M64">
            <v>0</v>
          </cell>
          <cell r="N64">
            <v>0</v>
          </cell>
          <cell r="O64">
            <v>0</v>
          </cell>
          <cell r="P64">
            <v>0</v>
          </cell>
          <cell r="Q64">
            <v>0</v>
          </cell>
          <cell r="R64">
            <v>0</v>
          </cell>
          <cell r="S64">
            <v>0</v>
          </cell>
          <cell r="U64">
            <v>0</v>
          </cell>
          <cell r="V64">
            <v>0</v>
          </cell>
          <cell r="W64">
            <v>0</v>
          </cell>
          <cell r="X64">
            <v>0</v>
          </cell>
          <cell r="Y64">
            <v>0</v>
          </cell>
          <cell r="Z64">
            <v>0</v>
          </cell>
          <cell r="AA64">
            <v>0</v>
          </cell>
          <cell r="AC64">
            <v>0</v>
          </cell>
          <cell r="AD64">
            <v>0</v>
          </cell>
          <cell r="AE64">
            <v>0</v>
          </cell>
          <cell r="AF64">
            <v>0</v>
          </cell>
          <cell r="AG64">
            <v>0</v>
          </cell>
          <cell r="AH64">
            <v>0</v>
          </cell>
          <cell r="AI64">
            <v>0</v>
          </cell>
          <cell r="AK64">
            <v>0</v>
          </cell>
          <cell r="AL64">
            <v>7297.4660587796689</v>
          </cell>
          <cell r="AM64">
            <v>79560.459758348268</v>
          </cell>
          <cell r="AN64">
            <v>0</v>
          </cell>
          <cell r="AO64">
            <v>79560.459758348268</v>
          </cell>
          <cell r="AP64">
            <v>0</v>
          </cell>
          <cell r="AQ64">
            <v>0</v>
          </cell>
          <cell r="AS64">
            <v>0</v>
          </cell>
          <cell r="AT64">
            <v>0</v>
          </cell>
          <cell r="AU64">
            <v>0</v>
          </cell>
          <cell r="AV64">
            <v>0</v>
          </cell>
          <cell r="AW64">
            <v>0</v>
          </cell>
          <cell r="AX64">
            <v>0</v>
          </cell>
          <cell r="AY64">
            <v>0</v>
          </cell>
          <cell r="BA64">
            <v>1848356.0269324793</v>
          </cell>
          <cell r="BB64">
            <v>21111.394929787501</v>
          </cell>
          <cell r="BC64">
            <v>230166.50892581686</v>
          </cell>
          <cell r="BD64">
            <v>0</v>
          </cell>
          <cell r="BE64">
            <v>2078522.5358582963</v>
          </cell>
          <cell r="BF64">
            <v>0</v>
          </cell>
          <cell r="BG64">
            <v>0</v>
          </cell>
          <cell r="BI64">
            <v>0</v>
          </cell>
          <cell r="BJ64">
            <v>0</v>
          </cell>
          <cell r="BK64">
            <v>0</v>
          </cell>
          <cell r="BL64">
            <v>0</v>
          </cell>
          <cell r="BM64">
            <v>0</v>
          </cell>
          <cell r="BN64">
            <v>0</v>
          </cell>
          <cell r="BO64">
            <v>0</v>
          </cell>
          <cell r="BQ64">
            <v>1873262.9468249162</v>
          </cell>
          <cell r="BR64">
            <v>21111.394929787501</v>
          </cell>
          <cell r="BS64">
            <v>230166.50892581686</v>
          </cell>
          <cell r="BT64">
            <v>0</v>
          </cell>
          <cell r="BU64">
            <v>2103429.4557507331</v>
          </cell>
          <cell r="BV64">
            <v>0</v>
          </cell>
          <cell r="BW64">
            <v>0</v>
          </cell>
          <cell r="BY64">
            <v>0</v>
          </cell>
          <cell r="BZ64">
            <v>0</v>
          </cell>
          <cell r="CA64">
            <v>0</v>
          </cell>
          <cell r="CB64">
            <v>0</v>
          </cell>
          <cell r="CC64">
            <v>0</v>
          </cell>
          <cell r="CD64">
            <v>0</v>
          </cell>
          <cell r="CE64">
            <v>0</v>
          </cell>
          <cell r="CG64">
            <v>0</v>
          </cell>
          <cell r="CH64">
            <v>0</v>
          </cell>
          <cell r="CI64">
            <v>0</v>
          </cell>
          <cell r="CJ64">
            <v>0</v>
          </cell>
          <cell r="CK64">
            <v>0</v>
          </cell>
          <cell r="CL64">
            <v>0</v>
          </cell>
          <cell r="CM64">
            <v>0</v>
          </cell>
          <cell r="CO64">
            <v>0</v>
          </cell>
          <cell r="CP64">
            <v>0</v>
          </cell>
          <cell r="CQ64">
            <v>0</v>
          </cell>
          <cell r="CR64">
            <v>0</v>
          </cell>
          <cell r="CS64">
            <v>0</v>
          </cell>
          <cell r="CT64">
            <v>0</v>
          </cell>
          <cell r="CU64">
            <v>0</v>
          </cell>
          <cell r="CW64">
            <v>0</v>
          </cell>
          <cell r="CX64">
            <v>0</v>
          </cell>
          <cell r="CY64">
            <v>0</v>
          </cell>
          <cell r="CZ64">
            <v>0</v>
          </cell>
          <cell r="DA64">
            <v>0</v>
          </cell>
          <cell r="DB64">
            <v>0</v>
          </cell>
          <cell r="DC64">
            <v>0</v>
          </cell>
          <cell r="DE64">
            <v>0</v>
          </cell>
          <cell r="DF64">
            <v>0</v>
          </cell>
          <cell r="DG64">
            <v>0</v>
          </cell>
          <cell r="DH64">
            <v>0</v>
          </cell>
          <cell r="DI64">
            <v>0</v>
          </cell>
          <cell r="DJ64">
            <v>0</v>
          </cell>
          <cell r="DK64">
            <v>0</v>
          </cell>
          <cell r="DM64">
            <v>0</v>
          </cell>
          <cell r="DN64">
            <v>0</v>
          </cell>
          <cell r="DO64">
            <v>0</v>
          </cell>
          <cell r="DP64">
            <v>0</v>
          </cell>
          <cell r="DQ64">
            <v>0</v>
          </cell>
          <cell r="DR64">
            <v>0</v>
          </cell>
          <cell r="DS64">
            <v>0</v>
          </cell>
          <cell r="DU64">
            <v>0</v>
          </cell>
          <cell r="DV64">
            <v>0</v>
          </cell>
          <cell r="DW64">
            <v>0</v>
          </cell>
          <cell r="DX64">
            <v>0</v>
          </cell>
          <cell r="DY64">
            <v>0</v>
          </cell>
          <cell r="DZ64">
            <v>0</v>
          </cell>
          <cell r="EA64">
            <v>0</v>
          </cell>
          <cell r="EC64">
            <v>3721618.9737573955</v>
          </cell>
          <cell r="ED64">
            <v>0</v>
          </cell>
          <cell r="EE64">
            <v>51026.25</v>
          </cell>
          <cell r="EF64">
            <v>0</v>
          </cell>
          <cell r="EG64">
            <v>0</v>
          </cell>
          <cell r="EH64">
            <v>0</v>
          </cell>
          <cell r="EI64">
            <v>51026.25</v>
          </cell>
          <cell r="EJ64">
            <v>556312.54425091553</v>
          </cell>
          <cell r="EK64">
            <v>0</v>
          </cell>
          <cell r="EL64">
            <v>0</v>
          </cell>
          <cell r="EM64">
            <v>0</v>
          </cell>
          <cell r="EN64">
            <v>128337.94554024933</v>
          </cell>
          <cell r="EO64">
            <v>0</v>
          </cell>
          <cell r="EP64">
            <v>4149593.5724680619</v>
          </cell>
          <cell r="EQ64">
            <v>0</v>
          </cell>
          <cell r="ER64">
            <v>0</v>
          </cell>
          <cell r="ES64">
            <v>0</v>
          </cell>
          <cell r="ET64">
            <v>0</v>
          </cell>
          <cell r="EU64">
            <v>0</v>
          </cell>
          <cell r="EV64">
            <v>0</v>
          </cell>
          <cell r="EW64">
            <v>0</v>
          </cell>
          <cell r="EX64">
            <v>0</v>
          </cell>
          <cell r="EZ64">
            <v>42980.293405916462</v>
          </cell>
          <cell r="FA64">
            <v>130</v>
          </cell>
          <cell r="FB64">
            <v>0</v>
          </cell>
          <cell r="FC64">
            <v>42980.293405916462</v>
          </cell>
          <cell r="FD64">
            <v>0</v>
          </cell>
          <cell r="FE64">
            <v>0</v>
          </cell>
          <cell r="FF64">
            <v>0</v>
          </cell>
          <cell r="FG64">
            <v>0</v>
          </cell>
          <cell r="FI64">
            <v>52898.822653435644</v>
          </cell>
          <cell r="FJ64">
            <v>0</v>
          </cell>
          <cell r="FK64">
            <v>0</v>
          </cell>
          <cell r="FO64">
            <v>52898.822653435644</v>
          </cell>
          <cell r="FP64">
            <v>0</v>
          </cell>
        </row>
        <row r="65">
          <cell r="D65">
            <v>39965</v>
          </cell>
          <cell r="E65">
            <v>0</v>
          </cell>
          <cell r="F65">
            <v>1505.9940816453338</v>
          </cell>
          <cell r="G65">
            <v>16472.818392582572</v>
          </cell>
          <cell r="H65">
            <v>0</v>
          </cell>
          <cell r="I65">
            <v>16472.818392582572</v>
          </cell>
          <cell r="J65">
            <v>0</v>
          </cell>
          <cell r="K65">
            <v>0</v>
          </cell>
          <cell r="M65">
            <v>0</v>
          </cell>
          <cell r="N65">
            <v>0</v>
          </cell>
          <cell r="O65">
            <v>0</v>
          </cell>
          <cell r="P65">
            <v>0</v>
          </cell>
          <cell r="Q65">
            <v>0</v>
          </cell>
          <cell r="R65">
            <v>0</v>
          </cell>
          <cell r="S65">
            <v>0</v>
          </cell>
          <cell r="U65">
            <v>0</v>
          </cell>
          <cell r="V65">
            <v>0</v>
          </cell>
          <cell r="W65">
            <v>0</v>
          </cell>
          <cell r="X65">
            <v>0</v>
          </cell>
          <cell r="Y65">
            <v>0</v>
          </cell>
          <cell r="Z65">
            <v>0</v>
          </cell>
          <cell r="AA65">
            <v>0</v>
          </cell>
          <cell r="AC65">
            <v>0</v>
          </cell>
          <cell r="AD65">
            <v>0</v>
          </cell>
          <cell r="AE65">
            <v>0</v>
          </cell>
          <cell r="AF65">
            <v>0</v>
          </cell>
          <cell r="AG65">
            <v>0</v>
          </cell>
          <cell r="AH65">
            <v>0</v>
          </cell>
          <cell r="AI65">
            <v>0</v>
          </cell>
          <cell r="AK65">
            <v>0</v>
          </cell>
          <cell r="AL65">
            <v>7297.4660587796689</v>
          </cell>
          <cell r="AM65">
            <v>79820.920000549217</v>
          </cell>
          <cell r="AN65">
            <v>0</v>
          </cell>
          <cell r="AO65">
            <v>79820.920000549217</v>
          </cell>
          <cell r="AP65">
            <v>0</v>
          </cell>
          <cell r="AQ65">
            <v>0</v>
          </cell>
          <cell r="AS65">
            <v>0</v>
          </cell>
          <cell r="AT65">
            <v>0</v>
          </cell>
          <cell r="AU65">
            <v>0</v>
          </cell>
          <cell r="AV65">
            <v>0</v>
          </cell>
          <cell r="AW65">
            <v>0</v>
          </cell>
          <cell r="AX65">
            <v>0</v>
          </cell>
          <cell r="AY65">
            <v>0</v>
          </cell>
          <cell r="BA65">
            <v>1848356.0269324793</v>
          </cell>
          <cell r="BB65">
            <v>21111.394929787501</v>
          </cell>
          <cell r="BC65">
            <v>230920.01418261713</v>
          </cell>
          <cell r="BD65">
            <v>0</v>
          </cell>
          <cell r="BE65">
            <v>2079276.0411150965</v>
          </cell>
          <cell r="BF65">
            <v>0</v>
          </cell>
          <cell r="BG65">
            <v>0</v>
          </cell>
          <cell r="BI65">
            <v>0</v>
          </cell>
          <cell r="BJ65">
            <v>0</v>
          </cell>
          <cell r="BK65">
            <v>0</v>
          </cell>
          <cell r="BL65">
            <v>0</v>
          </cell>
          <cell r="BM65">
            <v>0</v>
          </cell>
          <cell r="BN65">
            <v>0</v>
          </cell>
          <cell r="BO65">
            <v>0</v>
          </cell>
          <cell r="BQ65">
            <v>1873262.9468249162</v>
          </cell>
          <cell r="BR65">
            <v>21111.394929787501</v>
          </cell>
          <cell r="BS65">
            <v>230920.01418261713</v>
          </cell>
          <cell r="BT65">
            <v>0</v>
          </cell>
          <cell r="BU65">
            <v>2104182.9610075331</v>
          </cell>
          <cell r="BV65">
            <v>0</v>
          </cell>
          <cell r="BW65">
            <v>0</v>
          </cell>
          <cell r="BY65">
            <v>0</v>
          </cell>
          <cell r="BZ65">
            <v>0</v>
          </cell>
          <cell r="CA65">
            <v>0</v>
          </cell>
          <cell r="CB65">
            <v>0</v>
          </cell>
          <cell r="CC65">
            <v>0</v>
          </cell>
          <cell r="CD65">
            <v>0</v>
          </cell>
          <cell r="CE65">
            <v>0</v>
          </cell>
          <cell r="CG65">
            <v>0</v>
          </cell>
          <cell r="CH65">
            <v>0</v>
          </cell>
          <cell r="CI65">
            <v>0</v>
          </cell>
          <cell r="CJ65">
            <v>0</v>
          </cell>
          <cell r="CK65">
            <v>0</v>
          </cell>
          <cell r="CL65">
            <v>0</v>
          </cell>
          <cell r="CM65">
            <v>0</v>
          </cell>
          <cell r="CO65">
            <v>0</v>
          </cell>
          <cell r="CP65">
            <v>0</v>
          </cell>
          <cell r="CQ65">
            <v>0</v>
          </cell>
          <cell r="CR65">
            <v>0</v>
          </cell>
          <cell r="CS65">
            <v>0</v>
          </cell>
          <cell r="CT65">
            <v>0</v>
          </cell>
          <cell r="CU65">
            <v>0</v>
          </cell>
          <cell r="CW65">
            <v>0</v>
          </cell>
          <cell r="CX65">
            <v>0</v>
          </cell>
          <cell r="CY65">
            <v>0</v>
          </cell>
          <cell r="CZ65">
            <v>0</v>
          </cell>
          <cell r="DA65">
            <v>0</v>
          </cell>
          <cell r="DB65">
            <v>0</v>
          </cell>
          <cell r="DC65">
            <v>0</v>
          </cell>
          <cell r="DE65">
            <v>0</v>
          </cell>
          <cell r="DF65">
            <v>0</v>
          </cell>
          <cell r="DG65">
            <v>0</v>
          </cell>
          <cell r="DH65">
            <v>0</v>
          </cell>
          <cell r="DI65">
            <v>0</v>
          </cell>
          <cell r="DJ65">
            <v>0</v>
          </cell>
          <cell r="DK65">
            <v>0</v>
          </cell>
          <cell r="DM65">
            <v>0</v>
          </cell>
          <cell r="DN65">
            <v>0</v>
          </cell>
          <cell r="DO65">
            <v>0</v>
          </cell>
          <cell r="DP65">
            <v>0</v>
          </cell>
          <cell r="DQ65">
            <v>0</v>
          </cell>
          <cell r="DR65">
            <v>0</v>
          </cell>
          <cell r="DS65">
            <v>0</v>
          </cell>
          <cell r="DU65">
            <v>0</v>
          </cell>
          <cell r="DV65">
            <v>0</v>
          </cell>
          <cell r="DW65">
            <v>0</v>
          </cell>
          <cell r="DX65">
            <v>0</v>
          </cell>
          <cell r="DY65">
            <v>0</v>
          </cell>
          <cell r="DZ65">
            <v>0</v>
          </cell>
          <cell r="EA65">
            <v>0</v>
          </cell>
          <cell r="EC65">
            <v>3721618.9737573955</v>
          </cell>
          <cell r="ED65">
            <v>0</v>
          </cell>
          <cell r="EE65">
            <v>51026.25</v>
          </cell>
          <cell r="EF65">
            <v>0</v>
          </cell>
          <cell r="EG65">
            <v>0</v>
          </cell>
          <cell r="EH65">
            <v>0</v>
          </cell>
          <cell r="EI65">
            <v>51026.25</v>
          </cell>
          <cell r="EJ65">
            <v>558133.76675836602</v>
          </cell>
          <cell r="EK65">
            <v>0</v>
          </cell>
          <cell r="EL65">
            <v>0</v>
          </cell>
          <cell r="EM65">
            <v>0</v>
          </cell>
          <cell r="EN65">
            <v>128392.58221547282</v>
          </cell>
          <cell r="EO65">
            <v>0</v>
          </cell>
          <cell r="EP65">
            <v>4151360.158300288</v>
          </cell>
          <cell r="EQ65">
            <v>0</v>
          </cell>
          <cell r="ER65">
            <v>0</v>
          </cell>
          <cell r="ES65">
            <v>0</v>
          </cell>
          <cell r="ET65">
            <v>0</v>
          </cell>
          <cell r="EU65">
            <v>0</v>
          </cell>
          <cell r="EV65">
            <v>0</v>
          </cell>
          <cell r="EW65">
            <v>0</v>
          </cell>
          <cell r="EX65">
            <v>0</v>
          </cell>
          <cell r="EZ65">
            <v>42980.293405916462</v>
          </cell>
          <cell r="FA65">
            <v>130</v>
          </cell>
          <cell r="FB65">
            <v>0</v>
          </cell>
          <cell r="FC65">
            <v>42980.293405916462</v>
          </cell>
          <cell r="FD65">
            <v>0</v>
          </cell>
          <cell r="FE65">
            <v>0</v>
          </cell>
          <cell r="FF65">
            <v>0</v>
          </cell>
          <cell r="FG65">
            <v>0</v>
          </cell>
          <cell r="FI65">
            <v>52898.822653435644</v>
          </cell>
          <cell r="FJ65">
            <v>0</v>
          </cell>
          <cell r="FK65">
            <v>0</v>
          </cell>
          <cell r="FO65">
            <v>52898.822653435644</v>
          </cell>
          <cell r="FP65">
            <v>0</v>
          </cell>
        </row>
        <row r="66">
          <cell r="D66">
            <v>39995</v>
          </cell>
          <cell r="E66">
            <v>0</v>
          </cell>
          <cell r="F66">
            <v>1505.9940816453338</v>
          </cell>
          <cell r="G66">
            <v>16526.746113479305</v>
          </cell>
          <cell r="H66">
            <v>0</v>
          </cell>
          <cell r="I66">
            <v>16526.746113479305</v>
          </cell>
          <cell r="J66">
            <v>0</v>
          </cell>
          <cell r="K66">
            <v>0</v>
          </cell>
          <cell r="M66">
            <v>0</v>
          </cell>
          <cell r="N66">
            <v>0</v>
          </cell>
          <cell r="O66">
            <v>0</v>
          </cell>
          <cell r="P66">
            <v>0</v>
          </cell>
          <cell r="Q66">
            <v>0</v>
          </cell>
          <cell r="R66">
            <v>0</v>
          </cell>
          <cell r="S66">
            <v>0</v>
          </cell>
          <cell r="U66">
            <v>0</v>
          </cell>
          <cell r="V66">
            <v>0</v>
          </cell>
          <cell r="W66">
            <v>0</v>
          </cell>
          <cell r="X66">
            <v>0</v>
          </cell>
          <cell r="Y66">
            <v>0</v>
          </cell>
          <cell r="Z66">
            <v>0</v>
          </cell>
          <cell r="AA66">
            <v>0</v>
          </cell>
          <cell r="AC66">
            <v>0</v>
          </cell>
          <cell r="AD66">
            <v>0</v>
          </cell>
          <cell r="AE66">
            <v>0</v>
          </cell>
          <cell r="AF66">
            <v>0</v>
          </cell>
          <cell r="AG66">
            <v>0</v>
          </cell>
          <cell r="AH66">
            <v>0</v>
          </cell>
          <cell r="AI66">
            <v>0</v>
          </cell>
          <cell r="AK66">
            <v>0</v>
          </cell>
          <cell r="AL66">
            <v>7297.4660587796689</v>
          </cell>
          <cell r="AM66">
            <v>80082.232921806717</v>
          </cell>
          <cell r="AN66">
            <v>0</v>
          </cell>
          <cell r="AO66">
            <v>80082.232921806717</v>
          </cell>
          <cell r="AP66">
            <v>0</v>
          </cell>
          <cell r="AQ66">
            <v>0</v>
          </cell>
          <cell r="AS66">
            <v>0</v>
          </cell>
          <cell r="AT66">
            <v>0</v>
          </cell>
          <cell r="AU66">
            <v>0</v>
          </cell>
          <cell r="AV66">
            <v>0</v>
          </cell>
          <cell r="AW66">
            <v>0</v>
          </cell>
          <cell r="AX66">
            <v>0</v>
          </cell>
          <cell r="AY66">
            <v>0</v>
          </cell>
          <cell r="BA66">
            <v>1848356.0269324793</v>
          </cell>
          <cell r="BB66">
            <v>21111.394929787501</v>
          </cell>
          <cell r="BC66">
            <v>231675.98621955269</v>
          </cell>
          <cell r="BD66">
            <v>0</v>
          </cell>
          <cell r="BE66">
            <v>2080032.0131520322</v>
          </cell>
          <cell r="BF66">
            <v>0</v>
          </cell>
          <cell r="BG66">
            <v>0</v>
          </cell>
          <cell r="BI66">
            <v>0</v>
          </cell>
          <cell r="BJ66">
            <v>0</v>
          </cell>
          <cell r="BK66">
            <v>0</v>
          </cell>
          <cell r="BL66">
            <v>0</v>
          </cell>
          <cell r="BM66">
            <v>0</v>
          </cell>
          <cell r="BN66">
            <v>0</v>
          </cell>
          <cell r="BO66">
            <v>0</v>
          </cell>
          <cell r="BQ66">
            <v>1873262.9468249162</v>
          </cell>
          <cell r="BR66">
            <v>21111.394929787501</v>
          </cell>
          <cell r="BS66">
            <v>231675.98621955269</v>
          </cell>
          <cell r="BT66">
            <v>0</v>
          </cell>
          <cell r="BU66">
            <v>2104938.933044469</v>
          </cell>
          <cell r="BV66">
            <v>0</v>
          </cell>
          <cell r="BW66">
            <v>0</v>
          </cell>
          <cell r="BY66">
            <v>0</v>
          </cell>
          <cell r="BZ66">
            <v>0</v>
          </cell>
          <cell r="CA66">
            <v>0</v>
          </cell>
          <cell r="CB66">
            <v>0</v>
          </cell>
          <cell r="CC66">
            <v>0</v>
          </cell>
          <cell r="CD66">
            <v>0</v>
          </cell>
          <cell r="CE66">
            <v>0</v>
          </cell>
          <cell r="CG66">
            <v>0</v>
          </cell>
          <cell r="CH66">
            <v>0</v>
          </cell>
          <cell r="CI66">
            <v>0</v>
          </cell>
          <cell r="CJ66">
            <v>0</v>
          </cell>
          <cell r="CK66">
            <v>0</v>
          </cell>
          <cell r="CL66">
            <v>0</v>
          </cell>
          <cell r="CM66">
            <v>0</v>
          </cell>
          <cell r="CO66">
            <v>0</v>
          </cell>
          <cell r="CP66">
            <v>0</v>
          </cell>
          <cell r="CQ66">
            <v>0</v>
          </cell>
          <cell r="CR66">
            <v>0</v>
          </cell>
          <cell r="CS66">
            <v>0</v>
          </cell>
          <cell r="CT66">
            <v>0</v>
          </cell>
          <cell r="CU66">
            <v>0</v>
          </cell>
          <cell r="CW66">
            <v>0</v>
          </cell>
          <cell r="CX66">
            <v>0</v>
          </cell>
          <cell r="CY66">
            <v>0</v>
          </cell>
          <cell r="CZ66">
            <v>0</v>
          </cell>
          <cell r="DA66">
            <v>0</v>
          </cell>
          <cell r="DB66">
            <v>0</v>
          </cell>
          <cell r="DC66">
            <v>0</v>
          </cell>
          <cell r="DE66">
            <v>0</v>
          </cell>
          <cell r="DF66">
            <v>0</v>
          </cell>
          <cell r="DG66">
            <v>0</v>
          </cell>
          <cell r="DH66">
            <v>0</v>
          </cell>
          <cell r="DI66">
            <v>0</v>
          </cell>
          <cell r="DJ66">
            <v>0</v>
          </cell>
          <cell r="DK66">
            <v>0</v>
          </cell>
          <cell r="DM66">
            <v>0</v>
          </cell>
          <cell r="DN66">
            <v>0</v>
          </cell>
          <cell r="DO66">
            <v>0</v>
          </cell>
          <cell r="DP66">
            <v>0</v>
          </cell>
          <cell r="DQ66">
            <v>0</v>
          </cell>
          <cell r="DR66">
            <v>0</v>
          </cell>
          <cell r="DS66">
            <v>0</v>
          </cell>
          <cell r="DU66">
            <v>0</v>
          </cell>
          <cell r="DV66">
            <v>0</v>
          </cell>
          <cell r="DW66">
            <v>0</v>
          </cell>
          <cell r="DX66">
            <v>0</v>
          </cell>
          <cell r="DY66">
            <v>0</v>
          </cell>
          <cell r="DZ66">
            <v>0</v>
          </cell>
          <cell r="EA66">
            <v>0</v>
          </cell>
          <cell r="EC66">
            <v>3721618.9737573955</v>
          </cell>
          <cell r="ED66">
            <v>0</v>
          </cell>
          <cell r="EE66">
            <v>51026.25</v>
          </cell>
          <cell r="EF66">
            <v>0</v>
          </cell>
          <cell r="EG66">
            <v>0</v>
          </cell>
          <cell r="EH66">
            <v>0</v>
          </cell>
          <cell r="EI66">
            <v>51026.25</v>
          </cell>
          <cell r="EJ66">
            <v>559960.95147439139</v>
          </cell>
          <cell r="EK66">
            <v>0</v>
          </cell>
          <cell r="EL66">
            <v>0</v>
          </cell>
          <cell r="EM66">
            <v>0</v>
          </cell>
          <cell r="EN66">
            <v>128447.39775695359</v>
          </cell>
          <cell r="EO66">
            <v>0</v>
          </cell>
          <cell r="EP66">
            <v>4153132.5274748337</v>
          </cell>
          <cell r="EQ66">
            <v>0</v>
          </cell>
          <cell r="ER66">
            <v>0</v>
          </cell>
          <cell r="ES66">
            <v>0</v>
          </cell>
          <cell r="ET66">
            <v>0</v>
          </cell>
          <cell r="EU66">
            <v>0</v>
          </cell>
          <cell r="EV66">
            <v>0</v>
          </cell>
          <cell r="EW66">
            <v>0</v>
          </cell>
          <cell r="EX66">
            <v>0</v>
          </cell>
          <cell r="EZ66">
            <v>42980.293405916462</v>
          </cell>
          <cell r="FA66">
            <v>130</v>
          </cell>
          <cell r="FB66">
            <v>0</v>
          </cell>
          <cell r="FC66">
            <v>42980.293405916462</v>
          </cell>
          <cell r="FD66">
            <v>0</v>
          </cell>
          <cell r="FE66">
            <v>0</v>
          </cell>
          <cell r="FF66">
            <v>0</v>
          </cell>
          <cell r="FG66">
            <v>0</v>
          </cell>
          <cell r="FI66">
            <v>52898.822653435644</v>
          </cell>
          <cell r="FJ66">
            <v>0</v>
          </cell>
          <cell r="FK66">
            <v>0</v>
          </cell>
          <cell r="FO66">
            <v>52898.822653435644</v>
          </cell>
          <cell r="FP66">
            <v>0</v>
          </cell>
        </row>
        <row r="67">
          <cell r="D67">
            <v>40026</v>
          </cell>
          <cell r="E67">
            <v>0</v>
          </cell>
          <cell r="F67">
            <v>1505.9940816453338</v>
          </cell>
          <cell r="G67">
            <v>16580.850379701307</v>
          </cell>
          <cell r="H67">
            <v>0</v>
          </cell>
          <cell r="I67">
            <v>16580.850379701307</v>
          </cell>
          <cell r="J67">
            <v>0</v>
          </cell>
          <cell r="K67">
            <v>0</v>
          </cell>
          <cell r="M67">
            <v>0</v>
          </cell>
          <cell r="N67">
            <v>0</v>
          </cell>
          <cell r="O67">
            <v>0</v>
          </cell>
          <cell r="P67">
            <v>0</v>
          </cell>
          <cell r="Q67">
            <v>0</v>
          </cell>
          <cell r="R67">
            <v>0</v>
          </cell>
          <cell r="S67">
            <v>0</v>
          </cell>
          <cell r="U67">
            <v>0</v>
          </cell>
          <cell r="V67">
            <v>0</v>
          </cell>
          <cell r="W67">
            <v>0</v>
          </cell>
          <cell r="X67">
            <v>0</v>
          </cell>
          <cell r="Y67">
            <v>0</v>
          </cell>
          <cell r="Z67">
            <v>0</v>
          </cell>
          <cell r="AA67">
            <v>0</v>
          </cell>
          <cell r="AC67">
            <v>0</v>
          </cell>
          <cell r="AD67">
            <v>0</v>
          </cell>
          <cell r="AE67">
            <v>0</v>
          </cell>
          <cell r="AF67">
            <v>0</v>
          </cell>
          <cell r="AG67">
            <v>0</v>
          </cell>
          <cell r="AH67">
            <v>0</v>
          </cell>
          <cell r="AI67">
            <v>0</v>
          </cell>
          <cell r="AK67">
            <v>0</v>
          </cell>
          <cell r="AL67">
            <v>7297.4660587796689</v>
          </cell>
          <cell r="AM67">
            <v>80344.401313570183</v>
          </cell>
          <cell r="AN67">
            <v>0</v>
          </cell>
          <cell r="AO67">
            <v>80344.401313570183</v>
          </cell>
          <cell r="AP67">
            <v>0</v>
          </cell>
          <cell r="AQ67">
            <v>0</v>
          </cell>
          <cell r="AS67">
            <v>0</v>
          </cell>
          <cell r="AT67">
            <v>0</v>
          </cell>
          <cell r="AU67">
            <v>0</v>
          </cell>
          <cell r="AV67">
            <v>0</v>
          </cell>
          <cell r="AW67">
            <v>0</v>
          </cell>
          <cell r="AX67">
            <v>0</v>
          </cell>
          <cell r="AY67">
            <v>0</v>
          </cell>
          <cell r="BA67">
            <v>1848356.0269324793</v>
          </cell>
          <cell r="BB67">
            <v>21111.394929787501</v>
          </cell>
          <cell r="BC67">
            <v>232434.43311221985</v>
          </cell>
          <cell r="BD67">
            <v>0</v>
          </cell>
          <cell r="BE67">
            <v>2080790.4600446993</v>
          </cell>
          <cell r="BF67">
            <v>0</v>
          </cell>
          <cell r="BG67">
            <v>0</v>
          </cell>
          <cell r="BI67">
            <v>0</v>
          </cell>
          <cell r="BJ67">
            <v>0</v>
          </cell>
          <cell r="BK67">
            <v>0</v>
          </cell>
          <cell r="BL67">
            <v>0</v>
          </cell>
          <cell r="BM67">
            <v>0</v>
          </cell>
          <cell r="BN67">
            <v>0</v>
          </cell>
          <cell r="BO67">
            <v>0</v>
          </cell>
          <cell r="BQ67">
            <v>1873262.9468249162</v>
          </cell>
          <cell r="BR67">
            <v>21111.394929787501</v>
          </cell>
          <cell r="BS67">
            <v>232434.43311221985</v>
          </cell>
          <cell r="BT67">
            <v>0</v>
          </cell>
          <cell r="BU67">
            <v>2105697.3799371361</v>
          </cell>
          <cell r="BV67">
            <v>0</v>
          </cell>
          <cell r="BW67">
            <v>0</v>
          </cell>
          <cell r="BY67">
            <v>0</v>
          </cell>
          <cell r="BZ67">
            <v>0</v>
          </cell>
          <cell r="CA67">
            <v>0</v>
          </cell>
          <cell r="CB67">
            <v>0</v>
          </cell>
          <cell r="CC67">
            <v>0</v>
          </cell>
          <cell r="CD67">
            <v>0</v>
          </cell>
          <cell r="CE67">
            <v>0</v>
          </cell>
          <cell r="CG67">
            <v>0</v>
          </cell>
          <cell r="CH67">
            <v>0</v>
          </cell>
          <cell r="CI67">
            <v>0</v>
          </cell>
          <cell r="CJ67">
            <v>0</v>
          </cell>
          <cell r="CK67">
            <v>0</v>
          </cell>
          <cell r="CL67">
            <v>0</v>
          </cell>
          <cell r="CM67">
            <v>0</v>
          </cell>
          <cell r="CO67">
            <v>0</v>
          </cell>
          <cell r="CP67">
            <v>0</v>
          </cell>
          <cell r="CQ67">
            <v>0</v>
          </cell>
          <cell r="CR67">
            <v>0</v>
          </cell>
          <cell r="CS67">
            <v>0</v>
          </cell>
          <cell r="CT67">
            <v>0</v>
          </cell>
          <cell r="CU67">
            <v>0</v>
          </cell>
          <cell r="CW67">
            <v>0</v>
          </cell>
          <cell r="CX67">
            <v>0</v>
          </cell>
          <cell r="CY67">
            <v>0</v>
          </cell>
          <cell r="CZ67">
            <v>0</v>
          </cell>
          <cell r="DA67">
            <v>0</v>
          </cell>
          <cell r="DB67">
            <v>0</v>
          </cell>
          <cell r="DC67">
            <v>0</v>
          </cell>
          <cell r="DE67">
            <v>0</v>
          </cell>
          <cell r="DF67">
            <v>0</v>
          </cell>
          <cell r="DG67">
            <v>0</v>
          </cell>
          <cell r="DH67">
            <v>0</v>
          </cell>
          <cell r="DI67">
            <v>0</v>
          </cell>
          <cell r="DJ67">
            <v>0</v>
          </cell>
          <cell r="DK67">
            <v>0</v>
          </cell>
          <cell r="DM67">
            <v>0</v>
          </cell>
          <cell r="DN67">
            <v>0</v>
          </cell>
          <cell r="DO67">
            <v>0</v>
          </cell>
          <cell r="DP67">
            <v>0</v>
          </cell>
          <cell r="DQ67">
            <v>0</v>
          </cell>
          <cell r="DR67">
            <v>0</v>
          </cell>
          <cell r="DS67">
            <v>0</v>
          </cell>
          <cell r="DU67">
            <v>0</v>
          </cell>
          <cell r="DV67">
            <v>0</v>
          </cell>
          <cell r="DW67">
            <v>0</v>
          </cell>
          <cell r="DX67">
            <v>0</v>
          </cell>
          <cell r="DY67">
            <v>0</v>
          </cell>
          <cell r="DZ67">
            <v>0</v>
          </cell>
          <cell r="EA67">
            <v>0</v>
          </cell>
          <cell r="EC67">
            <v>3721618.9737573955</v>
          </cell>
          <cell r="ED67">
            <v>0</v>
          </cell>
          <cell r="EE67">
            <v>51026.25</v>
          </cell>
          <cell r="EF67">
            <v>0</v>
          </cell>
          <cell r="EG67">
            <v>0</v>
          </cell>
          <cell r="EH67">
            <v>0</v>
          </cell>
          <cell r="EI67">
            <v>51026.25</v>
          </cell>
          <cell r="EJ67">
            <v>561794.11791771115</v>
          </cell>
          <cell r="EK67">
            <v>0</v>
          </cell>
          <cell r="EL67">
            <v>0</v>
          </cell>
          <cell r="EM67">
            <v>0</v>
          </cell>
          <cell r="EN67">
            <v>128502.39275025319</v>
          </cell>
          <cell r="EO67">
            <v>0</v>
          </cell>
          <cell r="EP67">
            <v>4154910.6989248535</v>
          </cell>
          <cell r="EQ67">
            <v>0</v>
          </cell>
          <cell r="ER67">
            <v>0</v>
          </cell>
          <cell r="ES67">
            <v>0</v>
          </cell>
          <cell r="ET67">
            <v>0</v>
          </cell>
          <cell r="EU67">
            <v>0</v>
          </cell>
          <cell r="EV67">
            <v>0</v>
          </cell>
          <cell r="EW67">
            <v>0</v>
          </cell>
          <cell r="EX67">
            <v>0</v>
          </cell>
          <cell r="EZ67">
            <v>42980.293405916462</v>
          </cell>
          <cell r="FA67">
            <v>130</v>
          </cell>
          <cell r="FB67">
            <v>0</v>
          </cell>
          <cell r="FC67">
            <v>42980.293405916462</v>
          </cell>
          <cell r="FD67">
            <v>0</v>
          </cell>
          <cell r="FE67">
            <v>0</v>
          </cell>
          <cell r="FF67">
            <v>0</v>
          </cell>
          <cell r="FG67">
            <v>0</v>
          </cell>
          <cell r="FI67">
            <v>52898.822653435644</v>
          </cell>
          <cell r="FJ67">
            <v>0</v>
          </cell>
          <cell r="FK67">
            <v>0</v>
          </cell>
          <cell r="FO67">
            <v>52898.822653435644</v>
          </cell>
          <cell r="FP67">
            <v>0</v>
          </cell>
        </row>
        <row r="68">
          <cell r="D68">
            <v>40057</v>
          </cell>
          <cell r="E68">
            <v>0</v>
          </cell>
          <cell r="F68">
            <v>1505.9940816453338</v>
          </cell>
          <cell r="G68">
            <v>16635.131769212021</v>
          </cell>
          <cell r="H68">
            <v>0</v>
          </cell>
          <cell r="I68">
            <v>16635.131769212021</v>
          </cell>
          <cell r="J68">
            <v>0</v>
          </cell>
          <cell r="K68">
            <v>0</v>
          </cell>
          <cell r="M68">
            <v>0</v>
          </cell>
          <cell r="N68">
            <v>0</v>
          </cell>
          <cell r="O68">
            <v>0</v>
          </cell>
          <cell r="P68">
            <v>0</v>
          </cell>
          <cell r="Q68">
            <v>0</v>
          </cell>
          <cell r="R68">
            <v>0</v>
          </cell>
          <cell r="S68">
            <v>0</v>
          </cell>
          <cell r="U68">
            <v>0</v>
          </cell>
          <cell r="V68">
            <v>0</v>
          </cell>
          <cell r="W68">
            <v>0</v>
          </cell>
          <cell r="X68">
            <v>0</v>
          </cell>
          <cell r="Y68">
            <v>0</v>
          </cell>
          <cell r="Z68">
            <v>0</v>
          </cell>
          <cell r="AA68">
            <v>0</v>
          </cell>
          <cell r="AC68">
            <v>0</v>
          </cell>
          <cell r="AD68">
            <v>0</v>
          </cell>
          <cell r="AE68">
            <v>0</v>
          </cell>
          <cell r="AF68">
            <v>0</v>
          </cell>
          <cell r="AG68">
            <v>0</v>
          </cell>
          <cell r="AH68">
            <v>0</v>
          </cell>
          <cell r="AI68">
            <v>0</v>
          </cell>
          <cell r="AK68">
            <v>0</v>
          </cell>
          <cell r="AL68">
            <v>7297.4660587796689</v>
          </cell>
          <cell r="AM68">
            <v>80607.427976427367</v>
          </cell>
          <cell r="AN68">
            <v>0</v>
          </cell>
          <cell r="AO68">
            <v>80607.427976427367</v>
          </cell>
          <cell r="AP68">
            <v>0</v>
          </cell>
          <cell r="AQ68">
            <v>0</v>
          </cell>
          <cell r="AS68">
            <v>0</v>
          </cell>
          <cell r="AT68">
            <v>0</v>
          </cell>
          <cell r="AU68">
            <v>0</v>
          </cell>
          <cell r="AV68">
            <v>0</v>
          </cell>
          <cell r="AW68">
            <v>0</v>
          </cell>
          <cell r="AX68">
            <v>0</v>
          </cell>
          <cell r="AY68">
            <v>0</v>
          </cell>
          <cell r="BA68">
            <v>1922290.2680097793</v>
          </cell>
          <cell r="BB68">
            <v>21111.394929787501</v>
          </cell>
          <cell r="BC68">
            <v>233195.36296265217</v>
          </cell>
          <cell r="BD68">
            <v>0</v>
          </cell>
          <cell r="BE68">
            <v>2155485.6309724315</v>
          </cell>
          <cell r="BF68">
            <v>0</v>
          </cell>
          <cell r="BG68">
            <v>0</v>
          </cell>
          <cell r="BI68">
            <v>0</v>
          </cell>
          <cell r="BJ68">
            <v>0</v>
          </cell>
          <cell r="BK68">
            <v>0</v>
          </cell>
          <cell r="BL68">
            <v>0</v>
          </cell>
          <cell r="BM68">
            <v>0</v>
          </cell>
          <cell r="BN68">
            <v>0</v>
          </cell>
          <cell r="BO68">
            <v>0</v>
          </cell>
          <cell r="BQ68">
            <v>1873262.9468249162</v>
          </cell>
          <cell r="BR68">
            <v>21111.394929787501</v>
          </cell>
          <cell r="BS68">
            <v>233195.36296265217</v>
          </cell>
          <cell r="BT68">
            <v>0</v>
          </cell>
          <cell r="BU68">
            <v>2106458.3097875682</v>
          </cell>
          <cell r="BV68">
            <v>0</v>
          </cell>
          <cell r="BW68">
            <v>0</v>
          </cell>
          <cell r="BY68">
            <v>0</v>
          </cell>
          <cell r="BZ68">
            <v>0</v>
          </cell>
          <cell r="CA68">
            <v>0</v>
          </cell>
          <cell r="CB68">
            <v>0</v>
          </cell>
          <cell r="CC68">
            <v>0</v>
          </cell>
          <cell r="CD68">
            <v>0</v>
          </cell>
          <cell r="CE68">
            <v>0</v>
          </cell>
          <cell r="CG68">
            <v>0</v>
          </cell>
          <cell r="CH68">
            <v>0</v>
          </cell>
          <cell r="CI68">
            <v>0</v>
          </cell>
          <cell r="CJ68">
            <v>0</v>
          </cell>
          <cell r="CK68">
            <v>0</v>
          </cell>
          <cell r="CL68">
            <v>0</v>
          </cell>
          <cell r="CM68">
            <v>0</v>
          </cell>
          <cell r="CO68">
            <v>0</v>
          </cell>
          <cell r="CP68">
            <v>0</v>
          </cell>
          <cell r="CQ68">
            <v>0</v>
          </cell>
          <cell r="CR68">
            <v>0</v>
          </cell>
          <cell r="CS68">
            <v>0</v>
          </cell>
          <cell r="CT68">
            <v>0</v>
          </cell>
          <cell r="CU68">
            <v>0</v>
          </cell>
          <cell r="CW68">
            <v>0</v>
          </cell>
          <cell r="CX68">
            <v>0</v>
          </cell>
          <cell r="CY68">
            <v>0</v>
          </cell>
          <cell r="CZ68">
            <v>0</v>
          </cell>
          <cell r="DA68">
            <v>0</v>
          </cell>
          <cell r="DB68">
            <v>0</v>
          </cell>
          <cell r="DC68">
            <v>0</v>
          </cell>
          <cell r="DE68">
            <v>0</v>
          </cell>
          <cell r="DF68">
            <v>0</v>
          </cell>
          <cell r="DG68">
            <v>0</v>
          </cell>
          <cell r="DH68">
            <v>0</v>
          </cell>
          <cell r="DI68">
            <v>0</v>
          </cell>
          <cell r="DJ68">
            <v>0</v>
          </cell>
          <cell r="DK68">
            <v>0</v>
          </cell>
          <cell r="DM68">
            <v>0</v>
          </cell>
          <cell r="DN68">
            <v>0</v>
          </cell>
          <cell r="DO68">
            <v>0</v>
          </cell>
          <cell r="DP68">
            <v>0</v>
          </cell>
          <cell r="DQ68">
            <v>0</v>
          </cell>
          <cell r="DR68">
            <v>0</v>
          </cell>
          <cell r="DS68">
            <v>0</v>
          </cell>
          <cell r="DU68">
            <v>0</v>
          </cell>
          <cell r="DV68">
            <v>0</v>
          </cell>
          <cell r="DW68">
            <v>0</v>
          </cell>
          <cell r="DX68">
            <v>0</v>
          </cell>
          <cell r="DY68">
            <v>0</v>
          </cell>
          <cell r="DZ68">
            <v>0</v>
          </cell>
          <cell r="EA68">
            <v>0</v>
          </cell>
          <cell r="EC68">
            <v>3795553.2148346957</v>
          </cell>
          <cell r="ED68">
            <v>0</v>
          </cell>
          <cell r="EE68">
            <v>51026.25</v>
          </cell>
          <cell r="EF68">
            <v>0</v>
          </cell>
          <cell r="EG68">
            <v>0</v>
          </cell>
          <cell r="EH68">
            <v>0</v>
          </cell>
          <cell r="EI68">
            <v>51026.25</v>
          </cell>
          <cell r="EJ68">
            <v>563633.28567094379</v>
          </cell>
          <cell r="EK68">
            <v>0</v>
          </cell>
          <cell r="EL68">
            <v>0</v>
          </cell>
          <cell r="EM68">
            <v>0</v>
          </cell>
          <cell r="EN68">
            <v>130775.59501516918</v>
          </cell>
          <cell r="EO68">
            <v>0</v>
          </cell>
          <cell r="EP68">
            <v>4228410.9054904701</v>
          </cell>
          <cell r="EQ68">
            <v>0</v>
          </cell>
          <cell r="ER68">
            <v>0</v>
          </cell>
          <cell r="ES68">
            <v>0</v>
          </cell>
          <cell r="ET68">
            <v>0</v>
          </cell>
          <cell r="EU68">
            <v>0</v>
          </cell>
          <cell r="EV68">
            <v>0</v>
          </cell>
          <cell r="EW68">
            <v>0</v>
          </cell>
          <cell r="EX68">
            <v>0</v>
          </cell>
          <cell r="EZ68">
            <v>42980.293405916462</v>
          </cell>
          <cell r="FA68">
            <v>130</v>
          </cell>
          <cell r="FB68">
            <v>0</v>
          </cell>
          <cell r="FC68">
            <v>42980.293405916462</v>
          </cell>
          <cell r="FD68">
            <v>0</v>
          </cell>
          <cell r="FE68">
            <v>0</v>
          </cell>
          <cell r="FF68">
            <v>0</v>
          </cell>
          <cell r="FG68">
            <v>0</v>
          </cell>
          <cell r="FI68">
            <v>52898.822653435644</v>
          </cell>
          <cell r="FJ68">
            <v>0</v>
          </cell>
          <cell r="FK68">
            <v>0</v>
          </cell>
          <cell r="FO68">
            <v>52898.822653435644</v>
          </cell>
          <cell r="FP68">
            <v>0</v>
          </cell>
        </row>
        <row r="69">
          <cell r="D69">
            <v>40087</v>
          </cell>
          <cell r="E69">
            <v>0</v>
          </cell>
          <cell r="F69">
            <v>1505.9940816453338</v>
          </cell>
          <cell r="G69">
            <v>16689.590861867011</v>
          </cell>
          <cell r="H69">
            <v>0</v>
          </cell>
          <cell r="I69">
            <v>16689.590861867011</v>
          </cell>
          <cell r="J69">
            <v>0</v>
          </cell>
          <cell r="K69">
            <v>0</v>
          </cell>
          <cell r="M69">
            <v>0</v>
          </cell>
          <cell r="N69">
            <v>0</v>
          </cell>
          <cell r="O69">
            <v>0</v>
          </cell>
          <cell r="P69">
            <v>0</v>
          </cell>
          <cell r="Q69">
            <v>0</v>
          </cell>
          <cell r="R69">
            <v>0</v>
          </cell>
          <cell r="S69">
            <v>0</v>
          </cell>
          <cell r="U69">
            <v>0</v>
          </cell>
          <cell r="V69">
            <v>0</v>
          </cell>
          <cell r="W69">
            <v>0</v>
          </cell>
          <cell r="X69">
            <v>0</v>
          </cell>
          <cell r="Y69">
            <v>0</v>
          </cell>
          <cell r="Z69">
            <v>0</v>
          </cell>
          <cell r="AA69">
            <v>0</v>
          </cell>
          <cell r="AC69">
            <v>0</v>
          </cell>
          <cell r="AD69">
            <v>0</v>
          </cell>
          <cell r="AE69">
            <v>0</v>
          </cell>
          <cell r="AF69">
            <v>0</v>
          </cell>
          <cell r="AG69">
            <v>0</v>
          </cell>
          <cell r="AH69">
            <v>0</v>
          </cell>
          <cell r="AI69">
            <v>0</v>
          </cell>
          <cell r="AK69">
            <v>0</v>
          </cell>
          <cell r="AL69">
            <v>7297.4660587796689</v>
          </cell>
          <cell r="AM69">
            <v>80871.315720134517</v>
          </cell>
          <cell r="AN69">
            <v>0</v>
          </cell>
          <cell r="AO69">
            <v>80871.315720134517</v>
          </cell>
          <cell r="AP69">
            <v>0</v>
          </cell>
          <cell r="AQ69">
            <v>0</v>
          </cell>
          <cell r="AS69">
            <v>0</v>
          </cell>
          <cell r="AT69">
            <v>0</v>
          </cell>
          <cell r="AU69">
            <v>0</v>
          </cell>
          <cell r="AV69">
            <v>0</v>
          </cell>
          <cell r="AW69">
            <v>0</v>
          </cell>
          <cell r="AX69">
            <v>0</v>
          </cell>
          <cell r="AY69">
            <v>0</v>
          </cell>
          <cell r="BA69">
            <v>1922290.2680097793</v>
          </cell>
          <cell r="BB69">
            <v>21111.394929787501</v>
          </cell>
          <cell r="BC69">
            <v>233958.78389940731</v>
          </cell>
          <cell r="BD69">
            <v>0</v>
          </cell>
          <cell r="BE69">
            <v>2156249.0519091864</v>
          </cell>
          <cell r="BF69">
            <v>0</v>
          </cell>
          <cell r="BG69">
            <v>0</v>
          </cell>
          <cell r="BI69">
            <v>0</v>
          </cell>
          <cell r="BJ69">
            <v>0</v>
          </cell>
          <cell r="BK69">
            <v>0</v>
          </cell>
          <cell r="BL69">
            <v>0</v>
          </cell>
          <cell r="BM69">
            <v>0</v>
          </cell>
          <cell r="BN69">
            <v>0</v>
          </cell>
          <cell r="BO69">
            <v>0</v>
          </cell>
          <cell r="BQ69">
            <v>1873262.9468249162</v>
          </cell>
          <cell r="BR69">
            <v>21111.394929787501</v>
          </cell>
          <cell r="BS69">
            <v>233958.78389940731</v>
          </cell>
          <cell r="BT69">
            <v>0</v>
          </cell>
          <cell r="BU69">
            <v>2107221.7307243235</v>
          </cell>
          <cell r="BV69">
            <v>0</v>
          </cell>
          <cell r="BW69">
            <v>0</v>
          </cell>
          <cell r="BY69">
            <v>0</v>
          </cell>
          <cell r="BZ69">
            <v>0</v>
          </cell>
          <cell r="CA69">
            <v>0</v>
          </cell>
          <cell r="CB69">
            <v>0</v>
          </cell>
          <cell r="CC69">
            <v>0</v>
          </cell>
          <cell r="CD69">
            <v>0</v>
          </cell>
          <cell r="CE69">
            <v>0</v>
          </cell>
          <cell r="CG69">
            <v>0</v>
          </cell>
          <cell r="CH69">
            <v>0</v>
          </cell>
          <cell r="CI69">
            <v>0</v>
          </cell>
          <cell r="CJ69">
            <v>0</v>
          </cell>
          <cell r="CK69">
            <v>0</v>
          </cell>
          <cell r="CL69">
            <v>0</v>
          </cell>
          <cell r="CM69">
            <v>0</v>
          </cell>
          <cell r="CO69">
            <v>0</v>
          </cell>
          <cell r="CP69">
            <v>0</v>
          </cell>
          <cell r="CQ69">
            <v>0</v>
          </cell>
          <cell r="CR69">
            <v>0</v>
          </cell>
          <cell r="CS69">
            <v>0</v>
          </cell>
          <cell r="CT69">
            <v>0</v>
          </cell>
          <cell r="CU69">
            <v>0</v>
          </cell>
          <cell r="CW69">
            <v>0</v>
          </cell>
          <cell r="CX69">
            <v>0</v>
          </cell>
          <cell r="CY69">
            <v>0</v>
          </cell>
          <cell r="CZ69">
            <v>0</v>
          </cell>
          <cell r="DA69">
            <v>0</v>
          </cell>
          <cell r="DB69">
            <v>0</v>
          </cell>
          <cell r="DC69">
            <v>0</v>
          </cell>
          <cell r="DE69">
            <v>0</v>
          </cell>
          <cell r="DF69">
            <v>0</v>
          </cell>
          <cell r="DG69">
            <v>0</v>
          </cell>
          <cell r="DH69">
            <v>0</v>
          </cell>
          <cell r="DI69">
            <v>0</v>
          </cell>
          <cell r="DJ69">
            <v>0</v>
          </cell>
          <cell r="DK69">
            <v>0</v>
          </cell>
          <cell r="DM69">
            <v>0</v>
          </cell>
          <cell r="DN69">
            <v>0</v>
          </cell>
          <cell r="DO69">
            <v>0</v>
          </cell>
          <cell r="DP69">
            <v>0</v>
          </cell>
          <cell r="DQ69">
            <v>0</v>
          </cell>
          <cell r="DR69">
            <v>0</v>
          </cell>
          <cell r="DS69">
            <v>0</v>
          </cell>
          <cell r="DU69">
            <v>0</v>
          </cell>
          <cell r="DV69">
            <v>0</v>
          </cell>
          <cell r="DW69">
            <v>0</v>
          </cell>
          <cell r="DX69">
            <v>0</v>
          </cell>
          <cell r="DY69">
            <v>0</v>
          </cell>
          <cell r="DZ69">
            <v>0</v>
          </cell>
          <cell r="EA69">
            <v>0</v>
          </cell>
          <cell r="EC69">
            <v>3795553.2148346957</v>
          </cell>
          <cell r="ED69">
            <v>0</v>
          </cell>
          <cell r="EE69">
            <v>51026.25</v>
          </cell>
          <cell r="EF69">
            <v>0</v>
          </cell>
          <cell r="EG69">
            <v>0</v>
          </cell>
          <cell r="EH69">
            <v>0</v>
          </cell>
          <cell r="EI69">
            <v>51026.25</v>
          </cell>
          <cell r="EJ69">
            <v>565478.4743808161</v>
          </cell>
          <cell r="EK69">
            <v>0</v>
          </cell>
          <cell r="EL69">
            <v>0</v>
          </cell>
          <cell r="EM69">
            <v>0</v>
          </cell>
          <cell r="EN69">
            <v>130830.95067646535</v>
          </cell>
          <cell r="EO69">
            <v>0</v>
          </cell>
          <cell r="EP69">
            <v>4230200.7385390457</v>
          </cell>
          <cell r="EQ69">
            <v>0</v>
          </cell>
          <cell r="ER69">
            <v>0</v>
          </cell>
          <cell r="ES69">
            <v>0</v>
          </cell>
          <cell r="ET69">
            <v>0</v>
          </cell>
          <cell r="EU69">
            <v>0</v>
          </cell>
          <cell r="EV69">
            <v>0</v>
          </cell>
          <cell r="EW69">
            <v>0</v>
          </cell>
          <cell r="EX69">
            <v>0</v>
          </cell>
          <cell r="EZ69">
            <v>42980.293405916462</v>
          </cell>
          <cell r="FA69">
            <v>130</v>
          </cell>
          <cell r="FB69">
            <v>0</v>
          </cell>
          <cell r="FC69">
            <v>42980.293405916462</v>
          </cell>
          <cell r="FD69">
            <v>0</v>
          </cell>
          <cell r="FE69">
            <v>0</v>
          </cell>
          <cell r="FF69">
            <v>0</v>
          </cell>
          <cell r="FG69">
            <v>0</v>
          </cell>
          <cell r="FI69">
            <v>52898.822653435644</v>
          </cell>
          <cell r="FJ69">
            <v>0</v>
          </cell>
          <cell r="FK69">
            <v>0</v>
          </cell>
          <cell r="FO69">
            <v>52898.822653435644</v>
          </cell>
          <cell r="FP69">
            <v>0</v>
          </cell>
        </row>
        <row r="70">
          <cell r="D70">
            <v>40118</v>
          </cell>
          <cell r="E70">
            <v>0</v>
          </cell>
          <cell r="F70">
            <v>1505.9940816453338</v>
          </cell>
          <cell r="G70">
            <v>16744.228239420128</v>
          </cell>
          <cell r="H70">
            <v>0</v>
          </cell>
          <cell r="I70">
            <v>16744.228239420128</v>
          </cell>
          <cell r="J70">
            <v>0</v>
          </cell>
          <cell r="K70">
            <v>0</v>
          </cell>
          <cell r="M70">
            <v>0</v>
          </cell>
          <cell r="N70">
            <v>0</v>
          </cell>
          <cell r="O70">
            <v>0</v>
          </cell>
          <cell r="P70">
            <v>0</v>
          </cell>
          <cell r="Q70">
            <v>0</v>
          </cell>
          <cell r="R70">
            <v>0</v>
          </cell>
          <cell r="S70">
            <v>0</v>
          </cell>
          <cell r="U70">
            <v>0</v>
          </cell>
          <cell r="V70">
            <v>0</v>
          </cell>
          <cell r="W70">
            <v>0</v>
          </cell>
          <cell r="X70">
            <v>0</v>
          </cell>
          <cell r="Y70">
            <v>0</v>
          </cell>
          <cell r="Z70">
            <v>0</v>
          </cell>
          <cell r="AA70">
            <v>0</v>
          </cell>
          <cell r="AC70">
            <v>0</v>
          </cell>
          <cell r="AD70">
            <v>0</v>
          </cell>
          <cell r="AE70">
            <v>0</v>
          </cell>
          <cell r="AF70">
            <v>0</v>
          </cell>
          <cell r="AG70">
            <v>0</v>
          </cell>
          <cell r="AH70">
            <v>0</v>
          </cell>
          <cell r="AI70">
            <v>0</v>
          </cell>
          <cell r="AK70">
            <v>0</v>
          </cell>
          <cell r="AL70">
            <v>7297.4660587796689</v>
          </cell>
          <cell r="AM70">
            <v>81136.067363646289</v>
          </cell>
          <cell r="AN70">
            <v>0</v>
          </cell>
          <cell r="AO70">
            <v>81136.067363646289</v>
          </cell>
          <cell r="AP70">
            <v>0</v>
          </cell>
          <cell r="AQ70">
            <v>0</v>
          </cell>
          <cell r="AS70">
            <v>0</v>
          </cell>
          <cell r="AT70">
            <v>0</v>
          </cell>
          <cell r="AU70">
            <v>0</v>
          </cell>
          <cell r="AV70">
            <v>0</v>
          </cell>
          <cell r="AW70">
            <v>0</v>
          </cell>
          <cell r="AX70">
            <v>0</v>
          </cell>
          <cell r="AY70">
            <v>0</v>
          </cell>
          <cell r="BA70">
            <v>1922290.2680097793</v>
          </cell>
          <cell r="BB70">
            <v>21111.394929787501</v>
          </cell>
          <cell r="BC70">
            <v>234724.70407765367</v>
          </cell>
          <cell r="BD70">
            <v>0</v>
          </cell>
          <cell r="BE70">
            <v>2157014.9720874331</v>
          </cell>
          <cell r="BF70">
            <v>0</v>
          </cell>
          <cell r="BG70">
            <v>0</v>
          </cell>
          <cell r="BI70">
            <v>0</v>
          </cell>
          <cell r="BJ70">
            <v>0</v>
          </cell>
          <cell r="BK70">
            <v>0</v>
          </cell>
          <cell r="BL70">
            <v>0</v>
          </cell>
          <cell r="BM70">
            <v>0</v>
          </cell>
          <cell r="BN70">
            <v>0</v>
          </cell>
          <cell r="BO70">
            <v>0</v>
          </cell>
          <cell r="BQ70">
            <v>1873262.9468249162</v>
          </cell>
          <cell r="BR70">
            <v>21111.394929787501</v>
          </cell>
          <cell r="BS70">
            <v>234724.70407765367</v>
          </cell>
          <cell r="BT70">
            <v>0</v>
          </cell>
          <cell r="BU70">
            <v>2107987.6509025698</v>
          </cell>
          <cell r="BV70">
            <v>0</v>
          </cell>
          <cell r="BW70">
            <v>0</v>
          </cell>
          <cell r="BY70">
            <v>0</v>
          </cell>
          <cell r="BZ70">
            <v>0</v>
          </cell>
          <cell r="CA70">
            <v>0</v>
          </cell>
          <cell r="CB70">
            <v>0</v>
          </cell>
          <cell r="CC70">
            <v>0</v>
          </cell>
          <cell r="CD70">
            <v>0</v>
          </cell>
          <cell r="CE70">
            <v>0</v>
          </cell>
          <cell r="CG70">
            <v>0</v>
          </cell>
          <cell r="CH70">
            <v>0</v>
          </cell>
          <cell r="CI70">
            <v>0</v>
          </cell>
          <cell r="CJ70">
            <v>0</v>
          </cell>
          <cell r="CK70">
            <v>0</v>
          </cell>
          <cell r="CL70">
            <v>0</v>
          </cell>
          <cell r="CM70">
            <v>0</v>
          </cell>
          <cell r="CO70">
            <v>0</v>
          </cell>
          <cell r="CP70">
            <v>0</v>
          </cell>
          <cell r="CQ70">
            <v>0</v>
          </cell>
          <cell r="CR70">
            <v>0</v>
          </cell>
          <cell r="CS70">
            <v>0</v>
          </cell>
          <cell r="CT70">
            <v>0</v>
          </cell>
          <cell r="CU70">
            <v>0</v>
          </cell>
          <cell r="CW70">
            <v>0</v>
          </cell>
          <cell r="CX70">
            <v>0</v>
          </cell>
          <cell r="CY70">
            <v>0</v>
          </cell>
          <cell r="CZ70">
            <v>0</v>
          </cell>
          <cell r="DA70">
            <v>0</v>
          </cell>
          <cell r="DB70">
            <v>0</v>
          </cell>
          <cell r="DC70">
            <v>0</v>
          </cell>
          <cell r="DE70">
            <v>0</v>
          </cell>
          <cell r="DF70">
            <v>0</v>
          </cell>
          <cell r="DG70">
            <v>0</v>
          </cell>
          <cell r="DH70">
            <v>0</v>
          </cell>
          <cell r="DI70">
            <v>0</v>
          </cell>
          <cell r="DJ70">
            <v>0</v>
          </cell>
          <cell r="DK70">
            <v>0</v>
          </cell>
          <cell r="DM70">
            <v>0</v>
          </cell>
          <cell r="DN70">
            <v>0</v>
          </cell>
          <cell r="DO70">
            <v>0</v>
          </cell>
          <cell r="DP70">
            <v>0</v>
          </cell>
          <cell r="DQ70">
            <v>0</v>
          </cell>
          <cell r="DR70">
            <v>0</v>
          </cell>
          <cell r="DS70">
            <v>0</v>
          </cell>
          <cell r="DU70">
            <v>0</v>
          </cell>
          <cell r="DV70">
            <v>0</v>
          </cell>
          <cell r="DW70">
            <v>0</v>
          </cell>
          <cell r="DX70">
            <v>0</v>
          </cell>
          <cell r="DY70">
            <v>0</v>
          </cell>
          <cell r="DZ70">
            <v>0</v>
          </cell>
          <cell r="EA70">
            <v>0</v>
          </cell>
          <cell r="EC70">
            <v>3795553.2148346957</v>
          </cell>
          <cell r="ED70">
            <v>0</v>
          </cell>
          <cell r="EE70">
            <v>51026.25</v>
          </cell>
          <cell r="EF70">
            <v>0</v>
          </cell>
          <cell r="EG70">
            <v>0</v>
          </cell>
          <cell r="EH70">
            <v>0</v>
          </cell>
          <cell r="EI70">
            <v>51026.25</v>
          </cell>
          <cell r="EJ70">
            <v>567329.70375837374</v>
          </cell>
          <cell r="EK70">
            <v>0</v>
          </cell>
          <cell r="EL70">
            <v>0</v>
          </cell>
          <cell r="EM70">
            <v>0</v>
          </cell>
          <cell r="EN70">
            <v>130886.48755779208</v>
          </cell>
          <cell r="EO70">
            <v>0</v>
          </cell>
          <cell r="EP70">
            <v>4231996.4310352774</v>
          </cell>
          <cell r="EQ70">
            <v>0</v>
          </cell>
          <cell r="ER70">
            <v>0</v>
          </cell>
          <cell r="ES70">
            <v>0</v>
          </cell>
          <cell r="ET70">
            <v>0</v>
          </cell>
          <cell r="EU70">
            <v>0</v>
          </cell>
          <cell r="EV70">
            <v>0</v>
          </cell>
          <cell r="EW70">
            <v>0</v>
          </cell>
          <cell r="EX70">
            <v>0</v>
          </cell>
          <cell r="EZ70">
            <v>42980.293405916462</v>
          </cell>
          <cell r="FA70">
            <v>130</v>
          </cell>
          <cell r="FB70">
            <v>0</v>
          </cell>
          <cell r="FC70">
            <v>42980.293405916462</v>
          </cell>
          <cell r="FD70">
            <v>0</v>
          </cell>
          <cell r="FE70">
            <v>0</v>
          </cell>
          <cell r="FF70">
            <v>0</v>
          </cell>
          <cell r="FG70">
            <v>0</v>
          </cell>
          <cell r="FI70">
            <v>52898.822653435644</v>
          </cell>
          <cell r="FJ70">
            <v>0</v>
          </cell>
          <cell r="FK70">
            <v>0</v>
          </cell>
          <cell r="FO70">
            <v>52898.822653435644</v>
          </cell>
          <cell r="FP70">
            <v>0</v>
          </cell>
        </row>
        <row r="71">
          <cell r="D71">
            <v>40148</v>
          </cell>
          <cell r="E71">
            <v>0</v>
          </cell>
          <cell r="F71">
            <v>1505.9940816453338</v>
          </cell>
          <cell r="G71">
            <v>16799.044485529739</v>
          </cell>
          <cell r="H71">
            <v>0</v>
          </cell>
          <cell r="I71">
            <v>16799.044485529739</v>
          </cell>
          <cell r="J71">
            <v>0</v>
          </cell>
          <cell r="K71">
            <v>0</v>
          </cell>
          <cell r="M71">
            <v>0</v>
          </cell>
          <cell r="N71">
            <v>0</v>
          </cell>
          <cell r="O71">
            <v>0</v>
          </cell>
          <cell r="P71">
            <v>0</v>
          </cell>
          <cell r="Q71">
            <v>0</v>
          </cell>
          <cell r="R71">
            <v>0</v>
          </cell>
          <cell r="S71">
            <v>0</v>
          </cell>
          <cell r="U71">
            <v>0</v>
          </cell>
          <cell r="V71">
            <v>0</v>
          </cell>
          <cell r="W71">
            <v>0</v>
          </cell>
          <cell r="X71">
            <v>0</v>
          </cell>
          <cell r="Y71">
            <v>0</v>
          </cell>
          <cell r="Z71">
            <v>0</v>
          </cell>
          <cell r="AA71">
            <v>0</v>
          </cell>
          <cell r="AC71">
            <v>0</v>
          </cell>
          <cell r="AD71">
            <v>0</v>
          </cell>
          <cell r="AE71">
            <v>0</v>
          </cell>
          <cell r="AF71">
            <v>0</v>
          </cell>
          <cell r="AG71">
            <v>0</v>
          </cell>
          <cell r="AH71">
            <v>0</v>
          </cell>
          <cell r="AI71">
            <v>0</v>
          </cell>
          <cell r="AK71">
            <v>0</v>
          </cell>
          <cell r="AL71">
            <v>7297.4660587796689</v>
          </cell>
          <cell r="AM71">
            <v>81401.685735145846</v>
          </cell>
          <cell r="AN71">
            <v>0</v>
          </cell>
          <cell r="AO71">
            <v>81401.685735145846</v>
          </cell>
          <cell r="AP71">
            <v>0</v>
          </cell>
          <cell r="AQ71">
            <v>0</v>
          </cell>
          <cell r="AS71">
            <v>0</v>
          </cell>
          <cell r="AT71">
            <v>0</v>
          </cell>
          <cell r="AU71">
            <v>0</v>
          </cell>
          <cell r="AV71">
            <v>0</v>
          </cell>
          <cell r="AW71">
            <v>0</v>
          </cell>
          <cell r="AX71">
            <v>0</v>
          </cell>
          <cell r="AY71">
            <v>0</v>
          </cell>
          <cell r="BA71">
            <v>1922290.2680097793</v>
          </cell>
          <cell r="BB71">
            <v>21111.394929787501</v>
          </cell>
          <cell r="BC71">
            <v>235493.13167925758</v>
          </cell>
          <cell r="BD71">
            <v>0</v>
          </cell>
          <cell r="BE71">
            <v>2157783.3996890369</v>
          </cell>
          <cell r="BF71">
            <v>0</v>
          </cell>
          <cell r="BG71">
            <v>0</v>
          </cell>
          <cell r="BI71">
            <v>0</v>
          </cell>
          <cell r="BJ71">
            <v>0</v>
          </cell>
          <cell r="BK71">
            <v>0</v>
          </cell>
          <cell r="BL71">
            <v>0</v>
          </cell>
          <cell r="BM71">
            <v>0</v>
          </cell>
          <cell r="BN71">
            <v>0</v>
          </cell>
          <cell r="BO71">
            <v>0</v>
          </cell>
          <cell r="BQ71">
            <v>1948193.4646979137</v>
          </cell>
          <cell r="BR71">
            <v>21111.394929787501</v>
          </cell>
          <cell r="BS71">
            <v>235493.13167925758</v>
          </cell>
          <cell r="BT71">
            <v>0</v>
          </cell>
          <cell r="BU71">
            <v>2183686.5963771711</v>
          </cell>
          <cell r="BV71">
            <v>0</v>
          </cell>
          <cell r="BW71">
            <v>0</v>
          </cell>
          <cell r="BY71">
            <v>0</v>
          </cell>
          <cell r="BZ71">
            <v>0</v>
          </cell>
          <cell r="CA71">
            <v>0</v>
          </cell>
          <cell r="CB71">
            <v>0</v>
          </cell>
          <cell r="CC71">
            <v>0</v>
          </cell>
          <cell r="CD71">
            <v>0</v>
          </cell>
          <cell r="CE71">
            <v>0</v>
          </cell>
          <cell r="CG71">
            <v>0</v>
          </cell>
          <cell r="CH71">
            <v>0</v>
          </cell>
          <cell r="CI71">
            <v>0</v>
          </cell>
          <cell r="CJ71">
            <v>0</v>
          </cell>
          <cell r="CK71">
            <v>0</v>
          </cell>
          <cell r="CL71">
            <v>0</v>
          </cell>
          <cell r="CM71">
            <v>0</v>
          </cell>
          <cell r="CO71">
            <v>0</v>
          </cell>
          <cell r="CP71">
            <v>0</v>
          </cell>
          <cell r="CQ71">
            <v>0</v>
          </cell>
          <cell r="CR71">
            <v>0</v>
          </cell>
          <cell r="CS71">
            <v>0</v>
          </cell>
          <cell r="CT71">
            <v>0</v>
          </cell>
          <cell r="CU71">
            <v>0</v>
          </cell>
          <cell r="CW71">
            <v>0</v>
          </cell>
          <cell r="CX71">
            <v>0</v>
          </cell>
          <cell r="CY71">
            <v>0</v>
          </cell>
          <cell r="CZ71">
            <v>0</v>
          </cell>
          <cell r="DA71">
            <v>0</v>
          </cell>
          <cell r="DB71">
            <v>0</v>
          </cell>
          <cell r="DC71">
            <v>0</v>
          </cell>
          <cell r="DE71">
            <v>0</v>
          </cell>
          <cell r="DF71">
            <v>0</v>
          </cell>
          <cell r="DG71">
            <v>0</v>
          </cell>
          <cell r="DH71">
            <v>0</v>
          </cell>
          <cell r="DI71">
            <v>0</v>
          </cell>
          <cell r="DJ71">
            <v>0</v>
          </cell>
          <cell r="DK71">
            <v>0</v>
          </cell>
          <cell r="DM71">
            <v>0</v>
          </cell>
          <cell r="DN71">
            <v>0</v>
          </cell>
          <cell r="DO71">
            <v>0</v>
          </cell>
          <cell r="DP71">
            <v>0</v>
          </cell>
          <cell r="DQ71">
            <v>0</v>
          </cell>
          <cell r="DR71">
            <v>0</v>
          </cell>
          <cell r="DS71">
            <v>0</v>
          </cell>
          <cell r="DU71">
            <v>0</v>
          </cell>
          <cell r="DV71">
            <v>0</v>
          </cell>
          <cell r="DW71">
            <v>0</v>
          </cell>
          <cell r="DX71">
            <v>0</v>
          </cell>
          <cell r="DY71">
            <v>0</v>
          </cell>
          <cell r="DZ71">
            <v>0</v>
          </cell>
          <cell r="EA71">
            <v>0</v>
          </cell>
          <cell r="EC71">
            <v>3870483.7327076932</v>
          </cell>
          <cell r="ED71">
            <v>0</v>
          </cell>
          <cell r="EE71">
            <v>51026.25</v>
          </cell>
          <cell r="EF71">
            <v>0</v>
          </cell>
          <cell r="EG71">
            <v>0</v>
          </cell>
          <cell r="EH71">
            <v>0</v>
          </cell>
          <cell r="EI71">
            <v>51026.25</v>
          </cell>
          <cell r="EJ71">
            <v>569186.99357919081</v>
          </cell>
          <cell r="EK71">
            <v>0</v>
          </cell>
          <cell r="EL71">
            <v>0</v>
          </cell>
          <cell r="EM71">
            <v>0</v>
          </cell>
          <cell r="EN71">
            <v>133190.12178860651</v>
          </cell>
          <cell r="EO71">
            <v>0</v>
          </cell>
          <cell r="EP71">
            <v>4306480.6044982765</v>
          </cell>
          <cell r="EQ71">
            <v>0</v>
          </cell>
          <cell r="ER71">
            <v>0</v>
          </cell>
          <cell r="ES71">
            <v>0</v>
          </cell>
          <cell r="ET71">
            <v>0</v>
          </cell>
          <cell r="EU71">
            <v>0</v>
          </cell>
          <cell r="EV71">
            <v>0</v>
          </cell>
          <cell r="EW71">
            <v>0</v>
          </cell>
          <cell r="EX71">
            <v>0</v>
          </cell>
          <cell r="EZ71">
            <v>42980.293405916462</v>
          </cell>
          <cell r="FA71">
            <v>130</v>
          </cell>
          <cell r="FB71">
            <v>0</v>
          </cell>
          <cell r="FC71">
            <v>42980.293405916462</v>
          </cell>
          <cell r="FD71">
            <v>0</v>
          </cell>
          <cell r="FE71">
            <v>0</v>
          </cell>
          <cell r="FF71">
            <v>0</v>
          </cell>
          <cell r="FG71">
            <v>0</v>
          </cell>
          <cell r="FI71">
            <v>52898.822653435644</v>
          </cell>
          <cell r="FJ71">
            <v>0</v>
          </cell>
          <cell r="FK71">
            <v>0</v>
          </cell>
          <cell r="FO71">
            <v>52898.822653435644</v>
          </cell>
          <cell r="FP71">
            <v>0</v>
          </cell>
        </row>
        <row r="72">
          <cell r="D72">
            <v>40179</v>
          </cell>
          <cell r="E72">
            <v>0</v>
          </cell>
          <cell r="F72">
            <v>1505.9940816453338</v>
          </cell>
          <cell r="G72">
            <v>17022.580587622593</v>
          </cell>
          <cell r="H72">
            <v>0</v>
          </cell>
          <cell r="I72">
            <v>17022.580587622593</v>
          </cell>
          <cell r="J72">
            <v>0</v>
          </cell>
          <cell r="K72">
            <v>0</v>
          </cell>
          <cell r="M72">
            <v>0</v>
          </cell>
          <cell r="N72">
            <v>0</v>
          </cell>
          <cell r="O72">
            <v>0</v>
          </cell>
          <cell r="P72">
            <v>0</v>
          </cell>
          <cell r="Q72">
            <v>0</v>
          </cell>
          <cell r="R72">
            <v>0</v>
          </cell>
          <cell r="S72">
            <v>0</v>
          </cell>
          <cell r="U72">
            <v>0</v>
          </cell>
          <cell r="V72">
            <v>0</v>
          </cell>
          <cell r="W72">
            <v>0</v>
          </cell>
          <cell r="X72">
            <v>0</v>
          </cell>
          <cell r="Y72">
            <v>0</v>
          </cell>
          <cell r="Z72">
            <v>0</v>
          </cell>
          <cell r="AA72">
            <v>0</v>
          </cell>
          <cell r="AC72">
            <v>0</v>
          </cell>
          <cell r="AD72">
            <v>0</v>
          </cell>
          <cell r="AE72">
            <v>0</v>
          </cell>
          <cell r="AF72">
            <v>0</v>
          </cell>
          <cell r="AG72">
            <v>0</v>
          </cell>
          <cell r="AH72">
            <v>0</v>
          </cell>
          <cell r="AI72">
            <v>0</v>
          </cell>
          <cell r="AK72">
            <v>0</v>
          </cell>
          <cell r="AL72">
            <v>7297.4660587796689</v>
          </cell>
          <cell r="AM72">
            <v>82484.855408795789</v>
          </cell>
          <cell r="AN72">
            <v>0</v>
          </cell>
          <cell r="AO72">
            <v>82484.855408795789</v>
          </cell>
          <cell r="AP72">
            <v>0</v>
          </cell>
          <cell r="AQ72">
            <v>0</v>
          </cell>
          <cell r="AS72">
            <v>0</v>
          </cell>
          <cell r="AT72">
            <v>0</v>
          </cell>
          <cell r="AU72">
            <v>0</v>
          </cell>
          <cell r="AV72">
            <v>0</v>
          </cell>
          <cell r="AW72">
            <v>0</v>
          </cell>
          <cell r="AX72">
            <v>0</v>
          </cell>
          <cell r="AY72">
            <v>0</v>
          </cell>
          <cell r="BA72">
            <v>1922290.2680097793</v>
          </cell>
          <cell r="BB72">
            <v>21111.394929787501</v>
          </cell>
          <cell r="BC72">
            <v>238626.71566199927</v>
          </cell>
          <cell r="BD72">
            <v>0</v>
          </cell>
          <cell r="BE72">
            <v>2160916.9836717783</v>
          </cell>
          <cell r="BF72">
            <v>0</v>
          </cell>
          <cell r="BG72">
            <v>0</v>
          </cell>
          <cell r="BI72">
            <v>0</v>
          </cell>
          <cell r="BJ72">
            <v>0</v>
          </cell>
          <cell r="BK72">
            <v>0</v>
          </cell>
          <cell r="BL72">
            <v>0</v>
          </cell>
          <cell r="BM72">
            <v>0</v>
          </cell>
          <cell r="BN72">
            <v>0</v>
          </cell>
          <cell r="BO72">
            <v>0</v>
          </cell>
          <cell r="BQ72">
            <v>1948193.4646979137</v>
          </cell>
          <cell r="BR72">
            <v>21111.394929787501</v>
          </cell>
          <cell r="BS72">
            <v>238626.71566199927</v>
          </cell>
          <cell r="BT72">
            <v>0</v>
          </cell>
          <cell r="BU72">
            <v>2186820.180359913</v>
          </cell>
          <cell r="BV72">
            <v>0</v>
          </cell>
          <cell r="BW72">
            <v>0</v>
          </cell>
          <cell r="BY72">
            <v>0</v>
          </cell>
          <cell r="BZ72">
            <v>0</v>
          </cell>
          <cell r="CA72">
            <v>0</v>
          </cell>
          <cell r="CB72">
            <v>0</v>
          </cell>
          <cell r="CC72">
            <v>0</v>
          </cell>
          <cell r="CD72">
            <v>0</v>
          </cell>
          <cell r="CE72">
            <v>0</v>
          </cell>
          <cell r="CG72">
            <v>0</v>
          </cell>
          <cell r="CH72">
            <v>0</v>
          </cell>
          <cell r="CI72">
            <v>0</v>
          </cell>
          <cell r="CJ72">
            <v>0</v>
          </cell>
          <cell r="CK72">
            <v>0</v>
          </cell>
          <cell r="CL72">
            <v>0</v>
          </cell>
          <cell r="CM72">
            <v>0</v>
          </cell>
          <cell r="CO72">
            <v>0</v>
          </cell>
          <cell r="CP72">
            <v>0</v>
          </cell>
          <cell r="CQ72">
            <v>0</v>
          </cell>
          <cell r="CR72">
            <v>0</v>
          </cell>
          <cell r="CS72">
            <v>0</v>
          </cell>
          <cell r="CT72">
            <v>0</v>
          </cell>
          <cell r="CU72">
            <v>0</v>
          </cell>
          <cell r="CW72">
            <v>0</v>
          </cell>
          <cell r="CX72">
            <v>0</v>
          </cell>
          <cell r="CY72">
            <v>0</v>
          </cell>
          <cell r="CZ72">
            <v>0</v>
          </cell>
          <cell r="DA72">
            <v>0</v>
          </cell>
          <cell r="DB72">
            <v>0</v>
          </cell>
          <cell r="DC72">
            <v>0</v>
          </cell>
          <cell r="DE72">
            <v>0</v>
          </cell>
          <cell r="DF72">
            <v>0</v>
          </cell>
          <cell r="DG72">
            <v>0</v>
          </cell>
          <cell r="DH72">
            <v>0</v>
          </cell>
          <cell r="DI72">
            <v>0</v>
          </cell>
          <cell r="DJ72">
            <v>0</v>
          </cell>
          <cell r="DK72">
            <v>0</v>
          </cell>
          <cell r="DM72">
            <v>0</v>
          </cell>
          <cell r="DN72">
            <v>0</v>
          </cell>
          <cell r="DO72">
            <v>0</v>
          </cell>
          <cell r="DP72">
            <v>0</v>
          </cell>
          <cell r="DQ72">
            <v>0</v>
          </cell>
          <cell r="DR72">
            <v>0</v>
          </cell>
          <cell r="DS72">
            <v>0</v>
          </cell>
          <cell r="DU72">
            <v>0</v>
          </cell>
          <cell r="DV72">
            <v>0</v>
          </cell>
          <cell r="DW72">
            <v>0</v>
          </cell>
          <cell r="DX72">
            <v>0</v>
          </cell>
          <cell r="DY72">
            <v>0</v>
          </cell>
          <cell r="DZ72">
            <v>0</v>
          </cell>
          <cell r="EA72">
            <v>0</v>
          </cell>
          <cell r="EC72">
            <v>3870483.7327076932</v>
          </cell>
          <cell r="ED72">
            <v>0</v>
          </cell>
          <cell r="EE72">
            <v>51026.25</v>
          </cell>
          <cell r="EF72">
            <v>0</v>
          </cell>
          <cell r="EG72">
            <v>0</v>
          </cell>
          <cell r="EH72">
            <v>0</v>
          </cell>
          <cell r="EI72">
            <v>51026.25</v>
          </cell>
          <cell r="EJ72">
            <v>576760.86732041696</v>
          </cell>
          <cell r="EK72">
            <v>0</v>
          </cell>
          <cell r="EL72">
            <v>0</v>
          </cell>
          <cell r="EM72">
            <v>0</v>
          </cell>
          <cell r="EN72">
            <v>133417.3380008433</v>
          </cell>
          <cell r="EO72">
            <v>0</v>
          </cell>
          <cell r="EP72">
            <v>4313827.2620272664</v>
          </cell>
          <cell r="EQ72">
            <v>0</v>
          </cell>
          <cell r="ER72">
            <v>0</v>
          </cell>
          <cell r="ES72">
            <v>0</v>
          </cell>
          <cell r="ET72">
            <v>0</v>
          </cell>
          <cell r="EU72">
            <v>0</v>
          </cell>
          <cell r="EV72">
            <v>0</v>
          </cell>
          <cell r="EW72">
            <v>0</v>
          </cell>
          <cell r="EX72">
            <v>0</v>
          </cell>
          <cell r="EZ72">
            <v>42980.293405916462</v>
          </cell>
          <cell r="FA72">
            <v>130</v>
          </cell>
          <cell r="FB72">
            <v>0</v>
          </cell>
          <cell r="FC72">
            <v>42980.293405916462</v>
          </cell>
          <cell r="FD72">
            <v>0</v>
          </cell>
          <cell r="FE72">
            <v>0</v>
          </cell>
          <cell r="FF72">
            <v>0</v>
          </cell>
          <cell r="FG72">
            <v>0</v>
          </cell>
          <cell r="FI72">
            <v>52898.822653435644</v>
          </cell>
          <cell r="FJ72">
            <v>0</v>
          </cell>
          <cell r="FK72">
            <v>0</v>
          </cell>
          <cell r="FO72">
            <v>52898.822653435644</v>
          </cell>
          <cell r="FP72">
            <v>0</v>
          </cell>
        </row>
        <row r="73">
          <cell r="D73">
            <v>40210</v>
          </cell>
          <cell r="E73">
            <v>0</v>
          </cell>
          <cell r="F73">
            <v>1505.9940816453338</v>
          </cell>
          <cell r="G73">
            <v>17064.56286357245</v>
          </cell>
          <cell r="H73">
            <v>0</v>
          </cell>
          <cell r="I73">
            <v>17064.56286357245</v>
          </cell>
          <cell r="J73">
            <v>0</v>
          </cell>
          <cell r="K73">
            <v>0</v>
          </cell>
          <cell r="M73">
            <v>0</v>
          </cell>
          <cell r="N73">
            <v>0</v>
          </cell>
          <cell r="O73">
            <v>0</v>
          </cell>
          <cell r="P73">
            <v>0</v>
          </cell>
          <cell r="Q73">
            <v>0</v>
          </cell>
          <cell r="R73">
            <v>0</v>
          </cell>
          <cell r="S73">
            <v>0</v>
          </cell>
          <cell r="U73">
            <v>0</v>
          </cell>
          <cell r="V73">
            <v>0</v>
          </cell>
          <cell r="W73">
            <v>0</v>
          </cell>
          <cell r="X73">
            <v>0</v>
          </cell>
          <cell r="Y73">
            <v>0</v>
          </cell>
          <cell r="Z73">
            <v>0</v>
          </cell>
          <cell r="AA73">
            <v>0</v>
          </cell>
          <cell r="AC73">
            <v>0</v>
          </cell>
          <cell r="AD73">
            <v>0</v>
          </cell>
          <cell r="AE73">
            <v>0</v>
          </cell>
          <cell r="AF73">
            <v>0</v>
          </cell>
          <cell r="AG73">
            <v>0</v>
          </cell>
          <cell r="AH73">
            <v>0</v>
          </cell>
          <cell r="AI73">
            <v>0</v>
          </cell>
          <cell r="AK73">
            <v>0</v>
          </cell>
          <cell r="AL73">
            <v>7297.4660587796689</v>
          </cell>
          <cell r="AM73">
            <v>82688.285314363326</v>
          </cell>
          <cell r="AN73">
            <v>0</v>
          </cell>
          <cell r="AO73">
            <v>82688.285314363326</v>
          </cell>
          <cell r="AP73">
            <v>0</v>
          </cell>
          <cell r="AQ73">
            <v>0</v>
          </cell>
          <cell r="AS73">
            <v>0</v>
          </cell>
          <cell r="AT73">
            <v>0</v>
          </cell>
          <cell r="AU73">
            <v>0</v>
          </cell>
          <cell r="AV73">
            <v>0</v>
          </cell>
          <cell r="AW73">
            <v>0</v>
          </cell>
          <cell r="AX73">
            <v>0</v>
          </cell>
          <cell r="AY73">
            <v>0</v>
          </cell>
          <cell r="BA73">
            <v>1922290.2680097793</v>
          </cell>
          <cell r="BB73">
            <v>21111.394929787501</v>
          </cell>
          <cell r="BC73">
            <v>239215.23351770054</v>
          </cell>
          <cell r="BD73">
            <v>0</v>
          </cell>
          <cell r="BE73">
            <v>2161505.5015274798</v>
          </cell>
          <cell r="BF73">
            <v>0</v>
          </cell>
          <cell r="BG73">
            <v>0</v>
          </cell>
          <cell r="BI73">
            <v>0</v>
          </cell>
          <cell r="BJ73">
            <v>0</v>
          </cell>
          <cell r="BK73">
            <v>0</v>
          </cell>
          <cell r="BL73">
            <v>0</v>
          </cell>
          <cell r="BM73">
            <v>0</v>
          </cell>
          <cell r="BN73">
            <v>0</v>
          </cell>
          <cell r="BO73">
            <v>0</v>
          </cell>
          <cell r="BQ73">
            <v>1948193.4646979137</v>
          </cell>
          <cell r="BR73">
            <v>21111.394929787501</v>
          </cell>
          <cell r="BS73">
            <v>239215.23351770054</v>
          </cell>
          <cell r="BT73">
            <v>0</v>
          </cell>
          <cell r="BU73">
            <v>2187408.6982156141</v>
          </cell>
          <cell r="BV73">
            <v>0</v>
          </cell>
          <cell r="BW73">
            <v>0</v>
          </cell>
          <cell r="BY73">
            <v>0</v>
          </cell>
          <cell r="BZ73">
            <v>0</v>
          </cell>
          <cell r="CA73">
            <v>0</v>
          </cell>
          <cell r="CB73">
            <v>0</v>
          </cell>
          <cell r="CC73">
            <v>0</v>
          </cell>
          <cell r="CD73">
            <v>0</v>
          </cell>
          <cell r="CE73">
            <v>0</v>
          </cell>
          <cell r="CG73">
            <v>0</v>
          </cell>
          <cell r="CH73">
            <v>0</v>
          </cell>
          <cell r="CI73">
            <v>0</v>
          </cell>
          <cell r="CJ73">
            <v>0</v>
          </cell>
          <cell r="CK73">
            <v>0</v>
          </cell>
          <cell r="CL73">
            <v>0</v>
          </cell>
          <cell r="CM73">
            <v>0</v>
          </cell>
          <cell r="CO73">
            <v>0</v>
          </cell>
          <cell r="CP73">
            <v>0</v>
          </cell>
          <cell r="CQ73">
            <v>0</v>
          </cell>
          <cell r="CR73">
            <v>0</v>
          </cell>
          <cell r="CS73">
            <v>0</v>
          </cell>
          <cell r="CT73">
            <v>0</v>
          </cell>
          <cell r="CU73">
            <v>0</v>
          </cell>
          <cell r="CW73">
            <v>0</v>
          </cell>
          <cell r="CX73">
            <v>0</v>
          </cell>
          <cell r="CY73">
            <v>0</v>
          </cell>
          <cell r="CZ73">
            <v>0</v>
          </cell>
          <cell r="DA73">
            <v>0</v>
          </cell>
          <cell r="DB73">
            <v>0</v>
          </cell>
          <cell r="DC73">
            <v>0</v>
          </cell>
          <cell r="DE73">
            <v>0</v>
          </cell>
          <cell r="DF73">
            <v>0</v>
          </cell>
          <cell r="DG73">
            <v>0</v>
          </cell>
          <cell r="DH73">
            <v>0</v>
          </cell>
          <cell r="DI73">
            <v>0</v>
          </cell>
          <cell r="DJ73">
            <v>0</v>
          </cell>
          <cell r="DK73">
            <v>0</v>
          </cell>
          <cell r="DM73">
            <v>0</v>
          </cell>
          <cell r="DN73">
            <v>0</v>
          </cell>
          <cell r="DO73">
            <v>0</v>
          </cell>
          <cell r="DP73">
            <v>0</v>
          </cell>
          <cell r="DQ73">
            <v>0</v>
          </cell>
          <cell r="DR73">
            <v>0</v>
          </cell>
          <cell r="DS73">
            <v>0</v>
          </cell>
          <cell r="DU73">
            <v>0</v>
          </cell>
          <cell r="DV73">
            <v>0</v>
          </cell>
          <cell r="DW73">
            <v>0</v>
          </cell>
          <cell r="DX73">
            <v>0</v>
          </cell>
          <cell r="DY73">
            <v>0</v>
          </cell>
          <cell r="DZ73">
            <v>0</v>
          </cell>
          <cell r="EA73">
            <v>0</v>
          </cell>
          <cell r="EC73">
            <v>3870483.7327076932</v>
          </cell>
          <cell r="ED73">
            <v>0</v>
          </cell>
          <cell r="EE73">
            <v>51026.25</v>
          </cell>
          <cell r="EF73">
            <v>0</v>
          </cell>
          <cell r="EG73">
            <v>0</v>
          </cell>
          <cell r="EH73">
            <v>0</v>
          </cell>
          <cell r="EI73">
            <v>51026.25</v>
          </cell>
          <cell r="EJ73">
            <v>578183.31521333684</v>
          </cell>
          <cell r="EK73">
            <v>0</v>
          </cell>
          <cell r="EL73">
            <v>0</v>
          </cell>
          <cell r="EM73">
            <v>0</v>
          </cell>
          <cell r="EN73">
            <v>133460.01143763089</v>
          </cell>
          <cell r="EO73">
            <v>0</v>
          </cell>
          <cell r="EP73">
            <v>4315207.0364833986</v>
          </cell>
          <cell r="EQ73">
            <v>0</v>
          </cell>
          <cell r="ER73">
            <v>0</v>
          </cell>
          <cell r="ES73">
            <v>0</v>
          </cell>
          <cell r="ET73">
            <v>0</v>
          </cell>
          <cell r="EU73">
            <v>0</v>
          </cell>
          <cell r="EV73">
            <v>0</v>
          </cell>
          <cell r="EW73">
            <v>0</v>
          </cell>
          <cell r="EX73">
            <v>0</v>
          </cell>
          <cell r="EZ73">
            <v>42980.293405916462</v>
          </cell>
          <cell r="FA73">
            <v>130</v>
          </cell>
          <cell r="FB73">
            <v>0</v>
          </cell>
          <cell r="FC73">
            <v>42980.293405916462</v>
          </cell>
          <cell r="FD73">
            <v>0</v>
          </cell>
          <cell r="FE73">
            <v>0</v>
          </cell>
          <cell r="FF73">
            <v>0</v>
          </cell>
          <cell r="FG73">
            <v>0</v>
          </cell>
          <cell r="FI73">
            <v>52898.822653435644</v>
          </cell>
          <cell r="FJ73">
            <v>0</v>
          </cell>
          <cell r="FK73">
            <v>0</v>
          </cell>
          <cell r="FO73">
            <v>52898.822653435644</v>
          </cell>
          <cell r="FP73">
            <v>0</v>
          </cell>
        </row>
        <row r="74">
          <cell r="D74">
            <v>40238</v>
          </cell>
          <cell r="E74">
            <v>0</v>
          </cell>
          <cell r="F74">
            <v>1505.9940816453338</v>
          </cell>
          <cell r="G74">
            <v>17106.648679140457</v>
          </cell>
          <cell r="H74">
            <v>0</v>
          </cell>
          <cell r="I74">
            <v>17106.648679140457</v>
          </cell>
          <cell r="J74">
            <v>0</v>
          </cell>
          <cell r="K74">
            <v>0</v>
          </cell>
          <cell r="M74">
            <v>0</v>
          </cell>
          <cell r="N74">
            <v>0</v>
          </cell>
          <cell r="O74">
            <v>0</v>
          </cell>
          <cell r="P74">
            <v>0</v>
          </cell>
          <cell r="Q74">
            <v>0</v>
          </cell>
          <cell r="R74">
            <v>0</v>
          </cell>
          <cell r="S74">
            <v>0</v>
          </cell>
          <cell r="U74">
            <v>0</v>
          </cell>
          <cell r="V74">
            <v>0</v>
          </cell>
          <cell r="W74">
            <v>0</v>
          </cell>
          <cell r="X74">
            <v>0</v>
          </cell>
          <cell r="Y74">
            <v>0</v>
          </cell>
          <cell r="Z74">
            <v>0</v>
          </cell>
          <cell r="AA74">
            <v>0</v>
          </cell>
          <cell r="AC74">
            <v>0</v>
          </cell>
          <cell r="AD74">
            <v>0</v>
          </cell>
          <cell r="AE74">
            <v>0</v>
          </cell>
          <cell r="AF74">
            <v>0</v>
          </cell>
          <cell r="AG74">
            <v>0</v>
          </cell>
          <cell r="AH74">
            <v>0</v>
          </cell>
          <cell r="AI74">
            <v>0</v>
          </cell>
          <cell r="AK74">
            <v>0</v>
          </cell>
          <cell r="AL74">
            <v>7297.4660587796689</v>
          </cell>
          <cell r="AM74">
            <v>82892.216932957788</v>
          </cell>
          <cell r="AN74">
            <v>0</v>
          </cell>
          <cell r="AO74">
            <v>82892.216932957788</v>
          </cell>
          <cell r="AP74">
            <v>0</v>
          </cell>
          <cell r="AQ74">
            <v>0</v>
          </cell>
          <cell r="AS74">
            <v>0</v>
          </cell>
          <cell r="AT74">
            <v>0</v>
          </cell>
          <cell r="AU74">
            <v>0</v>
          </cell>
          <cell r="AV74">
            <v>0</v>
          </cell>
          <cell r="AW74">
            <v>0</v>
          </cell>
          <cell r="AX74">
            <v>0</v>
          </cell>
          <cell r="AY74">
            <v>0</v>
          </cell>
          <cell r="BA74">
            <v>1922290.2680097793</v>
          </cell>
          <cell r="BB74">
            <v>21111.394929787501</v>
          </cell>
          <cell r="BC74">
            <v>239805.20281719984</v>
          </cell>
          <cell r="BD74">
            <v>0</v>
          </cell>
          <cell r="BE74">
            <v>2162095.4708269793</v>
          </cell>
          <cell r="BF74">
            <v>0</v>
          </cell>
          <cell r="BG74">
            <v>0</v>
          </cell>
          <cell r="BI74">
            <v>0</v>
          </cell>
          <cell r="BJ74">
            <v>0</v>
          </cell>
          <cell r="BK74">
            <v>0</v>
          </cell>
          <cell r="BL74">
            <v>0</v>
          </cell>
          <cell r="BM74">
            <v>0</v>
          </cell>
          <cell r="BN74">
            <v>0</v>
          </cell>
          <cell r="BO74">
            <v>0</v>
          </cell>
          <cell r="BQ74">
            <v>1948193.4646979137</v>
          </cell>
          <cell r="BR74">
            <v>21111.394929787501</v>
          </cell>
          <cell r="BS74">
            <v>239805.20281719984</v>
          </cell>
          <cell r="BT74">
            <v>0</v>
          </cell>
          <cell r="BU74">
            <v>2187998.6675151135</v>
          </cell>
          <cell r="BV74">
            <v>0</v>
          </cell>
          <cell r="BW74">
            <v>0</v>
          </cell>
          <cell r="BY74">
            <v>0</v>
          </cell>
          <cell r="BZ74">
            <v>0</v>
          </cell>
          <cell r="CA74">
            <v>0</v>
          </cell>
          <cell r="CB74">
            <v>0</v>
          </cell>
          <cell r="CC74">
            <v>0</v>
          </cell>
          <cell r="CD74">
            <v>0</v>
          </cell>
          <cell r="CE74">
            <v>0</v>
          </cell>
          <cell r="CG74">
            <v>0</v>
          </cell>
          <cell r="CH74">
            <v>0</v>
          </cell>
          <cell r="CI74">
            <v>0</v>
          </cell>
          <cell r="CJ74">
            <v>0</v>
          </cell>
          <cell r="CK74">
            <v>0</v>
          </cell>
          <cell r="CL74">
            <v>0</v>
          </cell>
          <cell r="CM74">
            <v>0</v>
          </cell>
          <cell r="CO74">
            <v>0</v>
          </cell>
          <cell r="CP74">
            <v>0</v>
          </cell>
          <cell r="CQ74">
            <v>0</v>
          </cell>
          <cell r="CR74">
            <v>0</v>
          </cell>
          <cell r="CS74">
            <v>0</v>
          </cell>
          <cell r="CT74">
            <v>0</v>
          </cell>
          <cell r="CU74">
            <v>0</v>
          </cell>
          <cell r="CW74">
            <v>0</v>
          </cell>
          <cell r="CX74">
            <v>0</v>
          </cell>
          <cell r="CY74">
            <v>0</v>
          </cell>
          <cell r="CZ74">
            <v>0</v>
          </cell>
          <cell r="DA74">
            <v>0</v>
          </cell>
          <cell r="DB74">
            <v>0</v>
          </cell>
          <cell r="DC74">
            <v>0</v>
          </cell>
          <cell r="DE74">
            <v>0</v>
          </cell>
          <cell r="DF74">
            <v>0</v>
          </cell>
          <cell r="DG74">
            <v>0</v>
          </cell>
          <cell r="DH74">
            <v>0</v>
          </cell>
          <cell r="DI74">
            <v>0</v>
          </cell>
          <cell r="DJ74">
            <v>0</v>
          </cell>
          <cell r="DK74">
            <v>0</v>
          </cell>
          <cell r="DM74">
            <v>0</v>
          </cell>
          <cell r="DN74">
            <v>0</v>
          </cell>
          <cell r="DO74">
            <v>0</v>
          </cell>
          <cell r="DP74">
            <v>0</v>
          </cell>
          <cell r="DQ74">
            <v>0</v>
          </cell>
          <cell r="DR74">
            <v>0</v>
          </cell>
          <cell r="DS74">
            <v>0</v>
          </cell>
          <cell r="DU74">
            <v>0</v>
          </cell>
          <cell r="DV74">
            <v>0</v>
          </cell>
          <cell r="DW74">
            <v>0</v>
          </cell>
          <cell r="DX74">
            <v>0</v>
          </cell>
          <cell r="DY74">
            <v>0</v>
          </cell>
          <cell r="DZ74">
            <v>0</v>
          </cell>
          <cell r="EA74">
            <v>0</v>
          </cell>
          <cell r="EC74">
            <v>3870483.7327076932</v>
          </cell>
          <cell r="ED74">
            <v>0</v>
          </cell>
          <cell r="EE74">
            <v>51026.25</v>
          </cell>
          <cell r="EF74">
            <v>0</v>
          </cell>
          <cell r="EG74">
            <v>0</v>
          </cell>
          <cell r="EH74">
            <v>0</v>
          </cell>
          <cell r="EI74">
            <v>51026.25</v>
          </cell>
          <cell r="EJ74">
            <v>579609.27124649798</v>
          </cell>
          <cell r="EK74">
            <v>0</v>
          </cell>
          <cell r="EL74">
            <v>0</v>
          </cell>
          <cell r="EM74">
            <v>0</v>
          </cell>
          <cell r="EN74">
            <v>133502.79011862571</v>
          </cell>
          <cell r="EO74">
            <v>0</v>
          </cell>
          <cell r="EP74">
            <v>4316590.2138355654</v>
          </cell>
          <cell r="EQ74">
            <v>0</v>
          </cell>
          <cell r="ER74">
            <v>0</v>
          </cell>
          <cell r="ES74">
            <v>0</v>
          </cell>
          <cell r="ET74">
            <v>0</v>
          </cell>
          <cell r="EU74">
            <v>0</v>
          </cell>
          <cell r="EV74">
            <v>0</v>
          </cell>
          <cell r="EW74">
            <v>0</v>
          </cell>
          <cell r="EX74">
            <v>0</v>
          </cell>
          <cell r="EZ74">
            <v>45272.291157039283</v>
          </cell>
          <cell r="FA74">
            <v>130</v>
          </cell>
          <cell r="FB74">
            <v>0</v>
          </cell>
          <cell r="FC74">
            <v>45272.291157039283</v>
          </cell>
          <cell r="FD74">
            <v>0</v>
          </cell>
          <cell r="FE74">
            <v>0</v>
          </cell>
          <cell r="FF74">
            <v>0</v>
          </cell>
          <cell r="FG74">
            <v>0</v>
          </cell>
          <cell r="FI74">
            <v>55719.742962509888</v>
          </cell>
          <cell r="FJ74">
            <v>0</v>
          </cell>
          <cell r="FK74">
            <v>0</v>
          </cell>
          <cell r="FO74">
            <v>55719.742962509888</v>
          </cell>
          <cell r="FP74">
            <v>0</v>
          </cell>
        </row>
        <row r="75">
          <cell r="D75">
            <v>40269</v>
          </cell>
          <cell r="E75">
            <v>0</v>
          </cell>
          <cell r="F75">
            <v>1505.9940816453338</v>
          </cell>
          <cell r="G75">
            <v>17148.838289683241</v>
          </cell>
          <cell r="H75">
            <v>0</v>
          </cell>
          <cell r="I75">
            <v>17148.838289683241</v>
          </cell>
          <cell r="J75">
            <v>0</v>
          </cell>
          <cell r="K75">
            <v>0</v>
          </cell>
          <cell r="M75">
            <v>0</v>
          </cell>
          <cell r="N75">
            <v>0</v>
          </cell>
          <cell r="O75">
            <v>0</v>
          </cell>
          <cell r="P75">
            <v>0</v>
          </cell>
          <cell r="Q75">
            <v>0</v>
          </cell>
          <cell r="R75">
            <v>0</v>
          </cell>
          <cell r="S75">
            <v>0</v>
          </cell>
          <cell r="U75">
            <v>0</v>
          </cell>
          <cell r="V75">
            <v>0</v>
          </cell>
          <cell r="W75">
            <v>0</v>
          </cell>
          <cell r="X75">
            <v>0</v>
          </cell>
          <cell r="Y75">
            <v>0</v>
          </cell>
          <cell r="Z75">
            <v>0</v>
          </cell>
          <cell r="AA75">
            <v>0</v>
          </cell>
          <cell r="AC75">
            <v>0</v>
          </cell>
          <cell r="AD75">
            <v>0</v>
          </cell>
          <cell r="AE75">
            <v>0</v>
          </cell>
          <cell r="AF75">
            <v>0</v>
          </cell>
          <cell r="AG75">
            <v>0</v>
          </cell>
          <cell r="AH75">
            <v>0</v>
          </cell>
          <cell r="AI75">
            <v>0</v>
          </cell>
          <cell r="AK75">
            <v>0</v>
          </cell>
          <cell r="AL75">
            <v>7297.4660587796689</v>
          </cell>
          <cell r="AM75">
            <v>83096.651501938773</v>
          </cell>
          <cell r="AN75">
            <v>0</v>
          </cell>
          <cell r="AO75">
            <v>83096.651501938773</v>
          </cell>
          <cell r="AP75">
            <v>0</v>
          </cell>
          <cell r="AQ75">
            <v>0</v>
          </cell>
          <cell r="AS75">
            <v>0</v>
          </cell>
          <cell r="AT75">
            <v>0</v>
          </cell>
          <cell r="AU75">
            <v>0</v>
          </cell>
          <cell r="AV75">
            <v>0</v>
          </cell>
          <cell r="AW75">
            <v>0</v>
          </cell>
          <cell r="AX75">
            <v>0</v>
          </cell>
          <cell r="AY75">
            <v>0</v>
          </cell>
          <cell r="BA75">
            <v>1922290.2680097793</v>
          </cell>
          <cell r="BB75">
            <v>21111.394929787501</v>
          </cell>
          <cell r="BC75">
            <v>240396.62714014904</v>
          </cell>
          <cell r="BD75">
            <v>0</v>
          </cell>
          <cell r="BE75">
            <v>2162686.8951499285</v>
          </cell>
          <cell r="BF75">
            <v>0</v>
          </cell>
          <cell r="BG75">
            <v>0</v>
          </cell>
          <cell r="BI75">
            <v>0</v>
          </cell>
          <cell r="BJ75">
            <v>0</v>
          </cell>
          <cell r="BK75">
            <v>0</v>
          </cell>
          <cell r="BL75">
            <v>0</v>
          </cell>
          <cell r="BM75">
            <v>0</v>
          </cell>
          <cell r="BN75">
            <v>0</v>
          </cell>
          <cell r="BO75">
            <v>0</v>
          </cell>
          <cell r="BQ75">
            <v>1948193.4646979137</v>
          </cell>
          <cell r="BR75">
            <v>21111.394929787501</v>
          </cell>
          <cell r="BS75">
            <v>240396.62714014904</v>
          </cell>
          <cell r="BT75">
            <v>0</v>
          </cell>
          <cell r="BU75">
            <v>2188590.0918380627</v>
          </cell>
          <cell r="BV75">
            <v>0</v>
          </cell>
          <cell r="BW75">
            <v>0</v>
          </cell>
          <cell r="BY75">
            <v>0</v>
          </cell>
          <cell r="BZ75">
            <v>0</v>
          </cell>
          <cell r="CA75">
            <v>0</v>
          </cell>
          <cell r="CB75">
            <v>0</v>
          </cell>
          <cell r="CC75">
            <v>0</v>
          </cell>
          <cell r="CD75">
            <v>0</v>
          </cell>
          <cell r="CE75">
            <v>0</v>
          </cell>
          <cell r="CG75">
            <v>0</v>
          </cell>
          <cell r="CH75">
            <v>0</v>
          </cell>
          <cell r="CI75">
            <v>0</v>
          </cell>
          <cell r="CJ75">
            <v>0</v>
          </cell>
          <cell r="CK75">
            <v>0</v>
          </cell>
          <cell r="CL75">
            <v>0</v>
          </cell>
          <cell r="CM75">
            <v>0</v>
          </cell>
          <cell r="CO75">
            <v>0</v>
          </cell>
          <cell r="CP75">
            <v>0</v>
          </cell>
          <cell r="CQ75">
            <v>0</v>
          </cell>
          <cell r="CR75">
            <v>0</v>
          </cell>
          <cell r="CS75">
            <v>0</v>
          </cell>
          <cell r="CT75">
            <v>0</v>
          </cell>
          <cell r="CU75">
            <v>0</v>
          </cell>
          <cell r="CW75">
            <v>0</v>
          </cell>
          <cell r="CX75">
            <v>0</v>
          </cell>
          <cell r="CY75">
            <v>0</v>
          </cell>
          <cell r="CZ75">
            <v>0</v>
          </cell>
          <cell r="DA75">
            <v>0</v>
          </cell>
          <cell r="DB75">
            <v>0</v>
          </cell>
          <cell r="DC75">
            <v>0</v>
          </cell>
          <cell r="DE75">
            <v>0</v>
          </cell>
          <cell r="DF75">
            <v>0</v>
          </cell>
          <cell r="DG75">
            <v>0</v>
          </cell>
          <cell r="DH75">
            <v>0</v>
          </cell>
          <cell r="DI75">
            <v>0</v>
          </cell>
          <cell r="DJ75">
            <v>0</v>
          </cell>
          <cell r="DK75">
            <v>0</v>
          </cell>
          <cell r="DM75">
            <v>0</v>
          </cell>
          <cell r="DN75">
            <v>0</v>
          </cell>
          <cell r="DO75">
            <v>0</v>
          </cell>
          <cell r="DP75">
            <v>0</v>
          </cell>
          <cell r="DQ75">
            <v>0</v>
          </cell>
          <cell r="DR75">
            <v>0</v>
          </cell>
          <cell r="DS75">
            <v>0</v>
          </cell>
          <cell r="DU75">
            <v>0</v>
          </cell>
          <cell r="DV75">
            <v>0</v>
          </cell>
          <cell r="DW75">
            <v>0</v>
          </cell>
          <cell r="DX75">
            <v>0</v>
          </cell>
          <cell r="DY75">
            <v>0</v>
          </cell>
          <cell r="DZ75">
            <v>0</v>
          </cell>
          <cell r="EA75">
            <v>0</v>
          </cell>
          <cell r="EC75">
            <v>3870483.7327076932</v>
          </cell>
          <cell r="ED75">
            <v>0</v>
          </cell>
          <cell r="EE75">
            <v>51026.25</v>
          </cell>
          <cell r="EF75">
            <v>0</v>
          </cell>
          <cell r="EG75">
            <v>0</v>
          </cell>
          <cell r="EH75">
            <v>0</v>
          </cell>
          <cell r="EI75">
            <v>51026.25</v>
          </cell>
          <cell r="EJ75">
            <v>581038.74407192005</v>
          </cell>
          <cell r="EK75">
            <v>0</v>
          </cell>
          <cell r="EL75">
            <v>0</v>
          </cell>
          <cell r="EM75">
            <v>0</v>
          </cell>
          <cell r="EN75">
            <v>133545.6743033884</v>
          </cell>
          <cell r="EO75">
            <v>0</v>
          </cell>
          <cell r="EP75">
            <v>4317976.8024762254</v>
          </cell>
          <cell r="EQ75">
            <v>0</v>
          </cell>
          <cell r="ER75">
            <v>0</v>
          </cell>
          <cell r="ES75">
            <v>0</v>
          </cell>
          <cell r="ET75">
            <v>0</v>
          </cell>
          <cell r="EU75">
            <v>0</v>
          </cell>
          <cell r="EV75">
            <v>0</v>
          </cell>
          <cell r="EW75">
            <v>0</v>
          </cell>
          <cell r="EX75">
            <v>0</v>
          </cell>
          <cell r="EZ75">
            <v>45272.291157039283</v>
          </cell>
          <cell r="FA75">
            <v>130</v>
          </cell>
          <cell r="FB75">
            <v>0</v>
          </cell>
          <cell r="FC75">
            <v>45272.291157039283</v>
          </cell>
          <cell r="FD75">
            <v>0</v>
          </cell>
          <cell r="FE75">
            <v>0</v>
          </cell>
          <cell r="FF75">
            <v>0</v>
          </cell>
          <cell r="FG75">
            <v>0</v>
          </cell>
          <cell r="FI75">
            <v>55719.742962509888</v>
          </cell>
          <cell r="FJ75">
            <v>0</v>
          </cell>
          <cell r="FK75">
            <v>0</v>
          </cell>
          <cell r="FO75">
            <v>55719.742962509888</v>
          </cell>
          <cell r="FP75">
            <v>0</v>
          </cell>
        </row>
        <row r="76">
          <cell r="D76">
            <v>40299</v>
          </cell>
          <cell r="E76">
            <v>0</v>
          </cell>
          <cell r="F76">
            <v>1505.9940816453338</v>
          </cell>
          <cell r="G76">
            <v>17191.13195118721</v>
          </cell>
          <cell r="H76">
            <v>0</v>
          </cell>
          <cell r="I76">
            <v>17191.13195118721</v>
          </cell>
          <cell r="J76">
            <v>0</v>
          </cell>
          <cell r="K76">
            <v>0</v>
          </cell>
          <cell r="M76">
            <v>0</v>
          </cell>
          <cell r="N76">
            <v>0</v>
          </cell>
          <cell r="O76">
            <v>0</v>
          </cell>
          <cell r="P76">
            <v>0</v>
          </cell>
          <cell r="Q76">
            <v>0</v>
          </cell>
          <cell r="R76">
            <v>0</v>
          </cell>
          <cell r="S76">
            <v>0</v>
          </cell>
          <cell r="U76">
            <v>0</v>
          </cell>
          <cell r="V76">
            <v>0</v>
          </cell>
          <cell r="W76">
            <v>0</v>
          </cell>
          <cell r="X76">
            <v>0</v>
          </cell>
          <cell r="Y76">
            <v>0</v>
          </cell>
          <cell r="Z76">
            <v>0</v>
          </cell>
          <cell r="AA76">
            <v>0</v>
          </cell>
          <cell r="AC76">
            <v>0</v>
          </cell>
          <cell r="AD76">
            <v>0</v>
          </cell>
          <cell r="AE76">
            <v>0</v>
          </cell>
          <cell r="AF76">
            <v>0</v>
          </cell>
          <cell r="AG76">
            <v>0</v>
          </cell>
          <cell r="AH76">
            <v>0</v>
          </cell>
          <cell r="AI76">
            <v>0</v>
          </cell>
          <cell r="AK76">
            <v>0</v>
          </cell>
          <cell r="AL76">
            <v>7297.4660587796689</v>
          </cell>
          <cell r="AM76">
            <v>83301.590261717662</v>
          </cell>
          <cell r="AN76">
            <v>0</v>
          </cell>
          <cell r="AO76">
            <v>83301.590261717662</v>
          </cell>
          <cell r="AP76">
            <v>0</v>
          </cell>
          <cell r="AQ76">
            <v>0</v>
          </cell>
          <cell r="AS76">
            <v>0</v>
          </cell>
          <cell r="AT76">
            <v>0</v>
          </cell>
          <cell r="AU76">
            <v>0</v>
          </cell>
          <cell r="AV76">
            <v>0</v>
          </cell>
          <cell r="AW76">
            <v>0</v>
          </cell>
          <cell r="AX76">
            <v>0</v>
          </cell>
          <cell r="AY76">
            <v>0</v>
          </cell>
          <cell r="BA76">
            <v>1922290.2680097793</v>
          </cell>
          <cell r="BB76">
            <v>21111.394929787501</v>
          </cell>
          <cell r="BC76">
            <v>240989.51007502858</v>
          </cell>
          <cell r="BD76">
            <v>0</v>
          </cell>
          <cell r="BE76">
            <v>2163279.778084808</v>
          </cell>
          <cell r="BF76">
            <v>0</v>
          </cell>
          <cell r="BG76">
            <v>0</v>
          </cell>
          <cell r="BI76">
            <v>0</v>
          </cell>
          <cell r="BJ76">
            <v>0</v>
          </cell>
          <cell r="BK76">
            <v>0</v>
          </cell>
          <cell r="BL76">
            <v>0</v>
          </cell>
          <cell r="BM76">
            <v>0</v>
          </cell>
          <cell r="BN76">
            <v>0</v>
          </cell>
          <cell r="BO76">
            <v>0</v>
          </cell>
          <cell r="BQ76">
            <v>1948193.4646979137</v>
          </cell>
          <cell r="BR76">
            <v>21111.394929787501</v>
          </cell>
          <cell r="BS76">
            <v>240989.51007502858</v>
          </cell>
          <cell r="BT76">
            <v>0</v>
          </cell>
          <cell r="BU76">
            <v>2189182.9747729423</v>
          </cell>
          <cell r="BV76">
            <v>0</v>
          </cell>
          <cell r="BW76">
            <v>0</v>
          </cell>
          <cell r="BY76">
            <v>0</v>
          </cell>
          <cell r="BZ76">
            <v>0</v>
          </cell>
          <cell r="CA76">
            <v>0</v>
          </cell>
          <cell r="CB76">
            <v>0</v>
          </cell>
          <cell r="CC76">
            <v>0</v>
          </cell>
          <cell r="CD76">
            <v>0</v>
          </cell>
          <cell r="CE76">
            <v>0</v>
          </cell>
          <cell r="CG76">
            <v>0</v>
          </cell>
          <cell r="CH76">
            <v>0</v>
          </cell>
          <cell r="CI76">
            <v>0</v>
          </cell>
          <cell r="CJ76">
            <v>0</v>
          </cell>
          <cell r="CK76">
            <v>0</v>
          </cell>
          <cell r="CL76">
            <v>0</v>
          </cell>
          <cell r="CM76">
            <v>0</v>
          </cell>
          <cell r="CO76">
            <v>0</v>
          </cell>
          <cell r="CP76">
            <v>0</v>
          </cell>
          <cell r="CQ76">
            <v>0</v>
          </cell>
          <cell r="CR76">
            <v>0</v>
          </cell>
          <cell r="CS76">
            <v>0</v>
          </cell>
          <cell r="CT76">
            <v>0</v>
          </cell>
          <cell r="CU76">
            <v>0</v>
          </cell>
          <cell r="CW76">
            <v>0</v>
          </cell>
          <cell r="CX76">
            <v>0</v>
          </cell>
          <cell r="CY76">
            <v>0</v>
          </cell>
          <cell r="CZ76">
            <v>0</v>
          </cell>
          <cell r="DA76">
            <v>0</v>
          </cell>
          <cell r="DB76">
            <v>0</v>
          </cell>
          <cell r="DC76">
            <v>0</v>
          </cell>
          <cell r="DE76">
            <v>0</v>
          </cell>
          <cell r="DF76">
            <v>0</v>
          </cell>
          <cell r="DG76">
            <v>0</v>
          </cell>
          <cell r="DH76">
            <v>0</v>
          </cell>
          <cell r="DI76">
            <v>0</v>
          </cell>
          <cell r="DJ76">
            <v>0</v>
          </cell>
          <cell r="DK76">
            <v>0</v>
          </cell>
          <cell r="DM76">
            <v>0</v>
          </cell>
          <cell r="DN76">
            <v>0</v>
          </cell>
          <cell r="DO76">
            <v>0</v>
          </cell>
          <cell r="DP76">
            <v>0</v>
          </cell>
          <cell r="DQ76">
            <v>0</v>
          </cell>
          <cell r="DR76">
            <v>0</v>
          </cell>
          <cell r="DS76">
            <v>0</v>
          </cell>
          <cell r="DU76">
            <v>0</v>
          </cell>
          <cell r="DV76">
            <v>0</v>
          </cell>
          <cell r="DW76">
            <v>0</v>
          </cell>
          <cell r="DX76">
            <v>0</v>
          </cell>
          <cell r="DY76">
            <v>0</v>
          </cell>
          <cell r="DZ76">
            <v>0</v>
          </cell>
          <cell r="EA76">
            <v>0</v>
          </cell>
          <cell r="EC76">
            <v>3870483.7327076932</v>
          </cell>
          <cell r="ED76">
            <v>0</v>
          </cell>
          <cell r="EE76">
            <v>51026.25</v>
          </cell>
          <cell r="EF76">
            <v>0</v>
          </cell>
          <cell r="EG76">
            <v>0</v>
          </cell>
          <cell r="EH76">
            <v>0</v>
          </cell>
          <cell r="EI76">
            <v>51026.25</v>
          </cell>
          <cell r="EJ76">
            <v>582471.7423629621</v>
          </cell>
          <cell r="EK76">
            <v>0</v>
          </cell>
          <cell r="EL76">
            <v>0</v>
          </cell>
          <cell r="EM76">
            <v>0</v>
          </cell>
          <cell r="EN76">
            <v>133588.66425211966</v>
          </cell>
          <cell r="EO76">
            <v>0</v>
          </cell>
          <cell r="EP76">
            <v>4319366.8108185353</v>
          </cell>
          <cell r="EQ76">
            <v>0</v>
          </cell>
          <cell r="ER76">
            <v>0</v>
          </cell>
          <cell r="ES76">
            <v>0</v>
          </cell>
          <cell r="ET76">
            <v>0</v>
          </cell>
          <cell r="EU76">
            <v>0</v>
          </cell>
          <cell r="EV76">
            <v>0</v>
          </cell>
          <cell r="EW76">
            <v>0</v>
          </cell>
          <cell r="EX76">
            <v>0</v>
          </cell>
          <cell r="EZ76">
            <v>45272.291157039283</v>
          </cell>
          <cell r="FA76">
            <v>130</v>
          </cell>
          <cell r="FB76">
            <v>0</v>
          </cell>
          <cell r="FC76">
            <v>45272.291157039283</v>
          </cell>
          <cell r="FD76">
            <v>0</v>
          </cell>
          <cell r="FE76">
            <v>0</v>
          </cell>
          <cell r="FF76">
            <v>0</v>
          </cell>
          <cell r="FG76">
            <v>0</v>
          </cell>
          <cell r="FI76">
            <v>55719.742962509888</v>
          </cell>
          <cell r="FJ76">
            <v>0</v>
          </cell>
          <cell r="FK76">
            <v>0</v>
          </cell>
          <cell r="FO76">
            <v>55719.742962509888</v>
          </cell>
          <cell r="FP76">
            <v>0</v>
          </cell>
        </row>
        <row r="77">
          <cell r="D77">
            <v>40330</v>
          </cell>
          <cell r="E77">
            <v>0</v>
          </cell>
          <cell r="F77">
            <v>1505.9940816453338</v>
          </cell>
          <cell r="G77">
            <v>17233.529920270106</v>
          </cell>
          <cell r="H77">
            <v>0</v>
          </cell>
          <cell r="I77">
            <v>17233.529920270106</v>
          </cell>
          <cell r="J77">
            <v>0</v>
          </cell>
          <cell r="K77">
            <v>0</v>
          </cell>
          <cell r="M77">
            <v>0</v>
          </cell>
          <cell r="N77">
            <v>0</v>
          </cell>
          <cell r="O77">
            <v>0</v>
          </cell>
          <cell r="P77">
            <v>0</v>
          </cell>
          <cell r="Q77">
            <v>0</v>
          </cell>
          <cell r="R77">
            <v>0</v>
          </cell>
          <cell r="S77">
            <v>0</v>
          </cell>
          <cell r="U77">
            <v>0</v>
          </cell>
          <cell r="V77">
            <v>0</v>
          </cell>
          <cell r="W77">
            <v>0</v>
          </cell>
          <cell r="X77">
            <v>0</v>
          </cell>
          <cell r="Y77">
            <v>0</v>
          </cell>
          <cell r="Z77">
            <v>0</v>
          </cell>
          <cell r="AA77">
            <v>0</v>
          </cell>
          <cell r="AC77">
            <v>0</v>
          </cell>
          <cell r="AD77">
            <v>0</v>
          </cell>
          <cell r="AE77">
            <v>0</v>
          </cell>
          <cell r="AF77">
            <v>0</v>
          </cell>
          <cell r="AG77">
            <v>0</v>
          </cell>
          <cell r="AH77">
            <v>0</v>
          </cell>
          <cell r="AI77">
            <v>0</v>
          </cell>
          <cell r="AK77">
            <v>0</v>
          </cell>
          <cell r="AL77">
            <v>7297.4660587796689</v>
          </cell>
          <cell r="AM77">
            <v>83507.034455764951</v>
          </cell>
          <cell r="AN77">
            <v>0</v>
          </cell>
          <cell r="AO77">
            <v>83507.034455764951</v>
          </cell>
          <cell r="AP77">
            <v>0</v>
          </cell>
          <cell r="AQ77">
            <v>0</v>
          </cell>
          <cell r="AS77">
            <v>0</v>
          </cell>
          <cell r="AT77">
            <v>0</v>
          </cell>
          <cell r="AU77">
            <v>0</v>
          </cell>
          <cell r="AV77">
            <v>0</v>
          </cell>
          <cell r="AW77">
            <v>0</v>
          </cell>
          <cell r="AX77">
            <v>0</v>
          </cell>
          <cell r="AY77">
            <v>0</v>
          </cell>
          <cell r="BA77">
            <v>1922290.2680097793</v>
          </cell>
          <cell r="BB77">
            <v>21111.394929787501</v>
          </cell>
          <cell r="BC77">
            <v>241583.85521916888</v>
          </cell>
          <cell r="BD77">
            <v>0</v>
          </cell>
          <cell r="BE77">
            <v>2163874.1232289481</v>
          </cell>
          <cell r="BF77">
            <v>0</v>
          </cell>
          <cell r="BG77">
            <v>0</v>
          </cell>
          <cell r="BI77">
            <v>0</v>
          </cell>
          <cell r="BJ77">
            <v>0</v>
          </cell>
          <cell r="BK77">
            <v>0</v>
          </cell>
          <cell r="BL77">
            <v>0</v>
          </cell>
          <cell r="BM77">
            <v>0</v>
          </cell>
          <cell r="BN77">
            <v>0</v>
          </cell>
          <cell r="BO77">
            <v>0</v>
          </cell>
          <cell r="BQ77">
            <v>1948193.4646979137</v>
          </cell>
          <cell r="BR77">
            <v>21111.394929787501</v>
          </cell>
          <cell r="BS77">
            <v>241583.85521916888</v>
          </cell>
          <cell r="BT77">
            <v>0</v>
          </cell>
          <cell r="BU77">
            <v>2189777.3199170828</v>
          </cell>
          <cell r="BV77">
            <v>0</v>
          </cell>
          <cell r="BW77">
            <v>0</v>
          </cell>
          <cell r="BY77">
            <v>0</v>
          </cell>
          <cell r="BZ77">
            <v>0</v>
          </cell>
          <cell r="CA77">
            <v>0</v>
          </cell>
          <cell r="CB77">
            <v>0</v>
          </cell>
          <cell r="CC77">
            <v>0</v>
          </cell>
          <cell r="CD77">
            <v>0</v>
          </cell>
          <cell r="CE77">
            <v>0</v>
          </cell>
          <cell r="CG77">
            <v>0</v>
          </cell>
          <cell r="CH77">
            <v>0</v>
          </cell>
          <cell r="CI77">
            <v>0</v>
          </cell>
          <cell r="CJ77">
            <v>0</v>
          </cell>
          <cell r="CK77">
            <v>0</v>
          </cell>
          <cell r="CL77">
            <v>0</v>
          </cell>
          <cell r="CM77">
            <v>0</v>
          </cell>
          <cell r="CO77">
            <v>0</v>
          </cell>
          <cell r="CP77">
            <v>0</v>
          </cell>
          <cell r="CQ77">
            <v>0</v>
          </cell>
          <cell r="CR77">
            <v>0</v>
          </cell>
          <cell r="CS77">
            <v>0</v>
          </cell>
          <cell r="CT77">
            <v>0</v>
          </cell>
          <cell r="CU77">
            <v>0</v>
          </cell>
          <cell r="CW77">
            <v>0</v>
          </cell>
          <cell r="CX77">
            <v>0</v>
          </cell>
          <cell r="CY77">
            <v>0</v>
          </cell>
          <cell r="CZ77">
            <v>0</v>
          </cell>
          <cell r="DA77">
            <v>0</v>
          </cell>
          <cell r="DB77">
            <v>0</v>
          </cell>
          <cell r="DC77">
            <v>0</v>
          </cell>
          <cell r="DE77">
            <v>0</v>
          </cell>
          <cell r="DF77">
            <v>0</v>
          </cell>
          <cell r="DG77">
            <v>0</v>
          </cell>
          <cell r="DH77">
            <v>0</v>
          </cell>
          <cell r="DI77">
            <v>0</v>
          </cell>
          <cell r="DJ77">
            <v>0</v>
          </cell>
          <cell r="DK77">
            <v>0</v>
          </cell>
          <cell r="DM77">
            <v>0</v>
          </cell>
          <cell r="DN77">
            <v>0</v>
          </cell>
          <cell r="DO77">
            <v>0</v>
          </cell>
          <cell r="DP77">
            <v>0</v>
          </cell>
          <cell r="DQ77">
            <v>0</v>
          </cell>
          <cell r="DR77">
            <v>0</v>
          </cell>
          <cell r="DS77">
            <v>0</v>
          </cell>
          <cell r="DU77">
            <v>0</v>
          </cell>
          <cell r="DV77">
            <v>0</v>
          </cell>
          <cell r="DW77">
            <v>0</v>
          </cell>
          <cell r="DX77">
            <v>0</v>
          </cell>
          <cell r="DY77">
            <v>0</v>
          </cell>
          <cell r="DZ77">
            <v>0</v>
          </cell>
          <cell r="EA77">
            <v>0</v>
          </cell>
          <cell r="EC77">
            <v>3870483.7327076932</v>
          </cell>
          <cell r="ED77">
            <v>0</v>
          </cell>
          <cell r="EE77">
            <v>51026.25</v>
          </cell>
          <cell r="EF77">
            <v>0</v>
          </cell>
          <cell r="EG77">
            <v>0</v>
          </cell>
          <cell r="EH77">
            <v>0</v>
          </cell>
          <cell r="EI77">
            <v>51026.25</v>
          </cell>
          <cell r="EJ77">
            <v>583908.27481437288</v>
          </cell>
          <cell r="EK77">
            <v>0</v>
          </cell>
          <cell r="EL77">
            <v>0</v>
          </cell>
          <cell r="EM77">
            <v>0</v>
          </cell>
          <cell r="EN77">
            <v>133631.76022566197</v>
          </cell>
          <cell r="EO77">
            <v>0</v>
          </cell>
          <cell r="EP77">
            <v>4320760.2472964041</v>
          </cell>
          <cell r="EQ77">
            <v>0</v>
          </cell>
          <cell r="ER77">
            <v>0</v>
          </cell>
          <cell r="ES77">
            <v>0</v>
          </cell>
          <cell r="ET77">
            <v>0</v>
          </cell>
          <cell r="EU77">
            <v>0</v>
          </cell>
          <cell r="EV77">
            <v>0</v>
          </cell>
          <cell r="EW77">
            <v>0</v>
          </cell>
          <cell r="EX77">
            <v>0</v>
          </cell>
          <cell r="EZ77">
            <v>45272.291157039283</v>
          </cell>
          <cell r="FA77">
            <v>130</v>
          </cell>
          <cell r="FB77">
            <v>0</v>
          </cell>
          <cell r="FC77">
            <v>45272.291157039283</v>
          </cell>
          <cell r="FD77">
            <v>0</v>
          </cell>
          <cell r="FE77">
            <v>0</v>
          </cell>
          <cell r="FF77">
            <v>0</v>
          </cell>
          <cell r="FG77">
            <v>0</v>
          </cell>
          <cell r="FI77">
            <v>55719.742962509888</v>
          </cell>
          <cell r="FJ77">
            <v>0</v>
          </cell>
          <cell r="FK77">
            <v>0</v>
          </cell>
          <cell r="FO77">
            <v>55719.742962509888</v>
          </cell>
          <cell r="FP77">
            <v>0</v>
          </cell>
        </row>
        <row r="78">
          <cell r="D78">
            <v>40360</v>
          </cell>
          <cell r="E78">
            <v>0</v>
          </cell>
          <cell r="F78">
            <v>1505.9940816453338</v>
          </cell>
          <cell r="G78">
            <v>17276.032454182558</v>
          </cell>
          <cell r="H78">
            <v>0</v>
          </cell>
          <cell r="I78">
            <v>17276.032454182558</v>
          </cell>
          <cell r="J78">
            <v>0</v>
          </cell>
          <cell r="K78">
            <v>0</v>
          </cell>
          <cell r="M78">
            <v>0</v>
          </cell>
          <cell r="N78">
            <v>0</v>
          </cell>
          <cell r="O78">
            <v>0</v>
          </cell>
          <cell r="P78">
            <v>0</v>
          </cell>
          <cell r="Q78">
            <v>0</v>
          </cell>
          <cell r="R78">
            <v>0</v>
          </cell>
          <cell r="S78">
            <v>0</v>
          </cell>
          <cell r="U78">
            <v>0</v>
          </cell>
          <cell r="V78">
            <v>0</v>
          </cell>
          <cell r="W78">
            <v>0</v>
          </cell>
          <cell r="X78">
            <v>0</v>
          </cell>
          <cell r="Y78">
            <v>0</v>
          </cell>
          <cell r="Z78">
            <v>0</v>
          </cell>
          <cell r="AA78">
            <v>0</v>
          </cell>
          <cell r="AC78">
            <v>0</v>
          </cell>
          <cell r="AD78">
            <v>0</v>
          </cell>
          <cell r="AE78">
            <v>0</v>
          </cell>
          <cell r="AF78">
            <v>0</v>
          </cell>
          <cell r="AG78">
            <v>0</v>
          </cell>
          <cell r="AH78">
            <v>0</v>
          </cell>
          <cell r="AI78">
            <v>0</v>
          </cell>
          <cell r="AK78">
            <v>0</v>
          </cell>
          <cell r="AL78">
            <v>7297.4660587796689</v>
          </cell>
          <cell r="AM78">
            <v>83712.985330617928</v>
          </cell>
          <cell r="AN78">
            <v>0</v>
          </cell>
          <cell r="AO78">
            <v>83712.985330617928</v>
          </cell>
          <cell r="AP78">
            <v>0</v>
          </cell>
          <cell r="AQ78">
            <v>0</v>
          </cell>
          <cell r="AS78">
            <v>0</v>
          </cell>
          <cell r="AT78">
            <v>0</v>
          </cell>
          <cell r="AU78">
            <v>0</v>
          </cell>
          <cell r="AV78">
            <v>0</v>
          </cell>
          <cell r="AW78">
            <v>0</v>
          </cell>
          <cell r="AX78">
            <v>0</v>
          </cell>
          <cell r="AY78">
            <v>0</v>
          </cell>
          <cell r="BA78">
            <v>1922290.2680097793</v>
          </cell>
          <cell r="BB78">
            <v>21111.394929787501</v>
          </cell>
          <cell r="BC78">
            <v>242179.66617877249</v>
          </cell>
          <cell r="BD78">
            <v>0</v>
          </cell>
          <cell r="BE78">
            <v>2164469.9341885517</v>
          </cell>
          <cell r="BF78">
            <v>0</v>
          </cell>
          <cell r="BG78">
            <v>0</v>
          </cell>
          <cell r="BI78">
            <v>0</v>
          </cell>
          <cell r="BJ78">
            <v>0</v>
          </cell>
          <cell r="BK78">
            <v>0</v>
          </cell>
          <cell r="BL78">
            <v>0</v>
          </cell>
          <cell r="BM78">
            <v>0</v>
          </cell>
          <cell r="BN78">
            <v>0</v>
          </cell>
          <cell r="BO78">
            <v>0</v>
          </cell>
          <cell r="BQ78">
            <v>1948193.4646979137</v>
          </cell>
          <cell r="BR78">
            <v>21111.394929787501</v>
          </cell>
          <cell r="BS78">
            <v>242179.66617877249</v>
          </cell>
          <cell r="BT78">
            <v>0</v>
          </cell>
          <cell r="BU78">
            <v>2190373.1308766864</v>
          </cell>
          <cell r="BV78">
            <v>0</v>
          </cell>
          <cell r="BW78">
            <v>0</v>
          </cell>
          <cell r="BY78">
            <v>0</v>
          </cell>
          <cell r="BZ78">
            <v>0</v>
          </cell>
          <cell r="CA78">
            <v>0</v>
          </cell>
          <cell r="CB78">
            <v>0</v>
          </cell>
          <cell r="CC78">
            <v>0</v>
          </cell>
          <cell r="CD78">
            <v>0</v>
          </cell>
          <cell r="CE78">
            <v>0</v>
          </cell>
          <cell r="CG78">
            <v>0</v>
          </cell>
          <cell r="CH78">
            <v>0</v>
          </cell>
          <cell r="CI78">
            <v>0</v>
          </cell>
          <cell r="CJ78">
            <v>0</v>
          </cell>
          <cell r="CK78">
            <v>0</v>
          </cell>
          <cell r="CL78">
            <v>0</v>
          </cell>
          <cell r="CM78">
            <v>0</v>
          </cell>
          <cell r="CO78">
            <v>0</v>
          </cell>
          <cell r="CP78">
            <v>0</v>
          </cell>
          <cell r="CQ78">
            <v>0</v>
          </cell>
          <cell r="CR78">
            <v>0</v>
          </cell>
          <cell r="CS78">
            <v>0</v>
          </cell>
          <cell r="CT78">
            <v>0</v>
          </cell>
          <cell r="CU78">
            <v>0</v>
          </cell>
          <cell r="CW78">
            <v>0</v>
          </cell>
          <cell r="CX78">
            <v>0</v>
          </cell>
          <cell r="CY78">
            <v>0</v>
          </cell>
          <cell r="CZ78">
            <v>0</v>
          </cell>
          <cell r="DA78">
            <v>0</v>
          </cell>
          <cell r="DB78">
            <v>0</v>
          </cell>
          <cell r="DC78">
            <v>0</v>
          </cell>
          <cell r="DE78">
            <v>0</v>
          </cell>
          <cell r="DF78">
            <v>0</v>
          </cell>
          <cell r="DG78">
            <v>0</v>
          </cell>
          <cell r="DH78">
            <v>0</v>
          </cell>
          <cell r="DI78">
            <v>0</v>
          </cell>
          <cell r="DJ78">
            <v>0</v>
          </cell>
          <cell r="DK78">
            <v>0</v>
          </cell>
          <cell r="DM78">
            <v>0</v>
          </cell>
          <cell r="DN78">
            <v>0</v>
          </cell>
          <cell r="DO78">
            <v>0</v>
          </cell>
          <cell r="DP78">
            <v>0</v>
          </cell>
          <cell r="DQ78">
            <v>0</v>
          </cell>
          <cell r="DR78">
            <v>0</v>
          </cell>
          <cell r="DS78">
            <v>0</v>
          </cell>
          <cell r="DU78">
            <v>0</v>
          </cell>
          <cell r="DV78">
            <v>0</v>
          </cell>
          <cell r="DW78">
            <v>0</v>
          </cell>
          <cell r="DX78">
            <v>0</v>
          </cell>
          <cell r="DY78">
            <v>0</v>
          </cell>
          <cell r="DZ78">
            <v>0</v>
          </cell>
          <cell r="EA78">
            <v>0</v>
          </cell>
          <cell r="EC78">
            <v>3870483.7327076932</v>
          </cell>
          <cell r="ED78">
            <v>0</v>
          </cell>
          <cell r="EE78">
            <v>51026.25</v>
          </cell>
          <cell r="EF78">
            <v>0</v>
          </cell>
          <cell r="EG78">
            <v>0</v>
          </cell>
          <cell r="EH78">
            <v>0</v>
          </cell>
          <cell r="EI78">
            <v>51026.25</v>
          </cell>
          <cell r="EJ78">
            <v>585348.35014234541</v>
          </cell>
          <cell r="EK78">
            <v>0</v>
          </cell>
          <cell r="EL78">
            <v>0</v>
          </cell>
          <cell r="EM78">
            <v>0</v>
          </cell>
          <cell r="EN78">
            <v>133674.96248550116</v>
          </cell>
          <cell r="EO78">
            <v>0</v>
          </cell>
          <cell r="EP78">
            <v>4322157.1203645375</v>
          </cell>
          <cell r="EQ78">
            <v>0</v>
          </cell>
          <cell r="ER78">
            <v>0</v>
          </cell>
          <cell r="ES78">
            <v>0</v>
          </cell>
          <cell r="ET78">
            <v>0</v>
          </cell>
          <cell r="EU78">
            <v>0</v>
          </cell>
          <cell r="EV78">
            <v>0</v>
          </cell>
          <cell r="EW78">
            <v>0</v>
          </cell>
          <cell r="EX78">
            <v>0</v>
          </cell>
          <cell r="EZ78">
            <v>45272.291157039283</v>
          </cell>
          <cell r="FA78">
            <v>130</v>
          </cell>
          <cell r="FB78">
            <v>0</v>
          </cell>
          <cell r="FC78">
            <v>45272.291157039283</v>
          </cell>
          <cell r="FD78">
            <v>0</v>
          </cell>
          <cell r="FE78">
            <v>0</v>
          </cell>
          <cell r="FF78">
            <v>0</v>
          </cell>
          <cell r="FG78">
            <v>0</v>
          </cell>
          <cell r="FI78">
            <v>55719.742962509888</v>
          </cell>
          <cell r="FJ78">
            <v>0</v>
          </cell>
          <cell r="FK78">
            <v>0</v>
          </cell>
          <cell r="FO78">
            <v>55719.742962509888</v>
          </cell>
          <cell r="FP78">
            <v>0</v>
          </cell>
        </row>
        <row r="79">
          <cell r="D79">
            <v>40391</v>
          </cell>
          <cell r="E79">
            <v>0</v>
          </cell>
          <cell r="F79">
            <v>1505.9940816453338</v>
          </cell>
          <cell r="G79">
            <v>17318.639810809647</v>
          </cell>
          <cell r="H79">
            <v>0</v>
          </cell>
          <cell r="I79">
            <v>17318.639810809647</v>
          </cell>
          <cell r="J79">
            <v>0</v>
          </cell>
          <cell r="K79">
            <v>0</v>
          </cell>
          <cell r="M79">
            <v>0</v>
          </cell>
          <cell r="N79">
            <v>0</v>
          </cell>
          <cell r="O79">
            <v>0</v>
          </cell>
          <cell r="P79">
            <v>0</v>
          </cell>
          <cell r="Q79">
            <v>0</v>
          </cell>
          <cell r="R79">
            <v>0</v>
          </cell>
          <cell r="S79">
            <v>0</v>
          </cell>
          <cell r="U79">
            <v>0</v>
          </cell>
          <cell r="V79">
            <v>0</v>
          </cell>
          <cell r="W79">
            <v>0</v>
          </cell>
          <cell r="X79">
            <v>0</v>
          </cell>
          <cell r="Y79">
            <v>0</v>
          </cell>
          <cell r="Z79">
            <v>0</v>
          </cell>
          <cell r="AA79">
            <v>0</v>
          </cell>
          <cell r="AC79">
            <v>0</v>
          </cell>
          <cell r="AD79">
            <v>0</v>
          </cell>
          <cell r="AE79">
            <v>0</v>
          </cell>
          <cell r="AF79">
            <v>0</v>
          </cell>
          <cell r="AG79">
            <v>0</v>
          </cell>
          <cell r="AH79">
            <v>0</v>
          </cell>
          <cell r="AI79">
            <v>0</v>
          </cell>
          <cell r="AK79">
            <v>0</v>
          </cell>
          <cell r="AL79">
            <v>7297.4660587796689</v>
          </cell>
          <cell r="AM79">
            <v>83919.444135888145</v>
          </cell>
          <cell r="AN79">
            <v>0</v>
          </cell>
          <cell r="AO79">
            <v>83919.444135888145</v>
          </cell>
          <cell r="AP79">
            <v>0</v>
          </cell>
          <cell r="AQ79">
            <v>0</v>
          </cell>
          <cell r="AS79">
            <v>0</v>
          </cell>
          <cell r="AT79">
            <v>0</v>
          </cell>
          <cell r="AU79">
            <v>0</v>
          </cell>
          <cell r="AV79">
            <v>0</v>
          </cell>
          <cell r="AW79">
            <v>0</v>
          </cell>
          <cell r="AX79">
            <v>0</v>
          </cell>
          <cell r="AY79">
            <v>0</v>
          </cell>
          <cell r="BA79">
            <v>1922290.2680097793</v>
          </cell>
          <cell r="BB79">
            <v>21111.394929787501</v>
          </cell>
          <cell r="BC79">
            <v>242776.94656893582</v>
          </cell>
          <cell r="BD79">
            <v>0</v>
          </cell>
          <cell r="BE79">
            <v>2165067.2145787152</v>
          </cell>
          <cell r="BF79">
            <v>0</v>
          </cell>
          <cell r="BG79">
            <v>0</v>
          </cell>
          <cell r="BI79">
            <v>0</v>
          </cell>
          <cell r="BJ79">
            <v>0</v>
          </cell>
          <cell r="BK79">
            <v>0</v>
          </cell>
          <cell r="BL79">
            <v>0</v>
          </cell>
          <cell r="BM79">
            <v>0</v>
          </cell>
          <cell r="BN79">
            <v>0</v>
          </cell>
          <cell r="BO79">
            <v>0</v>
          </cell>
          <cell r="BQ79">
            <v>1948193.4646979137</v>
          </cell>
          <cell r="BR79">
            <v>21111.394929787501</v>
          </cell>
          <cell r="BS79">
            <v>242776.94656893582</v>
          </cell>
          <cell r="BT79">
            <v>0</v>
          </cell>
          <cell r="BU79">
            <v>2190970.4112668494</v>
          </cell>
          <cell r="BV79">
            <v>0</v>
          </cell>
          <cell r="BW79">
            <v>0</v>
          </cell>
          <cell r="BY79">
            <v>0</v>
          </cell>
          <cell r="BZ79">
            <v>0</v>
          </cell>
          <cell r="CA79">
            <v>0</v>
          </cell>
          <cell r="CB79">
            <v>0</v>
          </cell>
          <cell r="CC79">
            <v>0</v>
          </cell>
          <cell r="CD79">
            <v>0</v>
          </cell>
          <cell r="CE79">
            <v>0</v>
          </cell>
          <cell r="CG79">
            <v>0</v>
          </cell>
          <cell r="CH79">
            <v>0</v>
          </cell>
          <cell r="CI79">
            <v>0</v>
          </cell>
          <cell r="CJ79">
            <v>0</v>
          </cell>
          <cell r="CK79">
            <v>0</v>
          </cell>
          <cell r="CL79">
            <v>0</v>
          </cell>
          <cell r="CM79">
            <v>0</v>
          </cell>
          <cell r="CO79">
            <v>0</v>
          </cell>
          <cell r="CP79">
            <v>0</v>
          </cell>
          <cell r="CQ79">
            <v>0</v>
          </cell>
          <cell r="CR79">
            <v>0</v>
          </cell>
          <cell r="CS79">
            <v>0</v>
          </cell>
          <cell r="CT79">
            <v>0</v>
          </cell>
          <cell r="CU79">
            <v>0</v>
          </cell>
          <cell r="CW79">
            <v>0</v>
          </cell>
          <cell r="CX79">
            <v>0</v>
          </cell>
          <cell r="CY79">
            <v>0</v>
          </cell>
          <cell r="CZ79">
            <v>0</v>
          </cell>
          <cell r="DA79">
            <v>0</v>
          </cell>
          <cell r="DB79">
            <v>0</v>
          </cell>
          <cell r="DC79">
            <v>0</v>
          </cell>
          <cell r="DE79">
            <v>0</v>
          </cell>
          <cell r="DF79">
            <v>0</v>
          </cell>
          <cell r="DG79">
            <v>0</v>
          </cell>
          <cell r="DH79">
            <v>0</v>
          </cell>
          <cell r="DI79">
            <v>0</v>
          </cell>
          <cell r="DJ79">
            <v>0</v>
          </cell>
          <cell r="DK79">
            <v>0</v>
          </cell>
          <cell r="DM79">
            <v>0</v>
          </cell>
          <cell r="DN79">
            <v>0</v>
          </cell>
          <cell r="DO79">
            <v>0</v>
          </cell>
          <cell r="DP79">
            <v>0</v>
          </cell>
          <cell r="DQ79">
            <v>0</v>
          </cell>
          <cell r="DR79">
            <v>0</v>
          </cell>
          <cell r="DS79">
            <v>0</v>
          </cell>
          <cell r="DU79">
            <v>0</v>
          </cell>
          <cell r="DV79">
            <v>0</v>
          </cell>
          <cell r="DW79">
            <v>0</v>
          </cell>
          <cell r="DX79">
            <v>0</v>
          </cell>
          <cell r="DY79">
            <v>0</v>
          </cell>
          <cell r="DZ79">
            <v>0</v>
          </cell>
          <cell r="EA79">
            <v>0</v>
          </cell>
          <cell r="EC79">
            <v>3870483.7327076932</v>
          </cell>
          <cell r="ED79">
            <v>0</v>
          </cell>
          <cell r="EE79">
            <v>51026.25</v>
          </cell>
          <cell r="EF79">
            <v>0</v>
          </cell>
          <cell r="EG79">
            <v>0</v>
          </cell>
          <cell r="EH79">
            <v>0</v>
          </cell>
          <cell r="EI79">
            <v>51026.25</v>
          </cell>
          <cell r="EJ79">
            <v>586791.9770845694</v>
          </cell>
          <cell r="EK79">
            <v>0</v>
          </cell>
          <cell r="EL79">
            <v>0</v>
          </cell>
          <cell r="EM79">
            <v>0</v>
          </cell>
          <cell r="EN79">
            <v>133718.27129376787</v>
          </cell>
          <cell r="EO79">
            <v>0</v>
          </cell>
          <cell r="EP79">
            <v>4323557.4384984942</v>
          </cell>
          <cell r="EQ79">
            <v>0</v>
          </cell>
          <cell r="ER79">
            <v>0</v>
          </cell>
          <cell r="ES79">
            <v>0</v>
          </cell>
          <cell r="ET79">
            <v>0</v>
          </cell>
          <cell r="EU79">
            <v>0</v>
          </cell>
          <cell r="EV79">
            <v>0</v>
          </cell>
          <cell r="EW79">
            <v>0</v>
          </cell>
          <cell r="EX79">
            <v>0</v>
          </cell>
          <cell r="EZ79">
            <v>45272.291157039283</v>
          </cell>
          <cell r="FA79">
            <v>130</v>
          </cell>
          <cell r="FB79">
            <v>0</v>
          </cell>
          <cell r="FC79">
            <v>45272.291157039283</v>
          </cell>
          <cell r="FD79">
            <v>0</v>
          </cell>
          <cell r="FE79">
            <v>0</v>
          </cell>
          <cell r="FF79">
            <v>0</v>
          </cell>
          <cell r="FG79">
            <v>0</v>
          </cell>
          <cell r="FI79">
            <v>55719.742962509888</v>
          </cell>
          <cell r="FJ79">
            <v>0</v>
          </cell>
          <cell r="FK79">
            <v>0</v>
          </cell>
          <cell r="FO79">
            <v>55719.742962509888</v>
          </cell>
          <cell r="FP79">
            <v>0</v>
          </cell>
        </row>
        <row r="80">
          <cell r="D80">
            <v>40422</v>
          </cell>
          <cell r="E80">
            <v>0</v>
          </cell>
          <cell r="F80">
            <v>1505.9940816453338</v>
          </cell>
          <cell r="G80">
            <v>17361.352248672465</v>
          </cell>
          <cell r="H80">
            <v>0</v>
          </cell>
          <cell r="I80">
            <v>17361.352248672465</v>
          </cell>
          <cell r="J80">
            <v>0</v>
          </cell>
          <cell r="K80">
            <v>0</v>
          </cell>
          <cell r="M80">
            <v>0</v>
          </cell>
          <cell r="N80">
            <v>0</v>
          </cell>
          <cell r="O80">
            <v>0</v>
          </cell>
          <cell r="P80">
            <v>0</v>
          </cell>
          <cell r="Q80">
            <v>0</v>
          </cell>
          <cell r="R80">
            <v>0</v>
          </cell>
          <cell r="S80">
            <v>0</v>
          </cell>
          <cell r="U80">
            <v>0</v>
          </cell>
          <cell r="V80">
            <v>0</v>
          </cell>
          <cell r="W80">
            <v>0</v>
          </cell>
          <cell r="X80">
            <v>0</v>
          </cell>
          <cell r="Y80">
            <v>0</v>
          </cell>
          <cell r="Z80">
            <v>0</v>
          </cell>
          <cell r="AA80">
            <v>0</v>
          </cell>
          <cell r="AC80">
            <v>0</v>
          </cell>
          <cell r="AD80">
            <v>0</v>
          </cell>
          <cell r="AE80">
            <v>0</v>
          </cell>
          <cell r="AF80">
            <v>0</v>
          </cell>
          <cell r="AG80">
            <v>0</v>
          </cell>
          <cell r="AH80">
            <v>0</v>
          </cell>
          <cell r="AI80">
            <v>0</v>
          </cell>
          <cell r="AK80">
            <v>0</v>
          </cell>
          <cell r="AL80">
            <v>7297.4660587796689</v>
          </cell>
          <cell r="AM80">
            <v>84126.412124269016</v>
          </cell>
          <cell r="AN80">
            <v>0</v>
          </cell>
          <cell r="AO80">
            <v>84126.412124269016</v>
          </cell>
          <cell r="AP80">
            <v>0</v>
          </cell>
          <cell r="AQ80">
            <v>0</v>
          </cell>
          <cell r="AS80">
            <v>0</v>
          </cell>
          <cell r="AT80">
            <v>0</v>
          </cell>
          <cell r="AU80">
            <v>0</v>
          </cell>
          <cell r="AV80">
            <v>0</v>
          </cell>
          <cell r="AW80">
            <v>0</v>
          </cell>
          <cell r="AX80">
            <v>0</v>
          </cell>
          <cell r="AY80">
            <v>0</v>
          </cell>
          <cell r="BA80">
            <v>1986345.9847259368</v>
          </cell>
          <cell r="BB80">
            <v>21111.394929787501</v>
          </cell>
          <cell r="BC80">
            <v>243375.70001367098</v>
          </cell>
          <cell r="BD80">
            <v>0</v>
          </cell>
          <cell r="BE80">
            <v>2229721.6847396079</v>
          </cell>
          <cell r="BF80">
            <v>0</v>
          </cell>
          <cell r="BG80">
            <v>0</v>
          </cell>
          <cell r="BI80">
            <v>0</v>
          </cell>
          <cell r="BJ80">
            <v>0</v>
          </cell>
          <cell r="BK80">
            <v>0</v>
          </cell>
          <cell r="BL80">
            <v>0</v>
          </cell>
          <cell r="BM80">
            <v>0</v>
          </cell>
          <cell r="BN80">
            <v>0</v>
          </cell>
          <cell r="BO80">
            <v>0</v>
          </cell>
          <cell r="BQ80">
            <v>1948193.4646979137</v>
          </cell>
          <cell r="BR80">
            <v>21111.394929787501</v>
          </cell>
          <cell r="BS80">
            <v>243375.70001367098</v>
          </cell>
          <cell r="BT80">
            <v>0</v>
          </cell>
          <cell r="BU80">
            <v>2191569.1647115848</v>
          </cell>
          <cell r="BV80">
            <v>0</v>
          </cell>
          <cell r="BW80">
            <v>0</v>
          </cell>
          <cell r="BY80">
            <v>0</v>
          </cell>
          <cell r="BZ80">
            <v>0</v>
          </cell>
          <cell r="CA80">
            <v>0</v>
          </cell>
          <cell r="CB80">
            <v>0</v>
          </cell>
          <cell r="CC80">
            <v>0</v>
          </cell>
          <cell r="CD80">
            <v>0</v>
          </cell>
          <cell r="CE80">
            <v>0</v>
          </cell>
          <cell r="CG80">
            <v>0</v>
          </cell>
          <cell r="CH80">
            <v>0</v>
          </cell>
          <cell r="CI80">
            <v>0</v>
          </cell>
          <cell r="CJ80">
            <v>0</v>
          </cell>
          <cell r="CK80">
            <v>0</v>
          </cell>
          <cell r="CL80">
            <v>0</v>
          </cell>
          <cell r="CM80">
            <v>0</v>
          </cell>
          <cell r="CO80">
            <v>0</v>
          </cell>
          <cell r="CP80">
            <v>0</v>
          </cell>
          <cell r="CQ80">
            <v>0</v>
          </cell>
          <cell r="CR80">
            <v>0</v>
          </cell>
          <cell r="CS80">
            <v>0</v>
          </cell>
          <cell r="CT80">
            <v>0</v>
          </cell>
          <cell r="CU80">
            <v>0</v>
          </cell>
          <cell r="CW80">
            <v>0</v>
          </cell>
          <cell r="CX80">
            <v>0</v>
          </cell>
          <cell r="CY80">
            <v>0</v>
          </cell>
          <cell r="CZ80">
            <v>0</v>
          </cell>
          <cell r="DA80">
            <v>0</v>
          </cell>
          <cell r="DB80">
            <v>0</v>
          </cell>
          <cell r="DC80">
            <v>0</v>
          </cell>
          <cell r="DE80">
            <v>0</v>
          </cell>
          <cell r="DF80">
            <v>0</v>
          </cell>
          <cell r="DG80">
            <v>0</v>
          </cell>
          <cell r="DH80">
            <v>0</v>
          </cell>
          <cell r="DI80">
            <v>0</v>
          </cell>
          <cell r="DJ80">
            <v>0</v>
          </cell>
          <cell r="DK80">
            <v>0</v>
          </cell>
          <cell r="DM80">
            <v>0</v>
          </cell>
          <cell r="DN80">
            <v>0</v>
          </cell>
          <cell r="DO80">
            <v>0</v>
          </cell>
          <cell r="DP80">
            <v>0</v>
          </cell>
          <cell r="DQ80">
            <v>0</v>
          </cell>
          <cell r="DR80">
            <v>0</v>
          </cell>
          <cell r="DS80">
            <v>0</v>
          </cell>
          <cell r="DU80">
            <v>0</v>
          </cell>
          <cell r="DV80">
            <v>0</v>
          </cell>
          <cell r="DW80">
            <v>0</v>
          </cell>
          <cell r="DX80">
            <v>0</v>
          </cell>
          <cell r="DY80">
            <v>0</v>
          </cell>
          <cell r="DZ80">
            <v>0</v>
          </cell>
          <cell r="EA80">
            <v>0</v>
          </cell>
          <cell r="EC80">
            <v>3934539.4494238505</v>
          </cell>
          <cell r="ED80">
            <v>0</v>
          </cell>
          <cell r="EE80">
            <v>51026.25</v>
          </cell>
          <cell r="EF80">
            <v>0</v>
          </cell>
          <cell r="EG80">
            <v>0</v>
          </cell>
          <cell r="EH80">
            <v>0</v>
          </cell>
          <cell r="EI80">
            <v>51026.25</v>
          </cell>
          <cell r="EJ80">
            <v>588239.16440028348</v>
          </cell>
          <cell r="EK80">
            <v>0</v>
          </cell>
          <cell r="EL80">
            <v>0</v>
          </cell>
          <cell r="EM80">
            <v>0</v>
          </cell>
          <cell r="EN80">
            <v>135683.358414724</v>
          </cell>
          <cell r="EO80">
            <v>0</v>
          </cell>
          <cell r="EP80">
            <v>4387095.2554094102</v>
          </cell>
          <cell r="EQ80">
            <v>0</v>
          </cell>
          <cell r="ER80">
            <v>0</v>
          </cell>
          <cell r="ES80">
            <v>0</v>
          </cell>
          <cell r="ET80">
            <v>0</v>
          </cell>
          <cell r="EU80">
            <v>0</v>
          </cell>
          <cell r="EV80">
            <v>0</v>
          </cell>
          <cell r="EW80">
            <v>0</v>
          </cell>
          <cell r="EX80">
            <v>0</v>
          </cell>
          <cell r="EZ80">
            <v>45272.291157039283</v>
          </cell>
          <cell r="FA80">
            <v>130</v>
          </cell>
          <cell r="FB80">
            <v>0</v>
          </cell>
          <cell r="FC80">
            <v>45272.291157039283</v>
          </cell>
          <cell r="FD80">
            <v>0</v>
          </cell>
          <cell r="FE80">
            <v>0</v>
          </cell>
          <cell r="FF80">
            <v>0</v>
          </cell>
          <cell r="FG80">
            <v>0</v>
          </cell>
          <cell r="FI80">
            <v>55719.742962509888</v>
          </cell>
          <cell r="FJ80">
            <v>0</v>
          </cell>
          <cell r="FK80">
            <v>0</v>
          </cell>
          <cell r="FO80">
            <v>55719.742962509888</v>
          </cell>
          <cell r="FP80">
            <v>0</v>
          </cell>
        </row>
        <row r="81">
          <cell r="D81">
            <v>40452</v>
          </cell>
          <cell r="E81">
            <v>0</v>
          </cell>
          <cell r="F81">
            <v>1505.9940816453338</v>
          </cell>
          <cell r="G81">
            <v>17404.170026929678</v>
          </cell>
          <cell r="H81">
            <v>0</v>
          </cell>
          <cell r="I81">
            <v>17404.170026929678</v>
          </cell>
          <cell r="J81">
            <v>0</v>
          </cell>
          <cell r="K81">
            <v>0</v>
          </cell>
          <cell r="M81">
            <v>0</v>
          </cell>
          <cell r="N81">
            <v>0</v>
          </cell>
          <cell r="O81">
            <v>0</v>
          </cell>
          <cell r="P81">
            <v>0</v>
          </cell>
          <cell r="Q81">
            <v>0</v>
          </cell>
          <cell r="R81">
            <v>0</v>
          </cell>
          <cell r="S81">
            <v>0</v>
          </cell>
          <cell r="U81">
            <v>0</v>
          </cell>
          <cell r="V81">
            <v>0</v>
          </cell>
          <cell r="W81">
            <v>0</v>
          </cell>
          <cell r="X81">
            <v>0</v>
          </cell>
          <cell r="Y81">
            <v>0</v>
          </cell>
          <cell r="Z81">
            <v>0</v>
          </cell>
          <cell r="AA81">
            <v>0</v>
          </cell>
          <cell r="AC81">
            <v>0</v>
          </cell>
          <cell r="AD81">
            <v>0</v>
          </cell>
          <cell r="AE81">
            <v>0</v>
          </cell>
          <cell r="AF81">
            <v>0</v>
          </cell>
          <cell r="AG81">
            <v>0</v>
          </cell>
          <cell r="AH81">
            <v>0</v>
          </cell>
          <cell r="AI81">
            <v>0</v>
          </cell>
          <cell r="AK81">
            <v>0</v>
          </cell>
          <cell r="AL81">
            <v>7297.4660587796689</v>
          </cell>
          <cell r="AM81">
            <v>84333.890551543445</v>
          </cell>
          <cell r="AN81">
            <v>0</v>
          </cell>
          <cell r="AO81">
            <v>84333.890551543445</v>
          </cell>
          <cell r="AP81">
            <v>0</v>
          </cell>
          <cell r="AQ81">
            <v>0</v>
          </cell>
          <cell r="AS81">
            <v>0</v>
          </cell>
          <cell r="AT81">
            <v>0</v>
          </cell>
          <cell r="AU81">
            <v>0</v>
          </cell>
          <cell r="AV81">
            <v>0</v>
          </cell>
          <cell r="AW81">
            <v>0</v>
          </cell>
          <cell r="AX81">
            <v>0</v>
          </cell>
          <cell r="AY81">
            <v>0</v>
          </cell>
          <cell r="BA81">
            <v>1986345.9847259368</v>
          </cell>
          <cell r="BB81">
            <v>21111.394929787501</v>
          </cell>
          <cell r="BC81">
            <v>243975.93014592791</v>
          </cell>
          <cell r="BD81">
            <v>0</v>
          </cell>
          <cell r="BE81">
            <v>2230321.9148718645</v>
          </cell>
          <cell r="BF81">
            <v>0</v>
          </cell>
          <cell r="BG81">
            <v>0</v>
          </cell>
          <cell r="BI81">
            <v>0</v>
          </cell>
          <cell r="BJ81">
            <v>0</v>
          </cell>
          <cell r="BK81">
            <v>0</v>
          </cell>
          <cell r="BL81">
            <v>0</v>
          </cell>
          <cell r="BM81">
            <v>0</v>
          </cell>
          <cell r="BN81">
            <v>0</v>
          </cell>
          <cell r="BO81">
            <v>0</v>
          </cell>
          <cell r="BQ81">
            <v>1948193.4646979137</v>
          </cell>
          <cell r="BR81">
            <v>21111.394929787501</v>
          </cell>
          <cell r="BS81">
            <v>243975.93014592791</v>
          </cell>
          <cell r="BT81">
            <v>0</v>
          </cell>
          <cell r="BU81">
            <v>2192169.3948438414</v>
          </cell>
          <cell r="BV81">
            <v>0</v>
          </cell>
          <cell r="BW81">
            <v>0</v>
          </cell>
          <cell r="BY81">
            <v>0</v>
          </cell>
          <cell r="BZ81">
            <v>0</v>
          </cell>
          <cell r="CA81">
            <v>0</v>
          </cell>
          <cell r="CB81">
            <v>0</v>
          </cell>
          <cell r="CC81">
            <v>0</v>
          </cell>
          <cell r="CD81">
            <v>0</v>
          </cell>
          <cell r="CE81">
            <v>0</v>
          </cell>
          <cell r="CG81">
            <v>0</v>
          </cell>
          <cell r="CH81">
            <v>0</v>
          </cell>
          <cell r="CI81">
            <v>0</v>
          </cell>
          <cell r="CJ81">
            <v>0</v>
          </cell>
          <cell r="CK81">
            <v>0</v>
          </cell>
          <cell r="CL81">
            <v>0</v>
          </cell>
          <cell r="CM81">
            <v>0</v>
          </cell>
          <cell r="CO81">
            <v>0</v>
          </cell>
          <cell r="CP81">
            <v>0</v>
          </cell>
          <cell r="CQ81">
            <v>0</v>
          </cell>
          <cell r="CR81">
            <v>0</v>
          </cell>
          <cell r="CS81">
            <v>0</v>
          </cell>
          <cell r="CT81">
            <v>0</v>
          </cell>
          <cell r="CU81">
            <v>0</v>
          </cell>
          <cell r="CW81">
            <v>0</v>
          </cell>
          <cell r="CX81">
            <v>0</v>
          </cell>
          <cell r="CY81">
            <v>0</v>
          </cell>
          <cell r="CZ81">
            <v>0</v>
          </cell>
          <cell r="DA81">
            <v>0</v>
          </cell>
          <cell r="DB81">
            <v>0</v>
          </cell>
          <cell r="DC81">
            <v>0</v>
          </cell>
          <cell r="DE81">
            <v>0</v>
          </cell>
          <cell r="DF81">
            <v>0</v>
          </cell>
          <cell r="DG81">
            <v>0</v>
          </cell>
          <cell r="DH81">
            <v>0</v>
          </cell>
          <cell r="DI81">
            <v>0</v>
          </cell>
          <cell r="DJ81">
            <v>0</v>
          </cell>
          <cell r="DK81">
            <v>0</v>
          </cell>
          <cell r="DM81">
            <v>0</v>
          </cell>
          <cell r="DN81">
            <v>0</v>
          </cell>
          <cell r="DO81">
            <v>0</v>
          </cell>
          <cell r="DP81">
            <v>0</v>
          </cell>
          <cell r="DQ81">
            <v>0</v>
          </cell>
          <cell r="DR81">
            <v>0</v>
          </cell>
          <cell r="DS81">
            <v>0</v>
          </cell>
          <cell r="DU81">
            <v>0</v>
          </cell>
          <cell r="DV81">
            <v>0</v>
          </cell>
          <cell r="DW81">
            <v>0</v>
          </cell>
          <cell r="DX81">
            <v>0</v>
          </cell>
          <cell r="DY81">
            <v>0</v>
          </cell>
          <cell r="DZ81">
            <v>0</v>
          </cell>
          <cell r="EA81">
            <v>0</v>
          </cell>
          <cell r="EC81">
            <v>3934539.4494238505</v>
          </cell>
          <cell r="ED81">
            <v>0</v>
          </cell>
          <cell r="EE81">
            <v>51026.25</v>
          </cell>
          <cell r="EF81">
            <v>0</v>
          </cell>
          <cell r="EG81">
            <v>0</v>
          </cell>
          <cell r="EH81">
            <v>0</v>
          </cell>
          <cell r="EI81">
            <v>51026.25</v>
          </cell>
          <cell r="EJ81">
            <v>589689.9208703289</v>
          </cell>
          <cell r="EK81">
            <v>0</v>
          </cell>
          <cell r="EL81">
            <v>0</v>
          </cell>
          <cell r="EM81">
            <v>0</v>
          </cell>
          <cell r="EN81">
            <v>135726.88110882539</v>
          </cell>
          <cell r="EO81">
            <v>0</v>
          </cell>
          <cell r="EP81">
            <v>4388502.4891853537</v>
          </cell>
          <cell r="EQ81">
            <v>0</v>
          </cell>
          <cell r="ER81">
            <v>0</v>
          </cell>
          <cell r="ES81">
            <v>0</v>
          </cell>
          <cell r="ET81">
            <v>0</v>
          </cell>
          <cell r="EU81">
            <v>0</v>
          </cell>
          <cell r="EV81">
            <v>0</v>
          </cell>
          <cell r="EW81">
            <v>0</v>
          </cell>
          <cell r="EX81">
            <v>0</v>
          </cell>
          <cell r="EZ81">
            <v>45272.291157039283</v>
          </cell>
          <cell r="FA81">
            <v>130</v>
          </cell>
          <cell r="FB81">
            <v>0</v>
          </cell>
          <cell r="FC81">
            <v>45272.291157039283</v>
          </cell>
          <cell r="FD81">
            <v>0</v>
          </cell>
          <cell r="FE81">
            <v>0</v>
          </cell>
          <cell r="FF81">
            <v>0</v>
          </cell>
          <cell r="FG81">
            <v>0</v>
          </cell>
          <cell r="FI81">
            <v>55719.742962509888</v>
          </cell>
          <cell r="FJ81">
            <v>0</v>
          </cell>
          <cell r="FK81">
            <v>0</v>
          </cell>
          <cell r="FO81">
            <v>55719.742962509888</v>
          </cell>
          <cell r="FP81">
            <v>0</v>
          </cell>
        </row>
        <row r="82">
          <cell r="D82">
            <v>40483</v>
          </cell>
          <cell r="E82">
            <v>0</v>
          </cell>
          <cell r="F82">
            <v>1505.9940816453338</v>
          </cell>
          <cell r="G82">
            <v>17447.093405379135</v>
          </cell>
          <cell r="H82">
            <v>0</v>
          </cell>
          <cell r="I82">
            <v>17447.093405379135</v>
          </cell>
          <cell r="J82">
            <v>0</v>
          </cell>
          <cell r="K82">
            <v>0</v>
          </cell>
          <cell r="M82">
            <v>0</v>
          </cell>
          <cell r="N82">
            <v>0</v>
          </cell>
          <cell r="O82">
            <v>0</v>
          </cell>
          <cell r="P82">
            <v>0</v>
          </cell>
          <cell r="Q82">
            <v>0</v>
          </cell>
          <cell r="R82">
            <v>0</v>
          </cell>
          <cell r="S82">
            <v>0</v>
          </cell>
          <cell r="U82">
            <v>0</v>
          </cell>
          <cell r="V82">
            <v>0</v>
          </cell>
          <cell r="W82">
            <v>0</v>
          </cell>
          <cell r="X82">
            <v>0</v>
          </cell>
          <cell r="Y82">
            <v>0</v>
          </cell>
          <cell r="Z82">
            <v>0</v>
          </cell>
          <cell r="AA82">
            <v>0</v>
          </cell>
          <cell r="AC82">
            <v>0</v>
          </cell>
          <cell r="AD82">
            <v>0</v>
          </cell>
          <cell r="AE82">
            <v>0</v>
          </cell>
          <cell r="AF82">
            <v>0</v>
          </cell>
          <cell r="AG82">
            <v>0</v>
          </cell>
          <cell r="AH82">
            <v>0</v>
          </cell>
          <cell r="AI82">
            <v>0</v>
          </cell>
          <cell r="AK82">
            <v>0</v>
          </cell>
          <cell r="AL82">
            <v>7297.4660587796689</v>
          </cell>
          <cell r="AM82">
            <v>84541.880676591507</v>
          </cell>
          <cell r="AN82">
            <v>0</v>
          </cell>
          <cell r="AO82">
            <v>84541.880676591507</v>
          </cell>
          <cell r="AP82">
            <v>0</v>
          </cell>
          <cell r="AQ82">
            <v>0</v>
          </cell>
          <cell r="AS82">
            <v>0</v>
          </cell>
          <cell r="AT82">
            <v>0</v>
          </cell>
          <cell r="AU82">
            <v>0</v>
          </cell>
          <cell r="AV82">
            <v>0</v>
          </cell>
          <cell r="AW82">
            <v>0</v>
          </cell>
          <cell r="AX82">
            <v>0</v>
          </cell>
          <cell r="AY82">
            <v>0</v>
          </cell>
          <cell r="BA82">
            <v>1986345.9847259368</v>
          </cell>
          <cell r="BB82">
            <v>21111.394929787501</v>
          </cell>
          <cell r="BC82">
            <v>244577.64060761654</v>
          </cell>
          <cell r="BD82">
            <v>0</v>
          </cell>
          <cell r="BE82">
            <v>2230923.6253335532</v>
          </cell>
          <cell r="BF82">
            <v>0</v>
          </cell>
          <cell r="BG82">
            <v>0</v>
          </cell>
          <cell r="BI82">
            <v>0</v>
          </cell>
          <cell r="BJ82">
            <v>0</v>
          </cell>
          <cell r="BK82">
            <v>0</v>
          </cell>
          <cell r="BL82">
            <v>0</v>
          </cell>
          <cell r="BM82">
            <v>0</v>
          </cell>
          <cell r="BN82">
            <v>0</v>
          </cell>
          <cell r="BO82">
            <v>0</v>
          </cell>
          <cell r="BQ82">
            <v>1948193.4646979137</v>
          </cell>
          <cell r="BR82">
            <v>21111.394929787501</v>
          </cell>
          <cell r="BS82">
            <v>244577.64060761654</v>
          </cell>
          <cell r="BT82">
            <v>0</v>
          </cell>
          <cell r="BU82">
            <v>2192771.1053055301</v>
          </cell>
          <cell r="BV82">
            <v>0</v>
          </cell>
          <cell r="BW82">
            <v>0</v>
          </cell>
          <cell r="BY82">
            <v>0</v>
          </cell>
          <cell r="BZ82">
            <v>0</v>
          </cell>
          <cell r="CA82">
            <v>0</v>
          </cell>
          <cell r="CB82">
            <v>0</v>
          </cell>
          <cell r="CC82">
            <v>0</v>
          </cell>
          <cell r="CD82">
            <v>0</v>
          </cell>
          <cell r="CE82">
            <v>0</v>
          </cell>
          <cell r="CG82">
            <v>0</v>
          </cell>
          <cell r="CH82">
            <v>0</v>
          </cell>
          <cell r="CI82">
            <v>0</v>
          </cell>
          <cell r="CJ82">
            <v>0</v>
          </cell>
          <cell r="CK82">
            <v>0</v>
          </cell>
          <cell r="CL82">
            <v>0</v>
          </cell>
          <cell r="CM82">
            <v>0</v>
          </cell>
          <cell r="CO82">
            <v>0</v>
          </cell>
          <cell r="CP82">
            <v>0</v>
          </cell>
          <cell r="CQ82">
            <v>0</v>
          </cell>
          <cell r="CR82">
            <v>0</v>
          </cell>
          <cell r="CS82">
            <v>0</v>
          </cell>
          <cell r="CT82">
            <v>0</v>
          </cell>
          <cell r="CU82">
            <v>0</v>
          </cell>
          <cell r="CW82">
            <v>0</v>
          </cell>
          <cell r="CX82">
            <v>0</v>
          </cell>
          <cell r="CY82">
            <v>0</v>
          </cell>
          <cell r="CZ82">
            <v>0</v>
          </cell>
          <cell r="DA82">
            <v>0</v>
          </cell>
          <cell r="DB82">
            <v>0</v>
          </cell>
          <cell r="DC82">
            <v>0</v>
          </cell>
          <cell r="DE82">
            <v>0</v>
          </cell>
          <cell r="DF82">
            <v>0</v>
          </cell>
          <cell r="DG82">
            <v>0</v>
          </cell>
          <cell r="DH82">
            <v>0</v>
          </cell>
          <cell r="DI82">
            <v>0</v>
          </cell>
          <cell r="DJ82">
            <v>0</v>
          </cell>
          <cell r="DK82">
            <v>0</v>
          </cell>
          <cell r="DM82">
            <v>0</v>
          </cell>
          <cell r="DN82">
            <v>0</v>
          </cell>
          <cell r="DO82">
            <v>0</v>
          </cell>
          <cell r="DP82">
            <v>0</v>
          </cell>
          <cell r="DQ82">
            <v>0</v>
          </cell>
          <cell r="DR82">
            <v>0</v>
          </cell>
          <cell r="DS82">
            <v>0</v>
          </cell>
          <cell r="DU82">
            <v>0</v>
          </cell>
          <cell r="DV82">
            <v>0</v>
          </cell>
          <cell r="DW82">
            <v>0</v>
          </cell>
          <cell r="DX82">
            <v>0</v>
          </cell>
          <cell r="DY82">
            <v>0</v>
          </cell>
          <cell r="DZ82">
            <v>0</v>
          </cell>
          <cell r="EA82">
            <v>0</v>
          </cell>
          <cell r="EC82">
            <v>3934539.4494238505</v>
          </cell>
          <cell r="ED82">
            <v>0</v>
          </cell>
          <cell r="EE82">
            <v>51026.25</v>
          </cell>
          <cell r="EF82">
            <v>0</v>
          </cell>
          <cell r="EG82">
            <v>0</v>
          </cell>
          <cell r="EH82">
            <v>0</v>
          </cell>
          <cell r="EI82">
            <v>51026.25</v>
          </cell>
          <cell r="EJ82">
            <v>591144.25529720366</v>
          </cell>
          <cell r="EK82">
            <v>0</v>
          </cell>
          <cell r="EL82">
            <v>0</v>
          </cell>
          <cell r="EM82">
            <v>0</v>
          </cell>
          <cell r="EN82">
            <v>135770.51114163161</v>
          </cell>
          <cell r="EO82">
            <v>0</v>
          </cell>
          <cell r="EP82">
            <v>4389913.1935794223</v>
          </cell>
          <cell r="EQ82">
            <v>0</v>
          </cell>
          <cell r="ER82">
            <v>0</v>
          </cell>
          <cell r="ES82">
            <v>0</v>
          </cell>
          <cell r="ET82">
            <v>0</v>
          </cell>
          <cell r="EU82">
            <v>0</v>
          </cell>
          <cell r="EV82">
            <v>0</v>
          </cell>
          <cell r="EW82">
            <v>0</v>
          </cell>
          <cell r="EX82">
            <v>0</v>
          </cell>
          <cell r="EZ82">
            <v>45272.291157039283</v>
          </cell>
          <cell r="FA82">
            <v>130</v>
          </cell>
          <cell r="FB82">
            <v>0</v>
          </cell>
          <cell r="FC82">
            <v>45272.291157039283</v>
          </cell>
          <cell r="FD82">
            <v>0</v>
          </cell>
          <cell r="FE82">
            <v>0</v>
          </cell>
          <cell r="FF82">
            <v>0</v>
          </cell>
          <cell r="FG82">
            <v>0</v>
          </cell>
          <cell r="FI82">
            <v>55719.742962509888</v>
          </cell>
          <cell r="FJ82">
            <v>0</v>
          </cell>
          <cell r="FK82">
            <v>0</v>
          </cell>
          <cell r="FO82">
            <v>55719.742962509888</v>
          </cell>
          <cell r="FP82">
            <v>0</v>
          </cell>
        </row>
        <row r="83">
          <cell r="D83">
            <v>40513</v>
          </cell>
          <cell r="E83">
            <v>0</v>
          </cell>
          <cell r="F83">
            <v>1505.9940816453338</v>
          </cell>
          <cell r="G83">
            <v>17490.122644459378</v>
          </cell>
          <cell r="H83">
            <v>0</v>
          </cell>
          <cell r="I83">
            <v>17490.122644459378</v>
          </cell>
          <cell r="J83">
            <v>0</v>
          </cell>
          <cell r="K83">
            <v>0</v>
          </cell>
          <cell r="M83">
            <v>0</v>
          </cell>
          <cell r="N83">
            <v>0</v>
          </cell>
          <cell r="O83">
            <v>0</v>
          </cell>
          <cell r="P83">
            <v>0</v>
          </cell>
          <cell r="Q83">
            <v>0</v>
          </cell>
          <cell r="R83">
            <v>0</v>
          </cell>
          <cell r="S83">
            <v>0</v>
          </cell>
          <cell r="U83">
            <v>0</v>
          </cell>
          <cell r="V83">
            <v>0</v>
          </cell>
          <cell r="W83">
            <v>0</v>
          </cell>
          <cell r="X83">
            <v>0</v>
          </cell>
          <cell r="Y83">
            <v>0</v>
          </cell>
          <cell r="Z83">
            <v>0</v>
          </cell>
          <cell r="AA83">
            <v>0</v>
          </cell>
          <cell r="AC83">
            <v>0</v>
          </cell>
          <cell r="AD83">
            <v>0</v>
          </cell>
          <cell r="AE83">
            <v>0</v>
          </cell>
          <cell r="AF83">
            <v>0</v>
          </cell>
          <cell r="AG83">
            <v>0</v>
          </cell>
          <cell r="AH83">
            <v>0</v>
          </cell>
          <cell r="AI83">
            <v>0</v>
          </cell>
          <cell r="AK83">
            <v>0</v>
          </cell>
          <cell r="AL83">
            <v>7297.4660587796689</v>
          </cell>
          <cell r="AM83">
            <v>84750.383761397869</v>
          </cell>
          <cell r="AN83">
            <v>0</v>
          </cell>
          <cell r="AO83">
            <v>84750.383761397869</v>
          </cell>
          <cell r="AP83">
            <v>0</v>
          </cell>
          <cell r="AQ83">
            <v>0</v>
          </cell>
          <cell r="AS83">
            <v>0</v>
          </cell>
          <cell r="AT83">
            <v>0</v>
          </cell>
          <cell r="AU83">
            <v>0</v>
          </cell>
          <cell r="AV83">
            <v>0</v>
          </cell>
          <cell r="AW83">
            <v>0</v>
          </cell>
          <cell r="AX83">
            <v>0</v>
          </cell>
          <cell r="AY83">
            <v>0</v>
          </cell>
          <cell r="BA83">
            <v>1986345.9847259368</v>
          </cell>
          <cell r="BB83">
            <v>21111.394929787501</v>
          </cell>
          <cell r="BC83">
            <v>245180.83504962843</v>
          </cell>
          <cell r="BD83">
            <v>0</v>
          </cell>
          <cell r="BE83">
            <v>2231526.8197755651</v>
          </cell>
          <cell r="BF83">
            <v>0</v>
          </cell>
          <cell r="BG83">
            <v>0</v>
          </cell>
          <cell r="BI83">
            <v>0</v>
          </cell>
          <cell r="BJ83">
            <v>0</v>
          </cell>
          <cell r="BK83">
            <v>0</v>
          </cell>
          <cell r="BL83">
            <v>0</v>
          </cell>
          <cell r="BM83">
            <v>0</v>
          </cell>
          <cell r="BN83">
            <v>0</v>
          </cell>
          <cell r="BO83">
            <v>0</v>
          </cell>
          <cell r="BQ83">
            <v>2008255.5834007182</v>
          </cell>
          <cell r="BR83">
            <v>21111.394929787501</v>
          </cell>
          <cell r="BS83">
            <v>245180.83504962843</v>
          </cell>
          <cell r="BT83">
            <v>0</v>
          </cell>
          <cell r="BU83">
            <v>2253436.4184503467</v>
          </cell>
          <cell r="BV83">
            <v>0</v>
          </cell>
          <cell r="BW83">
            <v>0</v>
          </cell>
          <cell r="BY83">
            <v>0</v>
          </cell>
          <cell r="BZ83">
            <v>0</v>
          </cell>
          <cell r="CA83">
            <v>0</v>
          </cell>
          <cell r="CB83">
            <v>0</v>
          </cell>
          <cell r="CC83">
            <v>0</v>
          </cell>
          <cell r="CD83">
            <v>0</v>
          </cell>
          <cell r="CE83">
            <v>0</v>
          </cell>
          <cell r="CG83">
            <v>0</v>
          </cell>
          <cell r="CH83">
            <v>0</v>
          </cell>
          <cell r="CI83">
            <v>0</v>
          </cell>
          <cell r="CJ83">
            <v>0</v>
          </cell>
          <cell r="CK83">
            <v>0</v>
          </cell>
          <cell r="CL83">
            <v>0</v>
          </cell>
          <cell r="CM83">
            <v>0</v>
          </cell>
          <cell r="CO83">
            <v>0</v>
          </cell>
          <cell r="CP83">
            <v>0</v>
          </cell>
          <cell r="CQ83">
            <v>0</v>
          </cell>
          <cell r="CR83">
            <v>0</v>
          </cell>
          <cell r="CS83">
            <v>0</v>
          </cell>
          <cell r="CT83">
            <v>0</v>
          </cell>
          <cell r="CU83">
            <v>0</v>
          </cell>
          <cell r="CW83">
            <v>0</v>
          </cell>
          <cell r="CX83">
            <v>0</v>
          </cell>
          <cell r="CY83">
            <v>0</v>
          </cell>
          <cell r="CZ83">
            <v>0</v>
          </cell>
          <cell r="DA83">
            <v>0</v>
          </cell>
          <cell r="DB83">
            <v>0</v>
          </cell>
          <cell r="DC83">
            <v>0</v>
          </cell>
          <cell r="DE83">
            <v>0</v>
          </cell>
          <cell r="DF83">
            <v>0</v>
          </cell>
          <cell r="DG83">
            <v>0</v>
          </cell>
          <cell r="DH83">
            <v>0</v>
          </cell>
          <cell r="DI83">
            <v>0</v>
          </cell>
          <cell r="DJ83">
            <v>0</v>
          </cell>
          <cell r="DK83">
            <v>0</v>
          </cell>
          <cell r="DM83">
            <v>0</v>
          </cell>
          <cell r="DN83">
            <v>0</v>
          </cell>
          <cell r="DO83">
            <v>0</v>
          </cell>
          <cell r="DP83">
            <v>0</v>
          </cell>
          <cell r="DQ83">
            <v>0</v>
          </cell>
          <cell r="DR83">
            <v>0</v>
          </cell>
          <cell r="DS83">
            <v>0</v>
          </cell>
          <cell r="DU83">
            <v>0</v>
          </cell>
          <cell r="DV83">
            <v>0</v>
          </cell>
          <cell r="DW83">
            <v>0</v>
          </cell>
          <cell r="DX83">
            <v>0</v>
          </cell>
          <cell r="DY83">
            <v>0</v>
          </cell>
          <cell r="DZ83">
            <v>0</v>
          </cell>
          <cell r="EA83">
            <v>0</v>
          </cell>
          <cell r="EC83">
            <v>3994601.5681266552</v>
          </cell>
          <cell r="ED83">
            <v>0</v>
          </cell>
          <cell r="EE83">
            <v>51026.25</v>
          </cell>
          <cell r="EF83">
            <v>0</v>
          </cell>
          <cell r="EG83">
            <v>0</v>
          </cell>
          <cell r="EH83">
            <v>0</v>
          </cell>
          <cell r="EI83">
            <v>51026.25</v>
          </cell>
          <cell r="EJ83">
            <v>592602.17650511407</v>
          </cell>
          <cell r="EK83">
            <v>0</v>
          </cell>
          <cell r="EL83">
            <v>0</v>
          </cell>
          <cell r="EM83">
            <v>0</v>
          </cell>
          <cell r="EN83">
            <v>137616.11233895307</v>
          </cell>
          <cell r="EO83">
            <v>0</v>
          </cell>
          <cell r="EP83">
            <v>4449587.6322928164</v>
          </cell>
          <cell r="EQ83">
            <v>0</v>
          </cell>
          <cell r="ER83">
            <v>0</v>
          </cell>
          <cell r="ES83">
            <v>0</v>
          </cell>
          <cell r="ET83">
            <v>0</v>
          </cell>
          <cell r="EU83">
            <v>0</v>
          </cell>
          <cell r="EV83">
            <v>0</v>
          </cell>
          <cell r="EW83">
            <v>0</v>
          </cell>
          <cell r="EX83">
            <v>0</v>
          </cell>
          <cell r="EZ83">
            <v>45272.291157039283</v>
          </cell>
          <cell r="FA83">
            <v>130</v>
          </cell>
          <cell r="FB83">
            <v>0</v>
          </cell>
          <cell r="FC83">
            <v>45272.291157039283</v>
          </cell>
          <cell r="FD83">
            <v>0</v>
          </cell>
          <cell r="FE83">
            <v>0</v>
          </cell>
          <cell r="FF83">
            <v>0</v>
          </cell>
          <cell r="FG83">
            <v>0</v>
          </cell>
          <cell r="FI83">
            <v>55719.742962509888</v>
          </cell>
          <cell r="FJ83">
            <v>0</v>
          </cell>
          <cell r="FK83">
            <v>0</v>
          </cell>
          <cell r="FO83">
            <v>55719.742962509888</v>
          </cell>
          <cell r="FP83">
            <v>0</v>
          </cell>
        </row>
        <row r="84">
          <cell r="D84">
            <v>40544</v>
          </cell>
          <cell r="E84">
            <v>0</v>
          </cell>
          <cell r="F84">
            <v>1505.9940816453338</v>
          </cell>
          <cell r="G84">
            <v>17708.590585303806</v>
          </cell>
          <cell r="H84">
            <v>0</v>
          </cell>
          <cell r="I84">
            <v>17708.590585303806</v>
          </cell>
          <cell r="J84">
            <v>0</v>
          </cell>
          <cell r="K84">
            <v>0</v>
          </cell>
          <cell r="M84">
            <v>0</v>
          </cell>
          <cell r="N84">
            <v>0</v>
          </cell>
          <cell r="O84">
            <v>0</v>
          </cell>
          <cell r="P84">
            <v>0</v>
          </cell>
          <cell r="Q84">
            <v>0</v>
          </cell>
          <cell r="R84">
            <v>0</v>
          </cell>
          <cell r="S84">
            <v>0</v>
          </cell>
          <cell r="U84">
            <v>0</v>
          </cell>
          <cell r="V84">
            <v>0</v>
          </cell>
          <cell r="W84">
            <v>0</v>
          </cell>
          <cell r="X84">
            <v>0</v>
          </cell>
          <cell r="Y84">
            <v>0</v>
          </cell>
          <cell r="Z84">
            <v>0</v>
          </cell>
          <cell r="AA84">
            <v>0</v>
          </cell>
          <cell r="AC84">
            <v>0</v>
          </cell>
          <cell r="AD84">
            <v>0</v>
          </cell>
          <cell r="AE84">
            <v>0</v>
          </cell>
          <cell r="AF84">
            <v>0</v>
          </cell>
          <cell r="AG84">
            <v>0</v>
          </cell>
          <cell r="AH84">
            <v>0</v>
          </cell>
          <cell r="AI84">
            <v>0</v>
          </cell>
          <cell r="AK84">
            <v>0</v>
          </cell>
          <cell r="AL84">
            <v>7297.4660587796689</v>
          </cell>
          <cell r="AM84">
            <v>85808.99508177035</v>
          </cell>
          <cell r="AN84">
            <v>0</v>
          </cell>
          <cell r="AO84">
            <v>85808.99508177035</v>
          </cell>
          <cell r="AP84">
            <v>0</v>
          </cell>
          <cell r="AQ84">
            <v>0</v>
          </cell>
          <cell r="AS84">
            <v>0</v>
          </cell>
          <cell r="AT84">
            <v>0</v>
          </cell>
          <cell r="AU84">
            <v>0</v>
          </cell>
          <cell r="AV84">
            <v>0</v>
          </cell>
          <cell r="AW84">
            <v>0</v>
          </cell>
          <cell r="AX84">
            <v>0</v>
          </cell>
          <cell r="AY84">
            <v>0</v>
          </cell>
          <cell r="BA84">
            <v>1986345.9847259368</v>
          </cell>
          <cell r="BB84">
            <v>21111.394929787501</v>
          </cell>
          <cell r="BC84">
            <v>248243.3723031781</v>
          </cell>
          <cell r="BD84">
            <v>0</v>
          </cell>
          <cell r="BE84">
            <v>2234589.3570291148</v>
          </cell>
          <cell r="BF84">
            <v>0</v>
          </cell>
          <cell r="BG84">
            <v>0</v>
          </cell>
          <cell r="BI84">
            <v>0</v>
          </cell>
          <cell r="BJ84">
            <v>0</v>
          </cell>
          <cell r="BK84">
            <v>0</v>
          </cell>
          <cell r="BL84">
            <v>0</v>
          </cell>
          <cell r="BM84">
            <v>0</v>
          </cell>
          <cell r="BN84">
            <v>0</v>
          </cell>
          <cell r="BO84">
            <v>0</v>
          </cell>
          <cell r="BQ84">
            <v>2008255.5834007182</v>
          </cell>
          <cell r="BR84">
            <v>21111.394929787501</v>
          </cell>
          <cell r="BS84">
            <v>248243.3723031781</v>
          </cell>
          <cell r="BT84">
            <v>0</v>
          </cell>
          <cell r="BU84">
            <v>2256498.9557038965</v>
          </cell>
          <cell r="BV84">
            <v>0</v>
          </cell>
          <cell r="BW84">
            <v>0</v>
          </cell>
          <cell r="BY84">
            <v>0</v>
          </cell>
          <cell r="BZ84">
            <v>0</v>
          </cell>
          <cell r="CA84">
            <v>0</v>
          </cell>
          <cell r="CB84">
            <v>0</v>
          </cell>
          <cell r="CC84">
            <v>0</v>
          </cell>
          <cell r="CD84">
            <v>0</v>
          </cell>
          <cell r="CE84">
            <v>0</v>
          </cell>
          <cell r="CG84">
            <v>0</v>
          </cell>
          <cell r="CH84">
            <v>0</v>
          </cell>
          <cell r="CI84">
            <v>0</v>
          </cell>
          <cell r="CJ84">
            <v>0</v>
          </cell>
          <cell r="CK84">
            <v>0</v>
          </cell>
          <cell r="CL84">
            <v>0</v>
          </cell>
          <cell r="CM84">
            <v>0</v>
          </cell>
          <cell r="CO84">
            <v>0</v>
          </cell>
          <cell r="CP84">
            <v>0</v>
          </cell>
          <cell r="CQ84">
            <v>0</v>
          </cell>
          <cell r="CR84">
            <v>0</v>
          </cell>
          <cell r="CS84">
            <v>0</v>
          </cell>
          <cell r="CT84">
            <v>0</v>
          </cell>
          <cell r="CU84">
            <v>0</v>
          </cell>
          <cell r="CW84">
            <v>0</v>
          </cell>
          <cell r="CX84">
            <v>0</v>
          </cell>
          <cell r="CY84">
            <v>0</v>
          </cell>
          <cell r="CZ84">
            <v>0</v>
          </cell>
          <cell r="DA84">
            <v>0</v>
          </cell>
          <cell r="DB84">
            <v>0</v>
          </cell>
          <cell r="DC84">
            <v>0</v>
          </cell>
          <cell r="DE84">
            <v>0</v>
          </cell>
          <cell r="DF84">
            <v>0</v>
          </cell>
          <cell r="DG84">
            <v>0</v>
          </cell>
          <cell r="DH84">
            <v>0</v>
          </cell>
          <cell r="DI84">
            <v>0</v>
          </cell>
          <cell r="DJ84">
            <v>0</v>
          </cell>
          <cell r="DK84">
            <v>0</v>
          </cell>
          <cell r="DM84">
            <v>0</v>
          </cell>
          <cell r="DN84">
            <v>0</v>
          </cell>
          <cell r="DO84">
            <v>0</v>
          </cell>
          <cell r="DP84">
            <v>0</v>
          </cell>
          <cell r="DQ84">
            <v>0</v>
          </cell>
          <cell r="DR84">
            <v>0</v>
          </cell>
          <cell r="DS84">
            <v>0</v>
          </cell>
          <cell r="DU84">
            <v>0</v>
          </cell>
          <cell r="DV84">
            <v>0</v>
          </cell>
          <cell r="DW84">
            <v>0</v>
          </cell>
          <cell r="DX84">
            <v>0</v>
          </cell>
          <cell r="DY84">
            <v>0</v>
          </cell>
          <cell r="DZ84">
            <v>0</v>
          </cell>
          <cell r="EA84">
            <v>0</v>
          </cell>
          <cell r="EC84">
            <v>3994601.5681266552</v>
          </cell>
          <cell r="ED84">
            <v>0</v>
          </cell>
          <cell r="EE84">
            <v>51026.25</v>
          </cell>
          <cell r="EF84">
            <v>0</v>
          </cell>
          <cell r="EG84">
            <v>0</v>
          </cell>
          <cell r="EH84">
            <v>0</v>
          </cell>
          <cell r="EI84">
            <v>51026.25</v>
          </cell>
          <cell r="EJ84">
            <v>600004.33027343033</v>
          </cell>
          <cell r="EK84">
            <v>0</v>
          </cell>
          <cell r="EL84">
            <v>0</v>
          </cell>
          <cell r="EM84">
            <v>0</v>
          </cell>
          <cell r="EN84">
            <v>137838.17695200254</v>
          </cell>
          <cell r="EO84">
            <v>0</v>
          </cell>
          <cell r="EP84">
            <v>4456767.7214480825</v>
          </cell>
          <cell r="EQ84">
            <v>0</v>
          </cell>
          <cell r="ER84">
            <v>0</v>
          </cell>
          <cell r="ES84">
            <v>0</v>
          </cell>
          <cell r="ET84">
            <v>0</v>
          </cell>
          <cell r="EU84">
            <v>0</v>
          </cell>
          <cell r="EV84">
            <v>0</v>
          </cell>
          <cell r="EW84">
            <v>0</v>
          </cell>
          <cell r="EX84">
            <v>0</v>
          </cell>
          <cell r="EZ84">
            <v>45272.291157039283</v>
          </cell>
          <cell r="FA84">
            <v>130</v>
          </cell>
          <cell r="FB84">
            <v>0</v>
          </cell>
          <cell r="FC84">
            <v>45272.291157039283</v>
          </cell>
          <cell r="FD84">
            <v>0</v>
          </cell>
          <cell r="FE84">
            <v>0</v>
          </cell>
          <cell r="FF84">
            <v>0</v>
          </cell>
          <cell r="FG84">
            <v>0</v>
          </cell>
          <cell r="FI84">
            <v>55719.742962509888</v>
          </cell>
          <cell r="FJ84">
            <v>0</v>
          </cell>
          <cell r="FK84">
            <v>0</v>
          </cell>
          <cell r="FO84">
            <v>55719.742962509888</v>
          </cell>
          <cell r="FP84">
            <v>0</v>
          </cell>
        </row>
        <row r="85">
          <cell r="D85">
            <v>40575</v>
          </cell>
          <cell r="E85">
            <v>0</v>
          </cell>
          <cell r="F85">
            <v>1505.9940816453338</v>
          </cell>
          <cell r="G85">
            <v>17752.264746974444</v>
          </cell>
          <cell r="H85">
            <v>0</v>
          </cell>
          <cell r="I85">
            <v>17752.264746974444</v>
          </cell>
          <cell r="J85">
            <v>0</v>
          </cell>
          <cell r="K85">
            <v>0</v>
          </cell>
          <cell r="M85">
            <v>0</v>
          </cell>
          <cell r="N85">
            <v>0</v>
          </cell>
          <cell r="O85">
            <v>0</v>
          </cell>
          <cell r="P85">
            <v>0</v>
          </cell>
          <cell r="Q85">
            <v>0</v>
          </cell>
          <cell r="R85">
            <v>0</v>
          </cell>
          <cell r="S85">
            <v>0</v>
          </cell>
          <cell r="U85">
            <v>0</v>
          </cell>
          <cell r="V85">
            <v>0</v>
          </cell>
          <cell r="W85">
            <v>0</v>
          </cell>
          <cell r="X85">
            <v>0</v>
          </cell>
          <cell r="Y85">
            <v>0</v>
          </cell>
          <cell r="Z85">
            <v>0</v>
          </cell>
          <cell r="AA85">
            <v>0</v>
          </cell>
          <cell r="AC85">
            <v>0</v>
          </cell>
          <cell r="AD85">
            <v>0</v>
          </cell>
          <cell r="AE85">
            <v>0</v>
          </cell>
          <cell r="AF85">
            <v>0</v>
          </cell>
          <cell r="AG85">
            <v>0</v>
          </cell>
          <cell r="AH85">
            <v>0</v>
          </cell>
          <cell r="AI85">
            <v>0</v>
          </cell>
          <cell r="AK85">
            <v>0</v>
          </cell>
          <cell r="AL85">
            <v>7297.4660587796689</v>
          </cell>
          <cell r="AM85">
            <v>86020.623212532286</v>
          </cell>
          <cell r="AN85">
            <v>0</v>
          </cell>
          <cell r="AO85">
            <v>86020.623212532286</v>
          </cell>
          <cell r="AP85">
            <v>0</v>
          </cell>
          <cell r="AQ85">
            <v>0</v>
          </cell>
          <cell r="AS85">
            <v>0</v>
          </cell>
          <cell r="AT85">
            <v>0</v>
          </cell>
          <cell r="AU85">
            <v>0</v>
          </cell>
          <cell r="AV85">
            <v>0</v>
          </cell>
          <cell r="AW85">
            <v>0</v>
          </cell>
          <cell r="AX85">
            <v>0</v>
          </cell>
          <cell r="AY85">
            <v>0</v>
          </cell>
          <cell r="BA85">
            <v>1986345.9847259368</v>
          </cell>
          <cell r="BB85">
            <v>21111.394929787501</v>
          </cell>
          <cell r="BC85">
            <v>248855.60742846419</v>
          </cell>
          <cell r="BD85">
            <v>0</v>
          </cell>
          <cell r="BE85">
            <v>2235201.5921544009</v>
          </cell>
          <cell r="BF85">
            <v>0</v>
          </cell>
          <cell r="BG85">
            <v>0</v>
          </cell>
          <cell r="BI85">
            <v>0</v>
          </cell>
          <cell r="BJ85">
            <v>0</v>
          </cell>
          <cell r="BK85">
            <v>0</v>
          </cell>
          <cell r="BL85">
            <v>0</v>
          </cell>
          <cell r="BM85">
            <v>0</v>
          </cell>
          <cell r="BN85">
            <v>0</v>
          </cell>
          <cell r="BO85">
            <v>0</v>
          </cell>
          <cell r="BQ85">
            <v>2008255.5834007182</v>
          </cell>
          <cell r="BR85">
            <v>21111.394929787501</v>
          </cell>
          <cell r="BS85">
            <v>248855.60742846419</v>
          </cell>
          <cell r="BT85">
            <v>0</v>
          </cell>
          <cell r="BU85">
            <v>2257111.1908291825</v>
          </cell>
          <cell r="BV85">
            <v>0</v>
          </cell>
          <cell r="BW85">
            <v>0</v>
          </cell>
          <cell r="BY85">
            <v>0</v>
          </cell>
          <cell r="BZ85">
            <v>0</v>
          </cell>
          <cell r="CA85">
            <v>0</v>
          </cell>
          <cell r="CB85">
            <v>0</v>
          </cell>
          <cell r="CC85">
            <v>0</v>
          </cell>
          <cell r="CD85">
            <v>0</v>
          </cell>
          <cell r="CE85">
            <v>0</v>
          </cell>
          <cell r="CG85">
            <v>0</v>
          </cell>
          <cell r="CH85">
            <v>0</v>
          </cell>
          <cell r="CI85">
            <v>0</v>
          </cell>
          <cell r="CJ85">
            <v>0</v>
          </cell>
          <cell r="CK85">
            <v>0</v>
          </cell>
          <cell r="CL85">
            <v>0</v>
          </cell>
          <cell r="CM85">
            <v>0</v>
          </cell>
          <cell r="CO85">
            <v>0</v>
          </cell>
          <cell r="CP85">
            <v>0</v>
          </cell>
          <cell r="CQ85">
            <v>0</v>
          </cell>
          <cell r="CR85">
            <v>0</v>
          </cell>
          <cell r="CS85">
            <v>0</v>
          </cell>
          <cell r="CT85">
            <v>0</v>
          </cell>
          <cell r="CU85">
            <v>0</v>
          </cell>
          <cell r="CW85">
            <v>0</v>
          </cell>
          <cell r="CX85">
            <v>0</v>
          </cell>
          <cell r="CY85">
            <v>0</v>
          </cell>
          <cell r="CZ85">
            <v>0</v>
          </cell>
          <cell r="DA85">
            <v>0</v>
          </cell>
          <cell r="DB85">
            <v>0</v>
          </cell>
          <cell r="DC85">
            <v>0</v>
          </cell>
          <cell r="DE85">
            <v>0</v>
          </cell>
          <cell r="DF85">
            <v>0</v>
          </cell>
          <cell r="DG85">
            <v>0</v>
          </cell>
          <cell r="DH85">
            <v>0</v>
          </cell>
          <cell r="DI85">
            <v>0</v>
          </cell>
          <cell r="DJ85">
            <v>0</v>
          </cell>
          <cell r="DK85">
            <v>0</v>
          </cell>
          <cell r="DM85">
            <v>0</v>
          </cell>
          <cell r="DN85">
            <v>0</v>
          </cell>
          <cell r="DO85">
            <v>0</v>
          </cell>
          <cell r="DP85">
            <v>0</v>
          </cell>
          <cell r="DQ85">
            <v>0</v>
          </cell>
          <cell r="DR85">
            <v>0</v>
          </cell>
          <cell r="DS85">
            <v>0</v>
          </cell>
          <cell r="DU85">
            <v>0</v>
          </cell>
          <cell r="DV85">
            <v>0</v>
          </cell>
          <cell r="DW85">
            <v>0</v>
          </cell>
          <cell r="DX85">
            <v>0</v>
          </cell>
          <cell r="DY85">
            <v>0</v>
          </cell>
          <cell r="DZ85">
            <v>0</v>
          </cell>
          <cell r="EA85">
            <v>0</v>
          </cell>
          <cell r="EC85">
            <v>3994601.5681266552</v>
          </cell>
          <cell r="ED85">
            <v>0</v>
          </cell>
          <cell r="EE85">
            <v>51026.25</v>
          </cell>
          <cell r="EF85">
            <v>0</v>
          </cell>
          <cell r="EG85">
            <v>0</v>
          </cell>
          <cell r="EH85">
            <v>0</v>
          </cell>
          <cell r="EI85">
            <v>51026.25</v>
          </cell>
          <cell r="EJ85">
            <v>601484.10281643516</v>
          </cell>
          <cell r="EK85">
            <v>0</v>
          </cell>
          <cell r="EL85">
            <v>0</v>
          </cell>
          <cell r="EM85">
            <v>0</v>
          </cell>
          <cell r="EN85">
            <v>137882.57012829272</v>
          </cell>
          <cell r="EO85">
            <v>0</v>
          </cell>
          <cell r="EP85">
            <v>4458203.1008147979</v>
          </cell>
          <cell r="EQ85">
            <v>0</v>
          </cell>
          <cell r="ER85">
            <v>0</v>
          </cell>
          <cell r="ES85">
            <v>0</v>
          </cell>
          <cell r="ET85">
            <v>0</v>
          </cell>
          <cell r="EU85">
            <v>0</v>
          </cell>
          <cell r="EV85">
            <v>0</v>
          </cell>
          <cell r="EW85">
            <v>0</v>
          </cell>
          <cell r="EX85">
            <v>0</v>
          </cell>
          <cell r="EZ85">
            <v>45272.291157039283</v>
          </cell>
          <cell r="FA85">
            <v>130</v>
          </cell>
          <cell r="FB85">
            <v>0</v>
          </cell>
          <cell r="FC85">
            <v>45272.291157039283</v>
          </cell>
          <cell r="FD85">
            <v>0</v>
          </cell>
          <cell r="FE85">
            <v>0</v>
          </cell>
          <cell r="FF85">
            <v>0</v>
          </cell>
          <cell r="FG85">
            <v>0</v>
          </cell>
          <cell r="FI85">
            <v>55719.742962509888</v>
          </cell>
          <cell r="FJ85">
            <v>0</v>
          </cell>
          <cell r="FK85">
            <v>0</v>
          </cell>
          <cell r="FO85">
            <v>55719.742962509888</v>
          </cell>
          <cell r="FP85">
            <v>0</v>
          </cell>
        </row>
        <row r="86">
          <cell r="D86">
            <v>40603</v>
          </cell>
          <cell r="E86">
            <v>0</v>
          </cell>
          <cell r="F86">
            <v>1505.9940816453338</v>
          </cell>
          <cell r="G86">
            <v>17796.046620909841</v>
          </cell>
          <cell r="H86">
            <v>0</v>
          </cell>
          <cell r="I86">
            <v>17796.046620909841</v>
          </cell>
          <cell r="J86">
            <v>0</v>
          </cell>
          <cell r="K86">
            <v>0</v>
          </cell>
          <cell r="M86">
            <v>0</v>
          </cell>
          <cell r="N86">
            <v>0</v>
          </cell>
          <cell r="O86">
            <v>0</v>
          </cell>
          <cell r="P86">
            <v>0</v>
          </cell>
          <cell r="Q86">
            <v>0</v>
          </cell>
          <cell r="R86">
            <v>0</v>
          </cell>
          <cell r="S86">
            <v>0</v>
          </cell>
          <cell r="U86">
            <v>0</v>
          </cell>
          <cell r="V86">
            <v>0</v>
          </cell>
          <cell r="W86">
            <v>0</v>
          </cell>
          <cell r="X86">
            <v>0</v>
          </cell>
          <cell r="Y86">
            <v>0</v>
          </cell>
          <cell r="Z86">
            <v>0</v>
          </cell>
          <cell r="AA86">
            <v>0</v>
          </cell>
          <cell r="AC86">
            <v>0</v>
          </cell>
          <cell r="AD86">
            <v>0</v>
          </cell>
          <cell r="AE86">
            <v>0</v>
          </cell>
          <cell r="AF86">
            <v>0</v>
          </cell>
          <cell r="AG86">
            <v>0</v>
          </cell>
          <cell r="AH86">
            <v>0</v>
          </cell>
          <cell r="AI86">
            <v>0</v>
          </cell>
          <cell r="AK86">
            <v>0</v>
          </cell>
          <cell r="AL86">
            <v>7297.4660587796689</v>
          </cell>
          <cell r="AM86">
            <v>86232.773275356099</v>
          </cell>
          <cell r="AN86">
            <v>0</v>
          </cell>
          <cell r="AO86">
            <v>86232.773275356099</v>
          </cell>
          <cell r="AP86">
            <v>0</v>
          </cell>
          <cell r="AQ86">
            <v>0</v>
          </cell>
          <cell r="AS86">
            <v>0</v>
          </cell>
          <cell r="AT86">
            <v>0</v>
          </cell>
          <cell r="AU86">
            <v>0</v>
          </cell>
          <cell r="AV86">
            <v>0</v>
          </cell>
          <cell r="AW86">
            <v>0</v>
          </cell>
          <cell r="AX86">
            <v>0</v>
          </cell>
          <cell r="AY86">
            <v>0</v>
          </cell>
          <cell r="BA86">
            <v>1986345.9847259368</v>
          </cell>
          <cell r="BB86">
            <v>21111.394929787501</v>
          </cell>
          <cell r="BC86">
            <v>249469.35249073332</v>
          </cell>
          <cell r="BD86">
            <v>0</v>
          </cell>
          <cell r="BE86">
            <v>2235815.3372166702</v>
          </cell>
          <cell r="BF86">
            <v>0</v>
          </cell>
          <cell r="BG86">
            <v>0</v>
          </cell>
          <cell r="BI86">
            <v>0</v>
          </cell>
          <cell r="BJ86">
            <v>0</v>
          </cell>
          <cell r="BK86">
            <v>0</v>
          </cell>
          <cell r="BL86">
            <v>0</v>
          </cell>
          <cell r="BM86">
            <v>0</v>
          </cell>
          <cell r="BN86">
            <v>0</v>
          </cell>
          <cell r="BO86">
            <v>0</v>
          </cell>
          <cell r="BQ86">
            <v>2008255.5834007182</v>
          </cell>
          <cell r="BR86">
            <v>21111.394929787501</v>
          </cell>
          <cell r="BS86">
            <v>249469.35249073332</v>
          </cell>
          <cell r="BT86">
            <v>0</v>
          </cell>
          <cell r="BU86">
            <v>2257724.9358914513</v>
          </cell>
          <cell r="BV86">
            <v>0</v>
          </cell>
          <cell r="BW86">
            <v>0</v>
          </cell>
          <cell r="BY86">
            <v>0</v>
          </cell>
          <cell r="BZ86">
            <v>0</v>
          </cell>
          <cell r="CA86">
            <v>0</v>
          </cell>
          <cell r="CB86">
            <v>0</v>
          </cell>
          <cell r="CC86">
            <v>0</v>
          </cell>
          <cell r="CD86">
            <v>0</v>
          </cell>
          <cell r="CE86">
            <v>0</v>
          </cell>
          <cell r="CG86">
            <v>0</v>
          </cell>
          <cell r="CH86">
            <v>0</v>
          </cell>
          <cell r="CI86">
            <v>0</v>
          </cell>
          <cell r="CJ86">
            <v>0</v>
          </cell>
          <cell r="CK86">
            <v>0</v>
          </cell>
          <cell r="CL86">
            <v>0</v>
          </cell>
          <cell r="CM86">
            <v>0</v>
          </cell>
          <cell r="CO86">
            <v>0</v>
          </cell>
          <cell r="CP86">
            <v>0</v>
          </cell>
          <cell r="CQ86">
            <v>0</v>
          </cell>
          <cell r="CR86">
            <v>0</v>
          </cell>
          <cell r="CS86">
            <v>0</v>
          </cell>
          <cell r="CT86">
            <v>0</v>
          </cell>
          <cell r="CU86">
            <v>0</v>
          </cell>
          <cell r="CW86">
            <v>0</v>
          </cell>
          <cell r="CX86">
            <v>0</v>
          </cell>
          <cell r="CY86">
            <v>0</v>
          </cell>
          <cell r="CZ86">
            <v>0</v>
          </cell>
          <cell r="DA86">
            <v>0</v>
          </cell>
          <cell r="DB86">
            <v>0</v>
          </cell>
          <cell r="DC86">
            <v>0</v>
          </cell>
          <cell r="DE86">
            <v>0</v>
          </cell>
          <cell r="DF86">
            <v>0</v>
          </cell>
          <cell r="DG86">
            <v>0</v>
          </cell>
          <cell r="DH86">
            <v>0</v>
          </cell>
          <cell r="DI86">
            <v>0</v>
          </cell>
          <cell r="DJ86">
            <v>0</v>
          </cell>
          <cell r="DK86">
            <v>0</v>
          </cell>
          <cell r="DM86">
            <v>0</v>
          </cell>
          <cell r="DN86">
            <v>0</v>
          </cell>
          <cell r="DO86">
            <v>0</v>
          </cell>
          <cell r="DP86">
            <v>0</v>
          </cell>
          <cell r="DQ86">
            <v>0</v>
          </cell>
          <cell r="DR86">
            <v>0</v>
          </cell>
          <cell r="DS86">
            <v>0</v>
          </cell>
          <cell r="DU86">
            <v>0</v>
          </cell>
          <cell r="DV86">
            <v>0</v>
          </cell>
          <cell r="DW86">
            <v>0</v>
          </cell>
          <cell r="DX86">
            <v>0</v>
          </cell>
          <cell r="DY86">
            <v>0</v>
          </cell>
          <cell r="DZ86">
            <v>0</v>
          </cell>
          <cell r="EA86">
            <v>0</v>
          </cell>
          <cell r="EC86">
            <v>3994601.5681266552</v>
          </cell>
          <cell r="ED86">
            <v>0</v>
          </cell>
          <cell r="EE86">
            <v>51026.25</v>
          </cell>
          <cell r="EF86">
            <v>0</v>
          </cell>
          <cell r="EG86">
            <v>0</v>
          </cell>
          <cell r="EH86">
            <v>0</v>
          </cell>
          <cell r="EI86">
            <v>51026.25</v>
          </cell>
          <cell r="EJ86">
            <v>602967.52487773262</v>
          </cell>
          <cell r="EK86">
            <v>0</v>
          </cell>
          <cell r="EL86">
            <v>0</v>
          </cell>
          <cell r="EM86">
            <v>0</v>
          </cell>
          <cell r="EN86">
            <v>137927.07279013164</v>
          </cell>
          <cell r="EO86">
            <v>0</v>
          </cell>
          <cell r="EP86">
            <v>4459642.020214255</v>
          </cell>
          <cell r="EQ86">
            <v>0</v>
          </cell>
          <cell r="ER86">
            <v>0</v>
          </cell>
          <cell r="ES86">
            <v>0</v>
          </cell>
          <cell r="ET86">
            <v>0</v>
          </cell>
          <cell r="EU86">
            <v>0</v>
          </cell>
          <cell r="EV86">
            <v>0</v>
          </cell>
          <cell r="EW86">
            <v>0</v>
          </cell>
          <cell r="EX86">
            <v>0</v>
          </cell>
          <cell r="EZ86">
            <v>47309.5442591061</v>
          </cell>
          <cell r="FA86">
            <v>130</v>
          </cell>
          <cell r="FB86">
            <v>0</v>
          </cell>
          <cell r="FC86">
            <v>47309.5442591061</v>
          </cell>
          <cell r="FD86">
            <v>0</v>
          </cell>
          <cell r="FE86">
            <v>0</v>
          </cell>
          <cell r="FF86">
            <v>0</v>
          </cell>
          <cell r="FG86">
            <v>0</v>
          </cell>
          <cell r="FI86">
            <v>58227.131395822893</v>
          </cell>
          <cell r="FJ86">
            <v>0</v>
          </cell>
          <cell r="FK86">
            <v>0</v>
          </cell>
          <cell r="FO86">
            <v>58227.131395822893</v>
          </cell>
          <cell r="FP86">
            <v>0</v>
          </cell>
        </row>
        <row r="87">
          <cell r="D87">
            <v>40634</v>
          </cell>
          <cell r="E87">
            <v>0</v>
          </cell>
          <cell r="F87">
            <v>1505.9940816453338</v>
          </cell>
          <cell r="G87">
            <v>17839.936472757498</v>
          </cell>
          <cell r="H87">
            <v>0</v>
          </cell>
          <cell r="I87">
            <v>17839.936472757498</v>
          </cell>
          <cell r="J87">
            <v>0</v>
          </cell>
          <cell r="K87">
            <v>0</v>
          </cell>
          <cell r="M87">
            <v>0</v>
          </cell>
          <cell r="N87">
            <v>0</v>
          </cell>
          <cell r="O87">
            <v>0</v>
          </cell>
          <cell r="P87">
            <v>0</v>
          </cell>
          <cell r="Q87">
            <v>0</v>
          </cell>
          <cell r="R87">
            <v>0</v>
          </cell>
          <cell r="S87">
            <v>0</v>
          </cell>
          <cell r="U87">
            <v>0</v>
          </cell>
          <cell r="V87">
            <v>0</v>
          </cell>
          <cell r="W87">
            <v>0</v>
          </cell>
          <cell r="X87">
            <v>0</v>
          </cell>
          <cell r="Y87">
            <v>0</v>
          </cell>
          <cell r="Z87">
            <v>0</v>
          </cell>
          <cell r="AA87">
            <v>0</v>
          </cell>
          <cell r="AC87">
            <v>0</v>
          </cell>
          <cell r="AD87">
            <v>0</v>
          </cell>
          <cell r="AE87">
            <v>0</v>
          </cell>
          <cell r="AF87">
            <v>0</v>
          </cell>
          <cell r="AG87">
            <v>0</v>
          </cell>
          <cell r="AH87">
            <v>0</v>
          </cell>
          <cell r="AI87">
            <v>0</v>
          </cell>
          <cell r="AK87">
            <v>0</v>
          </cell>
          <cell r="AL87">
            <v>7297.4660587796689</v>
          </cell>
          <cell r="AM87">
            <v>86445.446557467018</v>
          </cell>
          <cell r="AN87">
            <v>0</v>
          </cell>
          <cell r="AO87">
            <v>86445.446557467018</v>
          </cell>
          <cell r="AP87">
            <v>0</v>
          </cell>
          <cell r="AQ87">
            <v>0</v>
          </cell>
          <cell r="AS87">
            <v>0</v>
          </cell>
          <cell r="AT87">
            <v>0</v>
          </cell>
          <cell r="AU87">
            <v>0</v>
          </cell>
          <cell r="AV87">
            <v>0</v>
          </cell>
          <cell r="AW87">
            <v>0</v>
          </cell>
          <cell r="AX87">
            <v>0</v>
          </cell>
          <cell r="AY87">
            <v>0</v>
          </cell>
          <cell r="BA87">
            <v>1986345.9847259368</v>
          </cell>
          <cell r="BB87">
            <v>21111.394929787501</v>
          </cell>
          <cell r="BC87">
            <v>250084.61121389741</v>
          </cell>
          <cell r="BD87">
            <v>0</v>
          </cell>
          <cell r="BE87">
            <v>2236430.5959398341</v>
          </cell>
          <cell r="BF87">
            <v>0</v>
          </cell>
          <cell r="BG87">
            <v>0</v>
          </cell>
          <cell r="BI87">
            <v>0</v>
          </cell>
          <cell r="BJ87">
            <v>0</v>
          </cell>
          <cell r="BK87">
            <v>0</v>
          </cell>
          <cell r="BL87">
            <v>0</v>
          </cell>
          <cell r="BM87">
            <v>0</v>
          </cell>
          <cell r="BN87">
            <v>0</v>
          </cell>
          <cell r="BO87">
            <v>0</v>
          </cell>
          <cell r="BQ87">
            <v>2008255.5834007182</v>
          </cell>
          <cell r="BR87">
            <v>21111.394929787501</v>
          </cell>
          <cell r="BS87">
            <v>250084.61121389741</v>
          </cell>
          <cell r="BT87">
            <v>0</v>
          </cell>
          <cell r="BU87">
            <v>2258340.1946146158</v>
          </cell>
          <cell r="BV87">
            <v>0</v>
          </cell>
          <cell r="BW87">
            <v>0</v>
          </cell>
          <cell r="BY87">
            <v>0</v>
          </cell>
          <cell r="BZ87">
            <v>0</v>
          </cell>
          <cell r="CA87">
            <v>0</v>
          </cell>
          <cell r="CB87">
            <v>0</v>
          </cell>
          <cell r="CC87">
            <v>0</v>
          </cell>
          <cell r="CD87">
            <v>0</v>
          </cell>
          <cell r="CE87">
            <v>0</v>
          </cell>
          <cell r="CG87">
            <v>0</v>
          </cell>
          <cell r="CH87">
            <v>0</v>
          </cell>
          <cell r="CI87">
            <v>0</v>
          </cell>
          <cell r="CJ87">
            <v>0</v>
          </cell>
          <cell r="CK87">
            <v>0</v>
          </cell>
          <cell r="CL87">
            <v>0</v>
          </cell>
          <cell r="CM87">
            <v>0</v>
          </cell>
          <cell r="CO87">
            <v>0</v>
          </cell>
          <cell r="CP87">
            <v>0</v>
          </cell>
          <cell r="CQ87">
            <v>0</v>
          </cell>
          <cell r="CR87">
            <v>0</v>
          </cell>
          <cell r="CS87">
            <v>0</v>
          </cell>
          <cell r="CT87">
            <v>0</v>
          </cell>
          <cell r="CU87">
            <v>0</v>
          </cell>
          <cell r="CW87">
            <v>0</v>
          </cell>
          <cell r="CX87">
            <v>0</v>
          </cell>
          <cell r="CY87">
            <v>0</v>
          </cell>
          <cell r="CZ87">
            <v>0</v>
          </cell>
          <cell r="DA87">
            <v>0</v>
          </cell>
          <cell r="DB87">
            <v>0</v>
          </cell>
          <cell r="DC87">
            <v>0</v>
          </cell>
          <cell r="DE87">
            <v>0</v>
          </cell>
          <cell r="DF87">
            <v>0</v>
          </cell>
          <cell r="DG87">
            <v>0</v>
          </cell>
          <cell r="DH87">
            <v>0</v>
          </cell>
          <cell r="DI87">
            <v>0</v>
          </cell>
          <cell r="DJ87">
            <v>0</v>
          </cell>
          <cell r="DK87">
            <v>0</v>
          </cell>
          <cell r="DM87">
            <v>0</v>
          </cell>
          <cell r="DN87">
            <v>0</v>
          </cell>
          <cell r="DO87">
            <v>0</v>
          </cell>
          <cell r="DP87">
            <v>0</v>
          </cell>
          <cell r="DQ87">
            <v>0</v>
          </cell>
          <cell r="DR87">
            <v>0</v>
          </cell>
          <cell r="DS87">
            <v>0</v>
          </cell>
          <cell r="DU87">
            <v>0</v>
          </cell>
          <cell r="DV87">
            <v>0</v>
          </cell>
          <cell r="DW87">
            <v>0</v>
          </cell>
          <cell r="DX87">
            <v>0</v>
          </cell>
          <cell r="DY87">
            <v>0</v>
          </cell>
          <cell r="DZ87">
            <v>0</v>
          </cell>
          <cell r="EA87">
            <v>0</v>
          </cell>
          <cell r="EC87">
            <v>3994601.5681266552</v>
          </cell>
          <cell r="ED87">
            <v>0</v>
          </cell>
          <cell r="EE87">
            <v>51026.25</v>
          </cell>
          <cell r="EF87">
            <v>0</v>
          </cell>
          <cell r="EG87">
            <v>0</v>
          </cell>
          <cell r="EH87">
            <v>0</v>
          </cell>
          <cell r="EI87">
            <v>51026.25</v>
          </cell>
          <cell r="EJ87">
            <v>604454.6054580193</v>
          </cell>
          <cell r="EK87">
            <v>0</v>
          </cell>
          <cell r="EL87">
            <v>0</v>
          </cell>
          <cell r="EM87">
            <v>0</v>
          </cell>
          <cell r="EN87">
            <v>137971.68520754023</v>
          </cell>
          <cell r="EO87">
            <v>0</v>
          </cell>
          <cell r="EP87">
            <v>4461084.4883771343</v>
          </cell>
          <cell r="EQ87">
            <v>0</v>
          </cell>
          <cell r="ER87">
            <v>0</v>
          </cell>
          <cell r="ES87">
            <v>0</v>
          </cell>
          <cell r="ET87">
            <v>0</v>
          </cell>
          <cell r="EU87">
            <v>0</v>
          </cell>
          <cell r="EV87">
            <v>0</v>
          </cell>
          <cell r="EW87">
            <v>0</v>
          </cell>
          <cell r="EX87">
            <v>0</v>
          </cell>
          <cell r="EZ87">
            <v>47309.5442591061</v>
          </cell>
          <cell r="FA87">
            <v>130</v>
          </cell>
          <cell r="FB87">
            <v>0</v>
          </cell>
          <cell r="FC87">
            <v>47309.5442591061</v>
          </cell>
          <cell r="FD87">
            <v>0</v>
          </cell>
          <cell r="FE87">
            <v>0</v>
          </cell>
          <cell r="FF87">
            <v>0</v>
          </cell>
          <cell r="FG87">
            <v>0</v>
          </cell>
          <cell r="FI87">
            <v>58227.131395822893</v>
          </cell>
          <cell r="FJ87">
            <v>0</v>
          </cell>
          <cell r="FK87">
            <v>0</v>
          </cell>
          <cell r="FO87">
            <v>58227.131395822893</v>
          </cell>
          <cell r="FP87">
            <v>0</v>
          </cell>
        </row>
        <row r="88">
          <cell r="D88">
            <v>40664</v>
          </cell>
          <cell r="E88">
            <v>0</v>
          </cell>
          <cell r="F88">
            <v>1505.9940816453338</v>
          </cell>
          <cell r="G88">
            <v>17883.934568820081</v>
          </cell>
          <cell r="H88">
            <v>0</v>
          </cell>
          <cell r="I88">
            <v>17883.934568820081</v>
          </cell>
          <cell r="J88">
            <v>0</v>
          </cell>
          <cell r="K88">
            <v>0</v>
          </cell>
          <cell r="M88">
            <v>0</v>
          </cell>
          <cell r="N88">
            <v>0</v>
          </cell>
          <cell r="O88">
            <v>0</v>
          </cell>
          <cell r="P88">
            <v>0</v>
          </cell>
          <cell r="Q88">
            <v>0</v>
          </cell>
          <cell r="R88">
            <v>0</v>
          </cell>
          <cell r="S88">
            <v>0</v>
          </cell>
          <cell r="U88">
            <v>0</v>
          </cell>
          <cell r="V88">
            <v>0</v>
          </cell>
          <cell r="W88">
            <v>0</v>
          </cell>
          <cell r="X88">
            <v>0</v>
          </cell>
          <cell r="Y88">
            <v>0</v>
          </cell>
          <cell r="Z88">
            <v>0</v>
          </cell>
          <cell r="AA88">
            <v>0</v>
          </cell>
          <cell r="AC88">
            <v>0</v>
          </cell>
          <cell r="AD88">
            <v>0</v>
          </cell>
          <cell r="AE88">
            <v>0</v>
          </cell>
          <cell r="AF88">
            <v>0</v>
          </cell>
          <cell r="AG88">
            <v>0</v>
          </cell>
          <cell r="AH88">
            <v>0</v>
          </cell>
          <cell r="AI88">
            <v>0</v>
          </cell>
          <cell r="AK88">
            <v>0</v>
          </cell>
          <cell r="AL88">
            <v>7297.4660587796689</v>
          </cell>
          <cell r="AM88">
            <v>86658.644349265</v>
          </cell>
          <cell r="AN88">
            <v>0</v>
          </cell>
          <cell r="AO88">
            <v>86658.644349265</v>
          </cell>
          <cell r="AP88">
            <v>0</v>
          </cell>
          <cell r="AQ88">
            <v>0</v>
          </cell>
          <cell r="AS88">
            <v>0</v>
          </cell>
          <cell r="AT88">
            <v>0</v>
          </cell>
          <cell r="AU88">
            <v>0</v>
          </cell>
          <cell r="AV88">
            <v>0</v>
          </cell>
          <cell r="AW88">
            <v>0</v>
          </cell>
          <cell r="AX88">
            <v>0</v>
          </cell>
          <cell r="AY88">
            <v>0</v>
          </cell>
          <cell r="BA88">
            <v>1986345.9847259368</v>
          </cell>
          <cell r="BB88">
            <v>21111.394929787501</v>
          </cell>
          <cell r="BC88">
            <v>250701.3873310526</v>
          </cell>
          <cell r="BD88">
            <v>0</v>
          </cell>
          <cell r="BE88">
            <v>2237047.3720569895</v>
          </cell>
          <cell r="BF88">
            <v>0</v>
          </cell>
          <cell r="BG88">
            <v>0</v>
          </cell>
          <cell r="BI88">
            <v>0</v>
          </cell>
          <cell r="BJ88">
            <v>0</v>
          </cell>
          <cell r="BK88">
            <v>0</v>
          </cell>
          <cell r="BL88">
            <v>0</v>
          </cell>
          <cell r="BM88">
            <v>0</v>
          </cell>
          <cell r="BN88">
            <v>0</v>
          </cell>
          <cell r="BO88">
            <v>0</v>
          </cell>
          <cell r="BQ88">
            <v>2008255.5834007182</v>
          </cell>
          <cell r="BR88">
            <v>21111.394929787501</v>
          </cell>
          <cell r="BS88">
            <v>250701.3873310526</v>
          </cell>
          <cell r="BT88">
            <v>0</v>
          </cell>
          <cell r="BU88">
            <v>2258956.9707317706</v>
          </cell>
          <cell r="BV88">
            <v>0</v>
          </cell>
          <cell r="BW88">
            <v>0</v>
          </cell>
          <cell r="BY88">
            <v>0</v>
          </cell>
          <cell r="BZ88">
            <v>0</v>
          </cell>
          <cell r="CA88">
            <v>0</v>
          </cell>
          <cell r="CB88">
            <v>0</v>
          </cell>
          <cell r="CC88">
            <v>0</v>
          </cell>
          <cell r="CD88">
            <v>0</v>
          </cell>
          <cell r="CE88">
            <v>0</v>
          </cell>
          <cell r="CG88">
            <v>0</v>
          </cell>
          <cell r="CH88">
            <v>0</v>
          </cell>
          <cell r="CI88">
            <v>0</v>
          </cell>
          <cell r="CJ88">
            <v>0</v>
          </cell>
          <cell r="CK88">
            <v>0</v>
          </cell>
          <cell r="CL88">
            <v>0</v>
          </cell>
          <cell r="CM88">
            <v>0</v>
          </cell>
          <cell r="CO88">
            <v>0</v>
          </cell>
          <cell r="CP88">
            <v>0</v>
          </cell>
          <cell r="CQ88">
            <v>0</v>
          </cell>
          <cell r="CR88">
            <v>0</v>
          </cell>
          <cell r="CS88">
            <v>0</v>
          </cell>
          <cell r="CT88">
            <v>0</v>
          </cell>
          <cell r="CU88">
            <v>0</v>
          </cell>
          <cell r="CW88">
            <v>0</v>
          </cell>
          <cell r="CX88">
            <v>0</v>
          </cell>
          <cell r="CY88">
            <v>0</v>
          </cell>
          <cell r="CZ88">
            <v>0</v>
          </cell>
          <cell r="DA88">
            <v>0</v>
          </cell>
          <cell r="DB88">
            <v>0</v>
          </cell>
          <cell r="DC88">
            <v>0</v>
          </cell>
          <cell r="DE88">
            <v>0</v>
          </cell>
          <cell r="DF88">
            <v>0</v>
          </cell>
          <cell r="DG88">
            <v>0</v>
          </cell>
          <cell r="DH88">
            <v>0</v>
          </cell>
          <cell r="DI88">
            <v>0</v>
          </cell>
          <cell r="DJ88">
            <v>0</v>
          </cell>
          <cell r="DK88">
            <v>0</v>
          </cell>
          <cell r="DM88">
            <v>0</v>
          </cell>
          <cell r="DN88">
            <v>0</v>
          </cell>
          <cell r="DO88">
            <v>0</v>
          </cell>
          <cell r="DP88">
            <v>0</v>
          </cell>
          <cell r="DQ88">
            <v>0</v>
          </cell>
          <cell r="DR88">
            <v>0</v>
          </cell>
          <cell r="DS88">
            <v>0</v>
          </cell>
          <cell r="DU88">
            <v>0</v>
          </cell>
          <cell r="DV88">
            <v>0</v>
          </cell>
          <cell r="DW88">
            <v>0</v>
          </cell>
          <cell r="DX88">
            <v>0</v>
          </cell>
          <cell r="DY88">
            <v>0</v>
          </cell>
          <cell r="DZ88">
            <v>0</v>
          </cell>
          <cell r="EA88">
            <v>0</v>
          </cell>
          <cell r="EC88">
            <v>3994601.5681266552</v>
          </cell>
          <cell r="ED88">
            <v>0</v>
          </cell>
          <cell r="EE88">
            <v>51026.25</v>
          </cell>
          <cell r="EF88">
            <v>0</v>
          </cell>
          <cell r="EG88">
            <v>0</v>
          </cell>
          <cell r="EH88">
            <v>0</v>
          </cell>
          <cell r="EI88">
            <v>51026.25</v>
          </cell>
          <cell r="EJ88">
            <v>605945.35358019022</v>
          </cell>
          <cell r="EK88">
            <v>0</v>
          </cell>
          <cell r="EL88">
            <v>0</v>
          </cell>
          <cell r="EM88">
            <v>0</v>
          </cell>
          <cell r="EN88">
            <v>138016.40765120534</v>
          </cell>
          <cell r="EO88">
            <v>0</v>
          </cell>
          <cell r="EP88">
            <v>4462530.5140556395</v>
          </cell>
          <cell r="EQ88">
            <v>0</v>
          </cell>
          <cell r="ER88">
            <v>0</v>
          </cell>
          <cell r="ES88">
            <v>0</v>
          </cell>
          <cell r="ET88">
            <v>0</v>
          </cell>
          <cell r="EU88">
            <v>0</v>
          </cell>
          <cell r="EV88">
            <v>0</v>
          </cell>
          <cell r="EW88">
            <v>0</v>
          </cell>
          <cell r="EX88">
            <v>0</v>
          </cell>
          <cell r="EZ88">
            <v>47309.5442591061</v>
          </cell>
          <cell r="FA88">
            <v>130</v>
          </cell>
          <cell r="FB88">
            <v>0</v>
          </cell>
          <cell r="FC88">
            <v>47309.5442591061</v>
          </cell>
          <cell r="FD88">
            <v>0</v>
          </cell>
          <cell r="FE88">
            <v>0</v>
          </cell>
          <cell r="FF88">
            <v>0</v>
          </cell>
          <cell r="FG88">
            <v>0</v>
          </cell>
          <cell r="FI88">
            <v>58227.131395822893</v>
          </cell>
          <cell r="FJ88">
            <v>0</v>
          </cell>
          <cell r="FK88">
            <v>0</v>
          </cell>
          <cell r="FO88">
            <v>58227.131395822893</v>
          </cell>
          <cell r="FP88">
            <v>0</v>
          </cell>
        </row>
        <row r="89">
          <cell r="D89">
            <v>40695</v>
          </cell>
          <cell r="E89">
            <v>0</v>
          </cell>
          <cell r="F89">
            <v>1505.9940816453338</v>
          </cell>
          <cell r="G89">
            <v>17928.04117605702</v>
          </cell>
          <cell r="H89">
            <v>0</v>
          </cell>
          <cell r="I89">
            <v>17928.04117605702</v>
          </cell>
          <cell r="J89">
            <v>0</v>
          </cell>
          <cell r="K89">
            <v>0</v>
          </cell>
          <cell r="M89">
            <v>0</v>
          </cell>
          <cell r="N89">
            <v>0</v>
          </cell>
          <cell r="O89">
            <v>0</v>
          </cell>
          <cell r="P89">
            <v>0</v>
          </cell>
          <cell r="Q89">
            <v>0</v>
          </cell>
          <cell r="R89">
            <v>0</v>
          </cell>
          <cell r="S89">
            <v>0</v>
          </cell>
          <cell r="U89">
            <v>0</v>
          </cell>
          <cell r="V89">
            <v>0</v>
          </cell>
          <cell r="W89">
            <v>0</v>
          </cell>
          <cell r="X89">
            <v>0</v>
          </cell>
          <cell r="Y89">
            <v>0</v>
          </cell>
          <cell r="Z89">
            <v>0</v>
          </cell>
          <cell r="AA89">
            <v>0</v>
          </cell>
          <cell r="AC89">
            <v>0</v>
          </cell>
          <cell r="AD89">
            <v>0</v>
          </cell>
          <cell r="AE89">
            <v>0</v>
          </cell>
          <cell r="AF89">
            <v>0</v>
          </cell>
          <cell r="AG89">
            <v>0</v>
          </cell>
          <cell r="AH89">
            <v>0</v>
          </cell>
          <cell r="AI89">
            <v>0</v>
          </cell>
          <cell r="AK89">
            <v>0</v>
          </cell>
          <cell r="AL89">
            <v>7297.4660587796689</v>
          </cell>
          <cell r="AM89">
            <v>86872.367944332422</v>
          </cell>
          <cell r="AN89">
            <v>0</v>
          </cell>
          <cell r="AO89">
            <v>86872.367944332422</v>
          </cell>
          <cell r="AP89">
            <v>0</v>
          </cell>
          <cell r="AQ89">
            <v>0</v>
          </cell>
          <cell r="AS89">
            <v>0</v>
          </cell>
          <cell r="AT89">
            <v>0</v>
          </cell>
          <cell r="AU89">
            <v>0</v>
          </cell>
          <cell r="AV89">
            <v>0</v>
          </cell>
          <cell r="AW89">
            <v>0</v>
          </cell>
          <cell r="AX89">
            <v>0</v>
          </cell>
          <cell r="AY89">
            <v>0</v>
          </cell>
          <cell r="BA89">
            <v>1986345.9847259368</v>
          </cell>
          <cell r="BB89">
            <v>21111.394929787501</v>
          </cell>
          <cell r="BC89">
            <v>251319.68458450175</v>
          </cell>
          <cell r="BD89">
            <v>0</v>
          </cell>
          <cell r="BE89">
            <v>2237665.6693104384</v>
          </cell>
          <cell r="BF89">
            <v>0</v>
          </cell>
          <cell r="BG89">
            <v>0</v>
          </cell>
          <cell r="BI89">
            <v>0</v>
          </cell>
          <cell r="BJ89">
            <v>0</v>
          </cell>
          <cell r="BK89">
            <v>0</v>
          </cell>
          <cell r="BL89">
            <v>0</v>
          </cell>
          <cell r="BM89">
            <v>0</v>
          </cell>
          <cell r="BN89">
            <v>0</v>
          </cell>
          <cell r="BO89">
            <v>0</v>
          </cell>
          <cell r="BQ89">
            <v>2008255.5834007182</v>
          </cell>
          <cell r="BR89">
            <v>21111.394929787501</v>
          </cell>
          <cell r="BS89">
            <v>251319.68458450175</v>
          </cell>
          <cell r="BT89">
            <v>0</v>
          </cell>
          <cell r="BU89">
            <v>2259575.2679852201</v>
          </cell>
          <cell r="BV89">
            <v>0</v>
          </cell>
          <cell r="BW89">
            <v>0</v>
          </cell>
          <cell r="BY89">
            <v>0</v>
          </cell>
          <cell r="BZ89">
            <v>0</v>
          </cell>
          <cell r="CA89">
            <v>0</v>
          </cell>
          <cell r="CB89">
            <v>0</v>
          </cell>
          <cell r="CC89">
            <v>0</v>
          </cell>
          <cell r="CD89">
            <v>0</v>
          </cell>
          <cell r="CE89">
            <v>0</v>
          </cell>
          <cell r="CG89">
            <v>0</v>
          </cell>
          <cell r="CH89">
            <v>0</v>
          </cell>
          <cell r="CI89">
            <v>0</v>
          </cell>
          <cell r="CJ89">
            <v>0</v>
          </cell>
          <cell r="CK89">
            <v>0</v>
          </cell>
          <cell r="CL89">
            <v>0</v>
          </cell>
          <cell r="CM89">
            <v>0</v>
          </cell>
          <cell r="CO89">
            <v>0</v>
          </cell>
          <cell r="CP89">
            <v>0</v>
          </cell>
          <cell r="CQ89">
            <v>0</v>
          </cell>
          <cell r="CR89">
            <v>0</v>
          </cell>
          <cell r="CS89">
            <v>0</v>
          </cell>
          <cell r="CT89">
            <v>0</v>
          </cell>
          <cell r="CU89">
            <v>0</v>
          </cell>
          <cell r="CW89">
            <v>0</v>
          </cell>
          <cell r="CX89">
            <v>0</v>
          </cell>
          <cell r="CY89">
            <v>0</v>
          </cell>
          <cell r="CZ89">
            <v>0</v>
          </cell>
          <cell r="DA89">
            <v>0</v>
          </cell>
          <cell r="DB89">
            <v>0</v>
          </cell>
          <cell r="DC89">
            <v>0</v>
          </cell>
          <cell r="DE89">
            <v>0</v>
          </cell>
          <cell r="DF89">
            <v>0</v>
          </cell>
          <cell r="DG89">
            <v>0</v>
          </cell>
          <cell r="DH89">
            <v>0</v>
          </cell>
          <cell r="DI89">
            <v>0</v>
          </cell>
          <cell r="DJ89">
            <v>0</v>
          </cell>
          <cell r="DK89">
            <v>0</v>
          </cell>
          <cell r="DM89">
            <v>0</v>
          </cell>
          <cell r="DN89">
            <v>0</v>
          </cell>
          <cell r="DO89">
            <v>0</v>
          </cell>
          <cell r="DP89">
            <v>0</v>
          </cell>
          <cell r="DQ89">
            <v>0</v>
          </cell>
          <cell r="DR89">
            <v>0</v>
          </cell>
          <cell r="DS89">
            <v>0</v>
          </cell>
          <cell r="DU89">
            <v>0</v>
          </cell>
          <cell r="DV89">
            <v>0</v>
          </cell>
          <cell r="DW89">
            <v>0</v>
          </cell>
          <cell r="DX89">
            <v>0</v>
          </cell>
          <cell r="DY89">
            <v>0</v>
          </cell>
          <cell r="DZ89">
            <v>0</v>
          </cell>
          <cell r="EA89">
            <v>0</v>
          </cell>
          <cell r="EC89">
            <v>3994601.5681266552</v>
          </cell>
          <cell r="ED89">
            <v>0</v>
          </cell>
          <cell r="EE89">
            <v>51026.25</v>
          </cell>
          <cell r="EF89">
            <v>0</v>
          </cell>
          <cell r="EG89">
            <v>0</v>
          </cell>
          <cell r="EH89">
            <v>0</v>
          </cell>
          <cell r="EI89">
            <v>51026.25</v>
          </cell>
          <cell r="EJ89">
            <v>607439.77828939294</v>
          </cell>
          <cell r="EK89">
            <v>0</v>
          </cell>
          <cell r="EL89">
            <v>0</v>
          </cell>
          <cell r="EM89">
            <v>0</v>
          </cell>
          <cell r="EN89">
            <v>138061.24039248144</v>
          </cell>
          <cell r="EO89">
            <v>0</v>
          </cell>
          <cell r="EP89">
            <v>4463980.1060235668</v>
          </cell>
          <cell r="EQ89">
            <v>0</v>
          </cell>
          <cell r="ER89">
            <v>0</v>
          </cell>
          <cell r="ES89">
            <v>0</v>
          </cell>
          <cell r="ET89">
            <v>0</v>
          </cell>
          <cell r="EU89">
            <v>0</v>
          </cell>
          <cell r="EV89">
            <v>0</v>
          </cell>
          <cell r="EW89">
            <v>0</v>
          </cell>
          <cell r="EX89">
            <v>0</v>
          </cell>
          <cell r="EZ89">
            <v>47309.5442591061</v>
          </cell>
          <cell r="FA89">
            <v>130</v>
          </cell>
          <cell r="FB89">
            <v>0</v>
          </cell>
          <cell r="FC89">
            <v>47309.5442591061</v>
          </cell>
          <cell r="FD89">
            <v>0</v>
          </cell>
          <cell r="FE89">
            <v>0</v>
          </cell>
          <cell r="FF89">
            <v>0</v>
          </cell>
          <cell r="FG89">
            <v>0</v>
          </cell>
          <cell r="FI89">
            <v>58227.131395822893</v>
          </cell>
          <cell r="FJ89">
            <v>0</v>
          </cell>
          <cell r="FK89">
            <v>0</v>
          </cell>
          <cell r="FO89">
            <v>58227.131395822893</v>
          </cell>
          <cell r="FP89">
            <v>0</v>
          </cell>
        </row>
        <row r="90">
          <cell r="D90">
            <v>40725</v>
          </cell>
          <cell r="E90">
            <v>0</v>
          </cell>
          <cell r="F90">
            <v>1505.9940816453338</v>
          </cell>
          <cell r="G90">
            <v>17972.256562086146</v>
          </cell>
          <cell r="H90">
            <v>0</v>
          </cell>
          <cell r="I90">
            <v>17972.256562086146</v>
          </cell>
          <cell r="J90">
            <v>0</v>
          </cell>
          <cell r="K90">
            <v>0</v>
          </cell>
          <cell r="M90">
            <v>0</v>
          </cell>
          <cell r="N90">
            <v>0</v>
          </cell>
          <cell r="O90">
            <v>0</v>
          </cell>
          <cell r="P90">
            <v>0</v>
          </cell>
          <cell r="Q90">
            <v>0</v>
          </cell>
          <cell r="R90">
            <v>0</v>
          </cell>
          <cell r="S90">
            <v>0</v>
          </cell>
          <cell r="U90">
            <v>0</v>
          </cell>
          <cell r="V90">
            <v>0</v>
          </cell>
          <cell r="W90">
            <v>0</v>
          </cell>
          <cell r="X90">
            <v>0</v>
          </cell>
          <cell r="Y90">
            <v>0</v>
          </cell>
          <cell r="Z90">
            <v>0</v>
          </cell>
          <cell r="AA90">
            <v>0</v>
          </cell>
          <cell r="AC90">
            <v>0</v>
          </cell>
          <cell r="AD90">
            <v>0</v>
          </cell>
          <cell r="AE90">
            <v>0</v>
          </cell>
          <cell r="AF90">
            <v>0</v>
          </cell>
          <cell r="AG90">
            <v>0</v>
          </cell>
          <cell r="AH90">
            <v>0</v>
          </cell>
          <cell r="AI90">
            <v>0</v>
          </cell>
          <cell r="AK90">
            <v>0</v>
          </cell>
          <cell r="AL90">
            <v>7297.4660587796689</v>
          </cell>
          <cell r="AM90">
            <v>87086.618639441978</v>
          </cell>
          <cell r="AN90">
            <v>0</v>
          </cell>
          <cell r="AO90">
            <v>87086.618639441978</v>
          </cell>
          <cell r="AP90">
            <v>0</v>
          </cell>
          <cell r="AQ90">
            <v>0</v>
          </cell>
          <cell r="AS90">
            <v>0</v>
          </cell>
          <cell r="AT90">
            <v>0</v>
          </cell>
          <cell r="AU90">
            <v>0</v>
          </cell>
          <cell r="AV90">
            <v>0</v>
          </cell>
          <cell r="AW90">
            <v>0</v>
          </cell>
          <cell r="AX90">
            <v>0</v>
          </cell>
          <cell r="AY90">
            <v>0</v>
          </cell>
          <cell r="BA90">
            <v>1986345.9847259368</v>
          </cell>
          <cell r="BB90">
            <v>21111.394929787501</v>
          </cell>
          <cell r="BC90">
            <v>251939.50672577744</v>
          </cell>
          <cell r="BD90">
            <v>0</v>
          </cell>
          <cell r="BE90">
            <v>2238285.4914517142</v>
          </cell>
          <cell r="BF90">
            <v>0</v>
          </cell>
          <cell r="BG90">
            <v>0</v>
          </cell>
          <cell r="BI90">
            <v>0</v>
          </cell>
          <cell r="BJ90">
            <v>0</v>
          </cell>
          <cell r="BK90">
            <v>0</v>
          </cell>
          <cell r="BL90">
            <v>0</v>
          </cell>
          <cell r="BM90">
            <v>0</v>
          </cell>
          <cell r="BN90">
            <v>0</v>
          </cell>
          <cell r="BO90">
            <v>0</v>
          </cell>
          <cell r="BQ90">
            <v>2008255.5834007182</v>
          </cell>
          <cell r="BR90">
            <v>21111.394929787501</v>
          </cell>
          <cell r="BS90">
            <v>251939.50672577744</v>
          </cell>
          <cell r="BT90">
            <v>0</v>
          </cell>
          <cell r="BU90">
            <v>2260195.0901264958</v>
          </cell>
          <cell r="BV90">
            <v>0</v>
          </cell>
          <cell r="BW90">
            <v>0</v>
          </cell>
          <cell r="BY90">
            <v>0</v>
          </cell>
          <cell r="BZ90">
            <v>0</v>
          </cell>
          <cell r="CA90">
            <v>0</v>
          </cell>
          <cell r="CB90">
            <v>0</v>
          </cell>
          <cell r="CC90">
            <v>0</v>
          </cell>
          <cell r="CD90">
            <v>0</v>
          </cell>
          <cell r="CE90">
            <v>0</v>
          </cell>
          <cell r="CG90">
            <v>0</v>
          </cell>
          <cell r="CH90">
            <v>0</v>
          </cell>
          <cell r="CI90">
            <v>0</v>
          </cell>
          <cell r="CJ90">
            <v>0</v>
          </cell>
          <cell r="CK90">
            <v>0</v>
          </cell>
          <cell r="CL90">
            <v>0</v>
          </cell>
          <cell r="CM90">
            <v>0</v>
          </cell>
          <cell r="CO90">
            <v>0</v>
          </cell>
          <cell r="CP90">
            <v>0</v>
          </cell>
          <cell r="CQ90">
            <v>0</v>
          </cell>
          <cell r="CR90">
            <v>0</v>
          </cell>
          <cell r="CS90">
            <v>0</v>
          </cell>
          <cell r="CT90">
            <v>0</v>
          </cell>
          <cell r="CU90">
            <v>0</v>
          </cell>
          <cell r="CW90">
            <v>0</v>
          </cell>
          <cell r="CX90">
            <v>0</v>
          </cell>
          <cell r="CY90">
            <v>0</v>
          </cell>
          <cell r="CZ90">
            <v>0</v>
          </cell>
          <cell r="DA90">
            <v>0</v>
          </cell>
          <cell r="DB90">
            <v>0</v>
          </cell>
          <cell r="DC90">
            <v>0</v>
          </cell>
          <cell r="DE90">
            <v>0</v>
          </cell>
          <cell r="DF90">
            <v>0</v>
          </cell>
          <cell r="DG90">
            <v>0</v>
          </cell>
          <cell r="DH90">
            <v>0</v>
          </cell>
          <cell r="DI90">
            <v>0</v>
          </cell>
          <cell r="DJ90">
            <v>0</v>
          </cell>
          <cell r="DK90">
            <v>0</v>
          </cell>
          <cell r="DM90">
            <v>0</v>
          </cell>
          <cell r="DN90">
            <v>0</v>
          </cell>
          <cell r="DO90">
            <v>0</v>
          </cell>
          <cell r="DP90">
            <v>0</v>
          </cell>
          <cell r="DQ90">
            <v>0</v>
          </cell>
          <cell r="DR90">
            <v>0</v>
          </cell>
          <cell r="DS90">
            <v>0</v>
          </cell>
          <cell r="DU90">
            <v>0</v>
          </cell>
          <cell r="DV90">
            <v>0</v>
          </cell>
          <cell r="DW90">
            <v>0</v>
          </cell>
          <cell r="DX90">
            <v>0</v>
          </cell>
          <cell r="DY90">
            <v>0</v>
          </cell>
          <cell r="DZ90">
            <v>0</v>
          </cell>
          <cell r="EA90">
            <v>0</v>
          </cell>
          <cell r="EC90">
            <v>3994601.5681266552</v>
          </cell>
          <cell r="ED90">
            <v>0</v>
          </cell>
          <cell r="EE90">
            <v>51026.25</v>
          </cell>
          <cell r="EF90">
            <v>0</v>
          </cell>
          <cell r="EG90">
            <v>0</v>
          </cell>
          <cell r="EH90">
            <v>0</v>
          </cell>
          <cell r="EI90">
            <v>51026.25</v>
          </cell>
          <cell r="EJ90">
            <v>608937.88865308301</v>
          </cell>
          <cell r="EK90">
            <v>0</v>
          </cell>
          <cell r="EL90">
            <v>0</v>
          </cell>
          <cell r="EM90">
            <v>0</v>
          </cell>
          <cell r="EN90">
            <v>138106.18370339213</v>
          </cell>
          <cell r="EO90">
            <v>0</v>
          </cell>
          <cell r="EP90">
            <v>4465433.2730763461</v>
          </cell>
          <cell r="EQ90">
            <v>0</v>
          </cell>
          <cell r="ER90">
            <v>0</v>
          </cell>
          <cell r="ES90">
            <v>0</v>
          </cell>
          <cell r="ET90">
            <v>0</v>
          </cell>
          <cell r="EU90">
            <v>0</v>
          </cell>
          <cell r="EV90">
            <v>0</v>
          </cell>
          <cell r="EW90">
            <v>0</v>
          </cell>
          <cell r="EX90">
            <v>0</v>
          </cell>
          <cell r="EZ90">
            <v>47309.5442591061</v>
          </cell>
          <cell r="FA90">
            <v>130</v>
          </cell>
          <cell r="FB90">
            <v>0</v>
          </cell>
          <cell r="FC90">
            <v>47309.5442591061</v>
          </cell>
          <cell r="FD90">
            <v>0</v>
          </cell>
          <cell r="FE90">
            <v>0</v>
          </cell>
          <cell r="FF90">
            <v>0</v>
          </cell>
          <cell r="FG90">
            <v>0</v>
          </cell>
          <cell r="FI90">
            <v>58227.131395822893</v>
          </cell>
          <cell r="FJ90">
            <v>0</v>
          </cell>
          <cell r="FK90">
            <v>0</v>
          </cell>
          <cell r="FO90">
            <v>58227.131395822893</v>
          </cell>
          <cell r="FP90">
            <v>0</v>
          </cell>
        </row>
        <row r="91">
          <cell r="D91">
            <v>40756</v>
          </cell>
          <cell r="E91">
            <v>0</v>
          </cell>
          <cell r="F91">
            <v>1505.9940816453338</v>
          </cell>
          <cell r="G91">
            <v>18016.580995185304</v>
          </cell>
          <cell r="H91">
            <v>0</v>
          </cell>
          <cell r="I91">
            <v>18016.580995185304</v>
          </cell>
          <cell r="J91">
            <v>0</v>
          </cell>
          <cell r="K91">
            <v>0</v>
          </cell>
          <cell r="M91">
            <v>0</v>
          </cell>
          <cell r="N91">
            <v>0</v>
          </cell>
          <cell r="O91">
            <v>0</v>
          </cell>
          <cell r="P91">
            <v>0</v>
          </cell>
          <cell r="Q91">
            <v>0</v>
          </cell>
          <cell r="R91">
            <v>0</v>
          </cell>
          <cell r="S91">
            <v>0</v>
          </cell>
          <cell r="U91">
            <v>0</v>
          </cell>
          <cell r="V91">
            <v>0</v>
          </cell>
          <cell r="W91">
            <v>0</v>
          </cell>
          <cell r="X91">
            <v>0</v>
          </cell>
          <cell r="Y91">
            <v>0</v>
          </cell>
          <cell r="Z91">
            <v>0</v>
          </cell>
          <cell r="AA91">
            <v>0</v>
          </cell>
          <cell r="AC91">
            <v>0</v>
          </cell>
          <cell r="AD91">
            <v>0</v>
          </cell>
          <cell r="AE91">
            <v>0</v>
          </cell>
          <cell r="AF91">
            <v>0</v>
          </cell>
          <cell r="AG91">
            <v>0</v>
          </cell>
          <cell r="AH91">
            <v>0</v>
          </cell>
          <cell r="AI91">
            <v>0</v>
          </cell>
          <cell r="AK91">
            <v>0</v>
          </cell>
          <cell r="AL91">
            <v>7297.4660587796689</v>
          </cell>
          <cell r="AM91">
            <v>87301.397734564554</v>
          </cell>
          <cell r="AN91">
            <v>0</v>
          </cell>
          <cell r="AO91">
            <v>87301.397734564554</v>
          </cell>
          <cell r="AP91">
            <v>0</v>
          </cell>
          <cell r="AQ91">
            <v>0</v>
          </cell>
          <cell r="AS91">
            <v>0</v>
          </cell>
          <cell r="AT91">
            <v>0</v>
          </cell>
          <cell r="AU91">
            <v>0</v>
          </cell>
          <cell r="AV91">
            <v>0</v>
          </cell>
          <cell r="AW91">
            <v>0</v>
          </cell>
          <cell r="AX91">
            <v>0</v>
          </cell>
          <cell r="AY91">
            <v>0</v>
          </cell>
          <cell r="BA91">
            <v>1986345.9847259368</v>
          </cell>
          <cell r="BB91">
            <v>21111.394929787501</v>
          </cell>
          <cell r="BC91">
            <v>252560.85751566431</v>
          </cell>
          <cell r="BD91">
            <v>0</v>
          </cell>
          <cell r="BE91">
            <v>2238906.8422416011</v>
          </cell>
          <cell r="BF91">
            <v>0</v>
          </cell>
          <cell r="BG91">
            <v>0</v>
          </cell>
          <cell r="BI91">
            <v>0</v>
          </cell>
          <cell r="BJ91">
            <v>0</v>
          </cell>
          <cell r="BK91">
            <v>0</v>
          </cell>
          <cell r="BL91">
            <v>0</v>
          </cell>
          <cell r="BM91">
            <v>0</v>
          </cell>
          <cell r="BN91">
            <v>0</v>
          </cell>
          <cell r="BO91">
            <v>0</v>
          </cell>
          <cell r="BQ91">
            <v>2008255.5834007182</v>
          </cell>
          <cell r="BR91">
            <v>21111.394929787501</v>
          </cell>
          <cell r="BS91">
            <v>252560.85751566431</v>
          </cell>
          <cell r="BT91">
            <v>0</v>
          </cell>
          <cell r="BU91">
            <v>2260816.4409163827</v>
          </cell>
          <cell r="BV91">
            <v>0</v>
          </cell>
          <cell r="BW91">
            <v>0</v>
          </cell>
          <cell r="BY91">
            <v>0</v>
          </cell>
          <cell r="BZ91">
            <v>0</v>
          </cell>
          <cell r="CA91">
            <v>0</v>
          </cell>
          <cell r="CB91">
            <v>0</v>
          </cell>
          <cell r="CC91">
            <v>0</v>
          </cell>
          <cell r="CD91">
            <v>0</v>
          </cell>
          <cell r="CE91">
            <v>0</v>
          </cell>
          <cell r="CG91">
            <v>0</v>
          </cell>
          <cell r="CH91">
            <v>0</v>
          </cell>
          <cell r="CI91">
            <v>0</v>
          </cell>
          <cell r="CJ91">
            <v>0</v>
          </cell>
          <cell r="CK91">
            <v>0</v>
          </cell>
          <cell r="CL91">
            <v>0</v>
          </cell>
          <cell r="CM91">
            <v>0</v>
          </cell>
          <cell r="CO91">
            <v>0</v>
          </cell>
          <cell r="CP91">
            <v>0</v>
          </cell>
          <cell r="CQ91">
            <v>0</v>
          </cell>
          <cell r="CR91">
            <v>0</v>
          </cell>
          <cell r="CS91">
            <v>0</v>
          </cell>
          <cell r="CT91">
            <v>0</v>
          </cell>
          <cell r="CU91">
            <v>0</v>
          </cell>
          <cell r="CW91">
            <v>0</v>
          </cell>
          <cell r="CX91">
            <v>0</v>
          </cell>
          <cell r="CY91">
            <v>0</v>
          </cell>
          <cell r="CZ91">
            <v>0</v>
          </cell>
          <cell r="DA91">
            <v>0</v>
          </cell>
          <cell r="DB91">
            <v>0</v>
          </cell>
          <cell r="DC91">
            <v>0</v>
          </cell>
          <cell r="DE91">
            <v>0</v>
          </cell>
          <cell r="DF91">
            <v>0</v>
          </cell>
          <cell r="DG91">
            <v>0</v>
          </cell>
          <cell r="DH91">
            <v>0</v>
          </cell>
          <cell r="DI91">
            <v>0</v>
          </cell>
          <cell r="DJ91">
            <v>0</v>
          </cell>
          <cell r="DK91">
            <v>0</v>
          </cell>
          <cell r="DM91">
            <v>0</v>
          </cell>
          <cell r="DN91">
            <v>0</v>
          </cell>
          <cell r="DO91">
            <v>0</v>
          </cell>
          <cell r="DP91">
            <v>0</v>
          </cell>
          <cell r="DQ91">
            <v>0</v>
          </cell>
          <cell r="DR91">
            <v>0</v>
          </cell>
          <cell r="DS91">
            <v>0</v>
          </cell>
          <cell r="DU91">
            <v>0</v>
          </cell>
          <cell r="DV91">
            <v>0</v>
          </cell>
          <cell r="DW91">
            <v>0</v>
          </cell>
          <cell r="DX91">
            <v>0</v>
          </cell>
          <cell r="DY91">
            <v>0</v>
          </cell>
          <cell r="DZ91">
            <v>0</v>
          </cell>
          <cell r="EA91">
            <v>0</v>
          </cell>
          <cell r="EC91">
            <v>3994601.5681266552</v>
          </cell>
          <cell r="ED91">
            <v>0</v>
          </cell>
          <cell r="EE91">
            <v>51026.25</v>
          </cell>
          <cell r="EF91">
            <v>0</v>
          </cell>
          <cell r="EG91">
            <v>0</v>
          </cell>
          <cell r="EH91">
            <v>0</v>
          </cell>
          <cell r="EI91">
            <v>51026.25</v>
          </cell>
          <cell r="EJ91">
            <v>610439.69376107841</v>
          </cell>
          <cell r="EK91">
            <v>0</v>
          </cell>
          <cell r="EL91">
            <v>0</v>
          </cell>
          <cell r="EM91">
            <v>0</v>
          </cell>
          <cell r="EN91">
            <v>138151.23785663201</v>
          </cell>
          <cell r="EO91">
            <v>0</v>
          </cell>
          <cell r="EP91">
            <v>4466890.0240311017</v>
          </cell>
          <cell r="EQ91">
            <v>0</v>
          </cell>
          <cell r="ER91">
            <v>0</v>
          </cell>
          <cell r="ES91">
            <v>0</v>
          </cell>
          <cell r="ET91">
            <v>0</v>
          </cell>
          <cell r="EU91">
            <v>0</v>
          </cell>
          <cell r="EV91">
            <v>0</v>
          </cell>
          <cell r="EW91">
            <v>0</v>
          </cell>
          <cell r="EX91">
            <v>0</v>
          </cell>
          <cell r="EZ91">
            <v>47309.5442591061</v>
          </cell>
          <cell r="FA91">
            <v>130</v>
          </cell>
          <cell r="FB91">
            <v>0</v>
          </cell>
          <cell r="FC91">
            <v>47309.5442591061</v>
          </cell>
          <cell r="FD91">
            <v>0</v>
          </cell>
          <cell r="FE91">
            <v>0</v>
          </cell>
          <cell r="FF91">
            <v>0</v>
          </cell>
          <cell r="FG91">
            <v>0</v>
          </cell>
          <cell r="FI91">
            <v>58227.131395822893</v>
          </cell>
          <cell r="FJ91">
            <v>0</v>
          </cell>
          <cell r="FK91">
            <v>0</v>
          </cell>
          <cell r="FO91">
            <v>58227.131395822893</v>
          </cell>
          <cell r="FP91">
            <v>0</v>
          </cell>
        </row>
        <row r="92">
          <cell r="D92">
            <v>40787</v>
          </cell>
          <cell r="E92">
            <v>0</v>
          </cell>
          <cell r="F92">
            <v>1505.9940816453338</v>
          </cell>
          <cell r="G92">
            <v>18061.014744293989</v>
          </cell>
          <cell r="H92">
            <v>0</v>
          </cell>
          <cell r="I92">
            <v>18061.014744293989</v>
          </cell>
          <cell r="J92">
            <v>0</v>
          </cell>
          <cell r="K92">
            <v>0</v>
          </cell>
          <cell r="M92">
            <v>0</v>
          </cell>
          <cell r="N92">
            <v>0</v>
          </cell>
          <cell r="O92">
            <v>0</v>
          </cell>
          <cell r="P92">
            <v>0</v>
          </cell>
          <cell r="Q92">
            <v>0</v>
          </cell>
          <cell r="R92">
            <v>0</v>
          </cell>
          <cell r="S92">
            <v>0</v>
          </cell>
          <cell r="U92">
            <v>0</v>
          </cell>
          <cell r="V92">
            <v>0</v>
          </cell>
          <cell r="W92">
            <v>0</v>
          </cell>
          <cell r="X92">
            <v>0</v>
          </cell>
          <cell r="Y92">
            <v>0</v>
          </cell>
          <cell r="Z92">
            <v>0</v>
          </cell>
          <cell r="AA92">
            <v>0</v>
          </cell>
          <cell r="AC92">
            <v>0</v>
          </cell>
          <cell r="AD92">
            <v>0</v>
          </cell>
          <cell r="AE92">
            <v>0</v>
          </cell>
          <cell r="AF92">
            <v>0</v>
          </cell>
          <cell r="AG92">
            <v>0</v>
          </cell>
          <cell r="AH92">
            <v>0</v>
          </cell>
          <cell r="AI92">
            <v>0</v>
          </cell>
          <cell r="AK92">
            <v>0</v>
          </cell>
          <cell r="AL92">
            <v>7297.4660587796689</v>
          </cell>
          <cell r="AM92">
            <v>87516.706532877171</v>
          </cell>
          <cell r="AN92">
            <v>0</v>
          </cell>
          <cell r="AO92">
            <v>87516.706532877171</v>
          </cell>
          <cell r="AP92">
            <v>0</v>
          </cell>
          <cell r="AQ92">
            <v>0</v>
          </cell>
          <cell r="AS92">
            <v>0</v>
          </cell>
          <cell r="AT92">
            <v>0</v>
          </cell>
          <cell r="AU92">
            <v>0</v>
          </cell>
          <cell r="AV92">
            <v>0</v>
          </cell>
          <cell r="AW92">
            <v>0</v>
          </cell>
          <cell r="AX92">
            <v>0</v>
          </cell>
          <cell r="AY92">
            <v>0</v>
          </cell>
          <cell r="BA92">
            <v>2136236.7967654075</v>
          </cell>
          <cell r="BB92">
            <v>21111.394929787501</v>
          </cell>
          <cell r="BC92">
            <v>253183.74072422224</v>
          </cell>
          <cell r="BD92">
            <v>0</v>
          </cell>
          <cell r="BE92">
            <v>2389420.5374896298</v>
          </cell>
          <cell r="BF92">
            <v>0</v>
          </cell>
          <cell r="BG92">
            <v>0</v>
          </cell>
          <cell r="BI92">
            <v>0</v>
          </cell>
          <cell r="BJ92">
            <v>0</v>
          </cell>
          <cell r="BK92">
            <v>0</v>
          </cell>
          <cell r="BL92">
            <v>0</v>
          </cell>
          <cell r="BM92">
            <v>0</v>
          </cell>
          <cell r="BN92">
            <v>0</v>
          </cell>
          <cell r="BO92">
            <v>0</v>
          </cell>
          <cell r="BQ92">
            <v>2008255.5834007182</v>
          </cell>
          <cell r="BR92">
            <v>21111.394929787501</v>
          </cell>
          <cell r="BS92">
            <v>253183.74072422224</v>
          </cell>
          <cell r="BT92">
            <v>0</v>
          </cell>
          <cell r="BU92">
            <v>2261439.3241249402</v>
          </cell>
          <cell r="BV92">
            <v>0</v>
          </cell>
          <cell r="BW92">
            <v>0</v>
          </cell>
          <cell r="BY92">
            <v>0</v>
          </cell>
          <cell r="BZ92">
            <v>0</v>
          </cell>
          <cell r="CA92">
            <v>0</v>
          </cell>
          <cell r="CB92">
            <v>0</v>
          </cell>
          <cell r="CC92">
            <v>0</v>
          </cell>
          <cell r="CD92">
            <v>0</v>
          </cell>
          <cell r="CE92">
            <v>0</v>
          </cell>
          <cell r="CG92">
            <v>0</v>
          </cell>
          <cell r="CH92">
            <v>0</v>
          </cell>
          <cell r="CI92">
            <v>0</v>
          </cell>
          <cell r="CJ92">
            <v>0</v>
          </cell>
          <cell r="CK92">
            <v>0</v>
          </cell>
          <cell r="CL92">
            <v>0</v>
          </cell>
          <cell r="CM92">
            <v>0</v>
          </cell>
          <cell r="CO92">
            <v>0</v>
          </cell>
          <cell r="CP92">
            <v>0</v>
          </cell>
          <cell r="CQ92">
            <v>0</v>
          </cell>
          <cell r="CR92">
            <v>0</v>
          </cell>
          <cell r="CS92">
            <v>0</v>
          </cell>
          <cell r="CT92">
            <v>0</v>
          </cell>
          <cell r="CU92">
            <v>0</v>
          </cell>
          <cell r="CW92">
            <v>0</v>
          </cell>
          <cell r="CX92">
            <v>0</v>
          </cell>
          <cell r="CY92">
            <v>0</v>
          </cell>
          <cell r="CZ92">
            <v>0</v>
          </cell>
          <cell r="DA92">
            <v>0</v>
          </cell>
          <cell r="DB92">
            <v>0</v>
          </cell>
          <cell r="DC92">
            <v>0</v>
          </cell>
          <cell r="DE92">
            <v>0</v>
          </cell>
          <cell r="DF92">
            <v>0</v>
          </cell>
          <cell r="DG92">
            <v>0</v>
          </cell>
          <cell r="DH92">
            <v>0</v>
          </cell>
          <cell r="DI92">
            <v>0</v>
          </cell>
          <cell r="DJ92">
            <v>0</v>
          </cell>
          <cell r="DK92">
            <v>0</v>
          </cell>
          <cell r="DM92">
            <v>0</v>
          </cell>
          <cell r="DN92">
            <v>0</v>
          </cell>
          <cell r="DO92">
            <v>0</v>
          </cell>
          <cell r="DP92">
            <v>0</v>
          </cell>
          <cell r="DQ92">
            <v>0</v>
          </cell>
          <cell r="DR92">
            <v>0</v>
          </cell>
          <cell r="DS92">
            <v>0</v>
          </cell>
          <cell r="DU92">
            <v>0</v>
          </cell>
          <cell r="DV92">
            <v>0</v>
          </cell>
          <cell r="DW92">
            <v>0</v>
          </cell>
          <cell r="DX92">
            <v>0</v>
          </cell>
          <cell r="DY92">
            <v>0</v>
          </cell>
          <cell r="DZ92">
            <v>0</v>
          </cell>
          <cell r="EA92">
            <v>0</v>
          </cell>
          <cell r="EC92">
            <v>4144492.3801661255</v>
          </cell>
          <cell r="ED92">
            <v>0</v>
          </cell>
          <cell r="EE92">
            <v>51026.25</v>
          </cell>
          <cell r="EF92">
            <v>0</v>
          </cell>
          <cell r="EG92">
            <v>0</v>
          </cell>
          <cell r="EH92">
            <v>0</v>
          </cell>
          <cell r="EI92">
            <v>51026.25</v>
          </cell>
          <cell r="EJ92">
            <v>611945.2027256157</v>
          </cell>
          <cell r="EK92">
            <v>0</v>
          </cell>
          <cell r="EL92">
            <v>0</v>
          </cell>
          <cell r="EM92">
            <v>0</v>
          </cell>
          <cell r="EN92">
            <v>142693.12748675223</v>
          </cell>
          <cell r="EO92">
            <v>0</v>
          </cell>
          <cell r="EP92">
            <v>4613744.4554049894</v>
          </cell>
          <cell r="EQ92">
            <v>0</v>
          </cell>
          <cell r="ER92">
            <v>0</v>
          </cell>
          <cell r="ES92">
            <v>0</v>
          </cell>
          <cell r="ET92">
            <v>0</v>
          </cell>
          <cell r="EU92">
            <v>0</v>
          </cell>
          <cell r="EV92">
            <v>0</v>
          </cell>
          <cell r="EW92">
            <v>0</v>
          </cell>
          <cell r="EX92">
            <v>0</v>
          </cell>
          <cell r="EZ92">
            <v>47309.5442591061</v>
          </cell>
          <cell r="FA92">
            <v>130</v>
          </cell>
          <cell r="FB92">
            <v>0</v>
          </cell>
          <cell r="FC92">
            <v>47309.5442591061</v>
          </cell>
          <cell r="FD92">
            <v>0</v>
          </cell>
          <cell r="FE92">
            <v>0</v>
          </cell>
          <cell r="FF92">
            <v>0</v>
          </cell>
          <cell r="FG92">
            <v>0</v>
          </cell>
          <cell r="FI92">
            <v>58227.131395822893</v>
          </cell>
          <cell r="FJ92">
            <v>0</v>
          </cell>
          <cell r="FK92">
            <v>0</v>
          </cell>
          <cell r="FO92">
            <v>58227.131395822893</v>
          </cell>
          <cell r="FP92">
            <v>0</v>
          </cell>
        </row>
        <row r="93">
          <cell r="D93">
            <v>40817</v>
          </cell>
          <cell r="E93">
            <v>0</v>
          </cell>
          <cell r="F93">
            <v>1505.9940816453338</v>
          </cell>
          <cell r="G93">
            <v>18105.558079014976</v>
          </cell>
          <cell r="H93">
            <v>0</v>
          </cell>
          <cell r="I93">
            <v>18105.558079014976</v>
          </cell>
          <cell r="J93">
            <v>0</v>
          </cell>
          <cell r="K93">
            <v>0</v>
          </cell>
          <cell r="M93">
            <v>0</v>
          </cell>
          <cell r="N93">
            <v>0</v>
          </cell>
          <cell r="O93">
            <v>0</v>
          </cell>
          <cell r="P93">
            <v>0</v>
          </cell>
          <cell r="Q93">
            <v>0</v>
          </cell>
          <cell r="R93">
            <v>0</v>
          </cell>
          <cell r="S93">
            <v>0</v>
          </cell>
          <cell r="U93">
            <v>0</v>
          </cell>
          <cell r="V93">
            <v>0</v>
          </cell>
          <cell r="W93">
            <v>0</v>
          </cell>
          <cell r="X93">
            <v>0</v>
          </cell>
          <cell r="Y93">
            <v>0</v>
          </cell>
          <cell r="Z93">
            <v>0</v>
          </cell>
          <cell r="AA93">
            <v>0</v>
          </cell>
          <cell r="AC93">
            <v>0</v>
          </cell>
          <cell r="AD93">
            <v>0</v>
          </cell>
          <cell r="AE93">
            <v>0</v>
          </cell>
          <cell r="AF93">
            <v>0</v>
          </cell>
          <cell r="AG93">
            <v>0</v>
          </cell>
          <cell r="AH93">
            <v>0</v>
          </cell>
          <cell r="AI93">
            <v>0</v>
          </cell>
          <cell r="AK93">
            <v>0</v>
          </cell>
          <cell r="AL93">
            <v>7297.4660587796689</v>
          </cell>
          <cell r="AM93">
            <v>87732.546340770787</v>
          </cell>
          <cell r="AN93">
            <v>0</v>
          </cell>
          <cell r="AO93">
            <v>87732.546340770787</v>
          </cell>
          <cell r="AP93">
            <v>0</v>
          </cell>
          <cell r="AQ93">
            <v>0</v>
          </cell>
          <cell r="AS93">
            <v>0</v>
          </cell>
          <cell r="AT93">
            <v>0</v>
          </cell>
          <cell r="AU93">
            <v>0</v>
          </cell>
          <cell r="AV93">
            <v>0</v>
          </cell>
          <cell r="AW93">
            <v>0</v>
          </cell>
          <cell r="AX93">
            <v>0</v>
          </cell>
          <cell r="AY93">
            <v>0</v>
          </cell>
          <cell r="BA93">
            <v>2136236.7967654075</v>
          </cell>
          <cell r="BB93">
            <v>21111.394929787501</v>
          </cell>
          <cell r="BC93">
            <v>253808.16013080924</v>
          </cell>
          <cell r="BD93">
            <v>0</v>
          </cell>
          <cell r="BE93">
            <v>2390044.9568962166</v>
          </cell>
          <cell r="BF93">
            <v>0</v>
          </cell>
          <cell r="BG93">
            <v>0</v>
          </cell>
          <cell r="BI93">
            <v>0</v>
          </cell>
          <cell r="BJ93">
            <v>0</v>
          </cell>
          <cell r="BK93">
            <v>0</v>
          </cell>
          <cell r="BL93">
            <v>0</v>
          </cell>
          <cell r="BM93">
            <v>0</v>
          </cell>
          <cell r="BN93">
            <v>0</v>
          </cell>
          <cell r="BO93">
            <v>0</v>
          </cell>
          <cell r="BQ93">
            <v>2008255.5834007182</v>
          </cell>
          <cell r="BR93">
            <v>21111.394929787501</v>
          </cell>
          <cell r="BS93">
            <v>253808.16013080924</v>
          </cell>
          <cell r="BT93">
            <v>0</v>
          </cell>
          <cell r="BU93">
            <v>2262063.7435315275</v>
          </cell>
          <cell r="BV93">
            <v>0</v>
          </cell>
          <cell r="BW93">
            <v>0</v>
          </cell>
          <cell r="BY93">
            <v>0</v>
          </cell>
          <cell r="BZ93">
            <v>0</v>
          </cell>
          <cell r="CA93">
            <v>0</v>
          </cell>
          <cell r="CB93">
            <v>0</v>
          </cell>
          <cell r="CC93">
            <v>0</v>
          </cell>
          <cell r="CD93">
            <v>0</v>
          </cell>
          <cell r="CE93">
            <v>0</v>
          </cell>
          <cell r="CG93">
            <v>0</v>
          </cell>
          <cell r="CH93">
            <v>0</v>
          </cell>
          <cell r="CI93">
            <v>0</v>
          </cell>
          <cell r="CJ93">
            <v>0</v>
          </cell>
          <cell r="CK93">
            <v>0</v>
          </cell>
          <cell r="CL93">
            <v>0</v>
          </cell>
          <cell r="CM93">
            <v>0</v>
          </cell>
          <cell r="CO93">
            <v>0</v>
          </cell>
          <cell r="CP93">
            <v>0</v>
          </cell>
          <cell r="CQ93">
            <v>0</v>
          </cell>
          <cell r="CR93">
            <v>0</v>
          </cell>
          <cell r="CS93">
            <v>0</v>
          </cell>
          <cell r="CT93">
            <v>0</v>
          </cell>
          <cell r="CU93">
            <v>0</v>
          </cell>
          <cell r="CW93">
            <v>0</v>
          </cell>
          <cell r="CX93">
            <v>0</v>
          </cell>
          <cell r="CY93">
            <v>0</v>
          </cell>
          <cell r="CZ93">
            <v>0</v>
          </cell>
          <cell r="DA93">
            <v>0</v>
          </cell>
          <cell r="DB93">
            <v>0</v>
          </cell>
          <cell r="DC93">
            <v>0</v>
          </cell>
          <cell r="DE93">
            <v>0</v>
          </cell>
          <cell r="DF93">
            <v>0</v>
          </cell>
          <cell r="DG93">
            <v>0</v>
          </cell>
          <cell r="DH93">
            <v>0</v>
          </cell>
          <cell r="DI93">
            <v>0</v>
          </cell>
          <cell r="DJ93">
            <v>0</v>
          </cell>
          <cell r="DK93">
            <v>0</v>
          </cell>
          <cell r="DM93">
            <v>0</v>
          </cell>
          <cell r="DN93">
            <v>0</v>
          </cell>
          <cell r="DO93">
            <v>0</v>
          </cell>
          <cell r="DP93">
            <v>0</v>
          </cell>
          <cell r="DQ93">
            <v>0</v>
          </cell>
          <cell r="DR93">
            <v>0</v>
          </cell>
          <cell r="DS93">
            <v>0</v>
          </cell>
          <cell r="DU93">
            <v>0</v>
          </cell>
          <cell r="DV93">
            <v>0</v>
          </cell>
          <cell r="DW93">
            <v>0</v>
          </cell>
          <cell r="DX93">
            <v>0</v>
          </cell>
          <cell r="DY93">
            <v>0</v>
          </cell>
          <cell r="DZ93">
            <v>0</v>
          </cell>
          <cell r="EA93">
            <v>0</v>
          </cell>
          <cell r="EC93">
            <v>4144492.3801661255</v>
          </cell>
          <cell r="ED93">
            <v>0</v>
          </cell>
          <cell r="EE93">
            <v>51026.25</v>
          </cell>
          <cell r="EF93">
            <v>0</v>
          </cell>
          <cell r="EG93">
            <v>0</v>
          </cell>
          <cell r="EH93">
            <v>0</v>
          </cell>
          <cell r="EI93">
            <v>51026.25</v>
          </cell>
          <cell r="EJ93">
            <v>613454.42468140414</v>
          </cell>
          <cell r="EK93">
            <v>0</v>
          </cell>
          <cell r="EL93">
            <v>0</v>
          </cell>
          <cell r="EM93">
            <v>0</v>
          </cell>
          <cell r="EN93">
            <v>142738.40414542585</v>
          </cell>
          <cell r="EO93">
            <v>0</v>
          </cell>
          <cell r="EP93">
            <v>4615208.400702103</v>
          </cell>
          <cell r="EQ93">
            <v>0</v>
          </cell>
          <cell r="ER93">
            <v>0</v>
          </cell>
          <cell r="ES93">
            <v>0</v>
          </cell>
          <cell r="ET93">
            <v>0</v>
          </cell>
          <cell r="EU93">
            <v>0</v>
          </cell>
          <cell r="EV93">
            <v>0</v>
          </cell>
          <cell r="EW93">
            <v>0</v>
          </cell>
          <cell r="EX93">
            <v>0</v>
          </cell>
          <cell r="EZ93">
            <v>47309.5442591061</v>
          </cell>
          <cell r="FA93">
            <v>130</v>
          </cell>
          <cell r="FB93">
            <v>0</v>
          </cell>
          <cell r="FC93">
            <v>47309.5442591061</v>
          </cell>
          <cell r="FD93">
            <v>0</v>
          </cell>
          <cell r="FE93">
            <v>0</v>
          </cell>
          <cell r="FF93">
            <v>0</v>
          </cell>
          <cell r="FG93">
            <v>0</v>
          </cell>
          <cell r="FI93">
            <v>58227.131395822893</v>
          </cell>
          <cell r="FJ93">
            <v>0</v>
          </cell>
          <cell r="FK93">
            <v>0</v>
          </cell>
          <cell r="FO93">
            <v>58227.131395822893</v>
          </cell>
          <cell r="FP93">
            <v>0</v>
          </cell>
        </row>
        <row r="94">
          <cell r="D94">
            <v>40848</v>
          </cell>
          <cell r="E94">
            <v>0</v>
          </cell>
          <cell r="F94">
            <v>1505.9940816453338</v>
          </cell>
          <cell r="G94">
            <v>18150.211269615938</v>
          </cell>
          <cell r="H94">
            <v>0</v>
          </cell>
          <cell r="I94">
            <v>18150.211269615938</v>
          </cell>
          <cell r="J94">
            <v>0</v>
          </cell>
          <cell r="K94">
            <v>0</v>
          </cell>
          <cell r="M94">
            <v>0</v>
          </cell>
          <cell r="N94">
            <v>0</v>
          </cell>
          <cell r="O94">
            <v>0</v>
          </cell>
          <cell r="P94">
            <v>0</v>
          </cell>
          <cell r="Q94">
            <v>0</v>
          </cell>
          <cell r="R94">
            <v>0</v>
          </cell>
          <cell r="S94">
            <v>0</v>
          </cell>
          <cell r="U94">
            <v>0</v>
          </cell>
          <cell r="V94">
            <v>0</v>
          </cell>
          <cell r="W94">
            <v>0</v>
          </cell>
          <cell r="X94">
            <v>0</v>
          </cell>
          <cell r="Y94">
            <v>0</v>
          </cell>
          <cell r="Z94">
            <v>0</v>
          </cell>
          <cell r="AA94">
            <v>0</v>
          </cell>
          <cell r="AC94">
            <v>0</v>
          </cell>
          <cell r="AD94">
            <v>0</v>
          </cell>
          <cell r="AE94">
            <v>0</v>
          </cell>
          <cell r="AF94">
            <v>0</v>
          </cell>
          <cell r="AG94">
            <v>0</v>
          </cell>
          <cell r="AH94">
            <v>0</v>
          </cell>
          <cell r="AI94">
            <v>0</v>
          </cell>
          <cell r="AK94">
            <v>0</v>
          </cell>
          <cell r="AL94">
            <v>7297.4660587796689</v>
          </cell>
          <cell r="AM94">
            <v>87948.918467858268</v>
          </cell>
          <cell r="AN94">
            <v>0</v>
          </cell>
          <cell r="AO94">
            <v>87948.918467858268</v>
          </cell>
          <cell r="AP94">
            <v>0</v>
          </cell>
          <cell r="AQ94">
            <v>0</v>
          </cell>
          <cell r="AS94">
            <v>0</v>
          </cell>
          <cell r="AT94">
            <v>0</v>
          </cell>
          <cell r="AU94">
            <v>0</v>
          </cell>
          <cell r="AV94">
            <v>0</v>
          </cell>
          <cell r="AW94">
            <v>0</v>
          </cell>
          <cell r="AX94">
            <v>0</v>
          </cell>
          <cell r="AY94">
            <v>0</v>
          </cell>
          <cell r="BA94">
            <v>2136236.7967654075</v>
          </cell>
          <cell r="BB94">
            <v>21111.394929787501</v>
          </cell>
          <cell r="BC94">
            <v>254434.11952410382</v>
          </cell>
          <cell r="BD94">
            <v>0</v>
          </cell>
          <cell r="BE94">
            <v>2390670.9162895111</v>
          </cell>
          <cell r="BF94">
            <v>0</v>
          </cell>
          <cell r="BG94">
            <v>0</v>
          </cell>
          <cell r="BI94">
            <v>0</v>
          </cell>
          <cell r="BJ94">
            <v>0</v>
          </cell>
          <cell r="BK94">
            <v>0</v>
          </cell>
          <cell r="BL94">
            <v>0</v>
          </cell>
          <cell r="BM94">
            <v>0</v>
          </cell>
          <cell r="BN94">
            <v>0</v>
          </cell>
          <cell r="BO94">
            <v>0</v>
          </cell>
          <cell r="BQ94">
            <v>2008255.5834007182</v>
          </cell>
          <cell r="BR94">
            <v>21111.394929787501</v>
          </cell>
          <cell r="BS94">
            <v>254434.11952410382</v>
          </cell>
          <cell r="BT94">
            <v>0</v>
          </cell>
          <cell r="BU94">
            <v>2262689.702924822</v>
          </cell>
          <cell r="BV94">
            <v>0</v>
          </cell>
          <cell r="BW94">
            <v>0</v>
          </cell>
          <cell r="BY94">
            <v>0</v>
          </cell>
          <cell r="BZ94">
            <v>0</v>
          </cell>
          <cell r="CA94">
            <v>0</v>
          </cell>
          <cell r="CB94">
            <v>0</v>
          </cell>
          <cell r="CC94">
            <v>0</v>
          </cell>
          <cell r="CD94">
            <v>0</v>
          </cell>
          <cell r="CE94">
            <v>0</v>
          </cell>
          <cell r="CG94">
            <v>0</v>
          </cell>
          <cell r="CH94">
            <v>0</v>
          </cell>
          <cell r="CI94">
            <v>0</v>
          </cell>
          <cell r="CJ94">
            <v>0</v>
          </cell>
          <cell r="CK94">
            <v>0</v>
          </cell>
          <cell r="CL94">
            <v>0</v>
          </cell>
          <cell r="CM94">
            <v>0</v>
          </cell>
          <cell r="CO94">
            <v>0</v>
          </cell>
          <cell r="CP94">
            <v>0</v>
          </cell>
          <cell r="CQ94">
            <v>0</v>
          </cell>
          <cell r="CR94">
            <v>0</v>
          </cell>
          <cell r="CS94">
            <v>0</v>
          </cell>
          <cell r="CT94">
            <v>0</v>
          </cell>
          <cell r="CU94">
            <v>0</v>
          </cell>
          <cell r="CW94">
            <v>0</v>
          </cell>
          <cell r="CX94">
            <v>0</v>
          </cell>
          <cell r="CY94">
            <v>0</v>
          </cell>
          <cell r="CZ94">
            <v>0</v>
          </cell>
          <cell r="DA94">
            <v>0</v>
          </cell>
          <cell r="DB94">
            <v>0</v>
          </cell>
          <cell r="DC94">
            <v>0</v>
          </cell>
          <cell r="DE94">
            <v>0</v>
          </cell>
          <cell r="DF94">
            <v>0</v>
          </cell>
          <cell r="DG94">
            <v>0</v>
          </cell>
          <cell r="DH94">
            <v>0</v>
          </cell>
          <cell r="DI94">
            <v>0</v>
          </cell>
          <cell r="DJ94">
            <v>0</v>
          </cell>
          <cell r="DK94">
            <v>0</v>
          </cell>
          <cell r="DM94">
            <v>0</v>
          </cell>
          <cell r="DN94">
            <v>0</v>
          </cell>
          <cell r="DO94">
            <v>0</v>
          </cell>
          <cell r="DP94">
            <v>0</v>
          </cell>
          <cell r="DQ94">
            <v>0</v>
          </cell>
          <cell r="DR94">
            <v>0</v>
          </cell>
          <cell r="DS94">
            <v>0</v>
          </cell>
          <cell r="DU94">
            <v>0</v>
          </cell>
          <cell r="DV94">
            <v>0</v>
          </cell>
          <cell r="DW94">
            <v>0</v>
          </cell>
          <cell r="DX94">
            <v>0</v>
          </cell>
          <cell r="DY94">
            <v>0</v>
          </cell>
          <cell r="DZ94">
            <v>0</v>
          </cell>
          <cell r="EA94">
            <v>0</v>
          </cell>
          <cell r="EC94">
            <v>4144492.3801661255</v>
          </cell>
          <cell r="ED94">
            <v>0</v>
          </cell>
          <cell r="EE94">
            <v>51026.25</v>
          </cell>
          <cell r="EF94">
            <v>0</v>
          </cell>
          <cell r="EG94">
            <v>0</v>
          </cell>
          <cell r="EH94">
            <v>0</v>
          </cell>
          <cell r="EI94">
            <v>51026.25</v>
          </cell>
          <cell r="EJ94">
            <v>614967.3687856819</v>
          </cell>
          <cell r="EK94">
            <v>0</v>
          </cell>
          <cell r="EL94">
            <v>0</v>
          </cell>
          <cell r="EM94">
            <v>0</v>
          </cell>
          <cell r="EN94">
            <v>142783.79246855422</v>
          </cell>
          <cell r="EO94">
            <v>0</v>
          </cell>
          <cell r="EP94">
            <v>4616675.9564832533</v>
          </cell>
          <cell r="EQ94">
            <v>0</v>
          </cell>
          <cell r="ER94">
            <v>0</v>
          </cell>
          <cell r="ES94">
            <v>0</v>
          </cell>
          <cell r="ET94">
            <v>0</v>
          </cell>
          <cell r="EU94">
            <v>0</v>
          </cell>
          <cell r="EV94">
            <v>0</v>
          </cell>
          <cell r="EW94">
            <v>0</v>
          </cell>
          <cell r="EX94">
            <v>0</v>
          </cell>
          <cell r="EZ94">
            <v>47309.5442591061</v>
          </cell>
          <cell r="FA94">
            <v>130</v>
          </cell>
          <cell r="FB94">
            <v>0</v>
          </cell>
          <cell r="FC94">
            <v>47309.5442591061</v>
          </cell>
          <cell r="FD94">
            <v>0</v>
          </cell>
          <cell r="FE94">
            <v>0</v>
          </cell>
          <cell r="FF94">
            <v>0</v>
          </cell>
          <cell r="FG94">
            <v>0</v>
          </cell>
          <cell r="FI94">
            <v>58227.131395822893</v>
          </cell>
          <cell r="FJ94">
            <v>0</v>
          </cell>
          <cell r="FK94">
            <v>0</v>
          </cell>
          <cell r="FO94">
            <v>58227.131395822893</v>
          </cell>
          <cell r="FP94">
            <v>0</v>
          </cell>
        </row>
        <row r="95">
          <cell r="D95">
            <v>40878</v>
          </cell>
          <cell r="E95">
            <v>0</v>
          </cell>
          <cell r="F95">
            <v>1505.9940816453338</v>
          </cell>
          <cell r="G95">
            <v>18194.974587031116</v>
          </cell>
          <cell r="H95">
            <v>0</v>
          </cell>
          <cell r="I95">
            <v>18194.974587031116</v>
          </cell>
          <cell r="J95">
            <v>0</v>
          </cell>
          <cell r="K95">
            <v>0</v>
          </cell>
          <cell r="M95">
            <v>0</v>
          </cell>
          <cell r="N95">
            <v>0</v>
          </cell>
          <cell r="O95">
            <v>0</v>
          </cell>
          <cell r="P95">
            <v>0</v>
          </cell>
          <cell r="Q95">
            <v>0</v>
          </cell>
          <cell r="R95">
            <v>0</v>
          </cell>
          <cell r="S95">
            <v>0</v>
          </cell>
          <cell r="U95">
            <v>0</v>
          </cell>
          <cell r="V95">
            <v>0</v>
          </cell>
          <cell r="W95">
            <v>0</v>
          </cell>
          <cell r="X95">
            <v>0</v>
          </cell>
          <cell r="Y95">
            <v>0</v>
          </cell>
          <cell r="Z95">
            <v>0</v>
          </cell>
          <cell r="AA95">
            <v>0</v>
          </cell>
          <cell r="AC95">
            <v>0</v>
          </cell>
          <cell r="AD95">
            <v>0</v>
          </cell>
          <cell r="AE95">
            <v>0</v>
          </cell>
          <cell r="AF95">
            <v>0</v>
          </cell>
          <cell r="AG95">
            <v>0</v>
          </cell>
          <cell r="AH95">
            <v>0</v>
          </cell>
          <cell r="AI95">
            <v>0</v>
          </cell>
          <cell r="AK95">
            <v>0</v>
          </cell>
          <cell r="AL95">
            <v>7297.4660587796689</v>
          </cell>
          <cell r="AM95">
            <v>88165.824226982339</v>
          </cell>
          <cell r="AN95">
            <v>0</v>
          </cell>
          <cell r="AO95">
            <v>88165.824226982339</v>
          </cell>
          <cell r="AP95">
            <v>0</v>
          </cell>
          <cell r="AQ95">
            <v>0</v>
          </cell>
          <cell r="AS95">
            <v>0</v>
          </cell>
          <cell r="AT95">
            <v>0</v>
          </cell>
          <cell r="AU95">
            <v>0</v>
          </cell>
          <cell r="AV95">
            <v>0</v>
          </cell>
          <cell r="AW95">
            <v>0</v>
          </cell>
          <cell r="AX95">
            <v>0</v>
          </cell>
          <cell r="AY95">
            <v>0</v>
          </cell>
          <cell r="BA95">
            <v>2136236.7967654075</v>
          </cell>
          <cell r="BB95">
            <v>21111.394929787501</v>
          </cell>
          <cell r="BC95">
            <v>255061.62270212881</v>
          </cell>
          <cell r="BD95">
            <v>0</v>
          </cell>
          <cell r="BE95">
            <v>2391298.4194675363</v>
          </cell>
          <cell r="BF95">
            <v>0</v>
          </cell>
          <cell r="BG95">
            <v>0</v>
          </cell>
          <cell r="BI95">
            <v>0</v>
          </cell>
          <cell r="BJ95">
            <v>0</v>
          </cell>
          <cell r="BK95">
            <v>0</v>
          </cell>
          <cell r="BL95">
            <v>0</v>
          </cell>
          <cell r="BM95">
            <v>0</v>
          </cell>
          <cell r="BN95">
            <v>0</v>
          </cell>
          <cell r="BO95">
            <v>0</v>
          </cell>
          <cell r="BQ95">
            <v>2159874.2366255494</v>
          </cell>
          <cell r="BR95">
            <v>21111.394929787501</v>
          </cell>
          <cell r="BS95">
            <v>255061.62270212881</v>
          </cell>
          <cell r="BT95">
            <v>0</v>
          </cell>
          <cell r="BU95">
            <v>2414935.8593276781</v>
          </cell>
          <cell r="BV95">
            <v>0</v>
          </cell>
          <cell r="BW95">
            <v>0</v>
          </cell>
          <cell r="BY95">
            <v>0</v>
          </cell>
          <cell r="BZ95">
            <v>0</v>
          </cell>
          <cell r="CA95">
            <v>0</v>
          </cell>
          <cell r="CB95">
            <v>0</v>
          </cell>
          <cell r="CC95">
            <v>0</v>
          </cell>
          <cell r="CD95">
            <v>0</v>
          </cell>
          <cell r="CE95">
            <v>0</v>
          </cell>
          <cell r="CG95">
            <v>0</v>
          </cell>
          <cell r="CH95">
            <v>0</v>
          </cell>
          <cell r="CI95">
            <v>0</v>
          </cell>
          <cell r="CJ95">
            <v>0</v>
          </cell>
          <cell r="CK95">
            <v>0</v>
          </cell>
          <cell r="CL95">
            <v>0</v>
          </cell>
          <cell r="CM95">
            <v>0</v>
          </cell>
          <cell r="CO95">
            <v>0</v>
          </cell>
          <cell r="CP95">
            <v>0</v>
          </cell>
          <cell r="CQ95">
            <v>0</v>
          </cell>
          <cell r="CR95">
            <v>0</v>
          </cell>
          <cell r="CS95">
            <v>0</v>
          </cell>
          <cell r="CT95">
            <v>0</v>
          </cell>
          <cell r="CU95">
            <v>0</v>
          </cell>
          <cell r="CW95">
            <v>0</v>
          </cell>
          <cell r="CX95">
            <v>0</v>
          </cell>
          <cell r="CY95">
            <v>0</v>
          </cell>
          <cell r="CZ95">
            <v>0</v>
          </cell>
          <cell r="DA95">
            <v>0</v>
          </cell>
          <cell r="DB95">
            <v>0</v>
          </cell>
          <cell r="DC95">
            <v>0</v>
          </cell>
          <cell r="DE95">
            <v>0</v>
          </cell>
          <cell r="DF95">
            <v>0</v>
          </cell>
          <cell r="DG95">
            <v>0</v>
          </cell>
          <cell r="DH95">
            <v>0</v>
          </cell>
          <cell r="DI95">
            <v>0</v>
          </cell>
          <cell r="DJ95">
            <v>0</v>
          </cell>
          <cell r="DK95">
            <v>0</v>
          </cell>
          <cell r="DM95">
            <v>0</v>
          </cell>
          <cell r="DN95">
            <v>0</v>
          </cell>
          <cell r="DO95">
            <v>0</v>
          </cell>
          <cell r="DP95">
            <v>0</v>
          </cell>
          <cell r="DQ95">
            <v>0</v>
          </cell>
          <cell r="DR95">
            <v>0</v>
          </cell>
          <cell r="DS95">
            <v>0</v>
          </cell>
          <cell r="DU95">
            <v>0</v>
          </cell>
          <cell r="DV95">
            <v>0</v>
          </cell>
          <cell r="DW95">
            <v>0</v>
          </cell>
          <cell r="DX95">
            <v>0</v>
          </cell>
          <cell r="DY95">
            <v>0</v>
          </cell>
          <cell r="DZ95">
            <v>0</v>
          </cell>
          <cell r="EA95">
            <v>0</v>
          </cell>
          <cell r="EC95">
            <v>4296111.0333909569</v>
          </cell>
          <cell r="ED95">
            <v>0</v>
          </cell>
          <cell r="EE95">
            <v>51026.25</v>
          </cell>
          <cell r="EF95">
            <v>0</v>
          </cell>
          <cell r="EG95">
            <v>0</v>
          </cell>
          <cell r="EH95">
            <v>0</v>
          </cell>
          <cell r="EI95">
            <v>51026.25</v>
          </cell>
          <cell r="EJ95">
            <v>616484.04421827104</v>
          </cell>
          <cell r="EK95">
            <v>0</v>
          </cell>
          <cell r="EL95">
            <v>0</v>
          </cell>
          <cell r="EM95">
            <v>0</v>
          </cell>
          <cell r="EN95">
            <v>147377.85232827684</v>
          </cell>
          <cell r="EO95">
            <v>0</v>
          </cell>
          <cell r="EP95">
            <v>4765217.2252809508</v>
          </cell>
          <cell r="EQ95">
            <v>0</v>
          </cell>
          <cell r="ER95">
            <v>0</v>
          </cell>
          <cell r="ES95">
            <v>0</v>
          </cell>
          <cell r="ET95">
            <v>0</v>
          </cell>
          <cell r="EU95">
            <v>0</v>
          </cell>
          <cell r="EV95">
            <v>0</v>
          </cell>
          <cell r="EW95">
            <v>0</v>
          </cell>
          <cell r="EX95">
            <v>0</v>
          </cell>
          <cell r="EZ95">
            <v>47309.5442591061</v>
          </cell>
          <cell r="FA95">
            <v>130</v>
          </cell>
          <cell r="FB95">
            <v>0</v>
          </cell>
          <cell r="FC95">
            <v>47309.5442591061</v>
          </cell>
          <cell r="FD95">
            <v>0</v>
          </cell>
          <cell r="FE95">
            <v>0</v>
          </cell>
          <cell r="FF95">
            <v>0</v>
          </cell>
          <cell r="FG95">
            <v>0</v>
          </cell>
          <cell r="FI95">
            <v>58227.131395822893</v>
          </cell>
          <cell r="FJ95">
            <v>0</v>
          </cell>
          <cell r="FK95">
            <v>0</v>
          </cell>
          <cell r="FO95">
            <v>58227.131395822893</v>
          </cell>
          <cell r="FP95">
            <v>0</v>
          </cell>
        </row>
        <row r="96">
          <cell r="D96">
            <v>40909</v>
          </cell>
          <cell r="E96">
            <v>0</v>
          </cell>
          <cell r="F96">
            <v>1505.9940816453338</v>
          </cell>
          <cell r="G96">
            <v>18422.246785891573</v>
          </cell>
          <cell r="H96">
            <v>0</v>
          </cell>
          <cell r="I96">
            <v>18422.246785891573</v>
          </cell>
          <cell r="J96">
            <v>0</v>
          </cell>
          <cell r="K96">
            <v>0</v>
          </cell>
          <cell r="M96">
            <v>0</v>
          </cell>
          <cell r="N96">
            <v>0</v>
          </cell>
          <cell r="O96">
            <v>0</v>
          </cell>
          <cell r="P96">
            <v>0</v>
          </cell>
          <cell r="Q96">
            <v>0</v>
          </cell>
          <cell r="R96">
            <v>0</v>
          </cell>
          <cell r="S96">
            <v>0</v>
          </cell>
          <cell r="U96">
            <v>0</v>
          </cell>
          <cell r="V96">
            <v>0</v>
          </cell>
          <cell r="W96">
            <v>0</v>
          </cell>
          <cell r="X96">
            <v>0</v>
          </cell>
          <cell r="Y96">
            <v>0</v>
          </cell>
          <cell r="Z96">
            <v>0</v>
          </cell>
          <cell r="AA96">
            <v>0</v>
          </cell>
          <cell r="AC96">
            <v>0</v>
          </cell>
          <cell r="AD96">
            <v>0</v>
          </cell>
          <cell r="AE96">
            <v>0</v>
          </cell>
          <cell r="AF96">
            <v>0</v>
          </cell>
          <cell r="AG96">
            <v>0</v>
          </cell>
          <cell r="AH96">
            <v>0</v>
          </cell>
          <cell r="AI96">
            <v>0</v>
          </cell>
          <cell r="AK96">
            <v>0</v>
          </cell>
          <cell r="AL96">
            <v>7297.4660587796689</v>
          </cell>
          <cell r="AM96">
            <v>89267.097583565817</v>
          </cell>
          <cell r="AN96">
            <v>0</v>
          </cell>
          <cell r="AO96">
            <v>89267.097583565817</v>
          </cell>
          <cell r="AP96">
            <v>0</v>
          </cell>
          <cell r="AQ96">
            <v>0</v>
          </cell>
          <cell r="AS96">
            <v>0</v>
          </cell>
          <cell r="AT96">
            <v>0</v>
          </cell>
          <cell r="AU96">
            <v>0</v>
          </cell>
          <cell r="AV96">
            <v>0</v>
          </cell>
          <cell r="AW96">
            <v>0</v>
          </cell>
          <cell r="AX96">
            <v>0</v>
          </cell>
          <cell r="AY96">
            <v>0</v>
          </cell>
          <cell r="BA96">
            <v>2136236.7967654075</v>
          </cell>
          <cell r="BB96">
            <v>21111.394929787501</v>
          </cell>
          <cell r="BC96">
            <v>258247.58020699656</v>
          </cell>
          <cell r="BD96">
            <v>0</v>
          </cell>
          <cell r="BE96">
            <v>2394484.3769724043</v>
          </cell>
          <cell r="BF96">
            <v>0</v>
          </cell>
          <cell r="BG96">
            <v>0</v>
          </cell>
          <cell r="BI96">
            <v>0</v>
          </cell>
          <cell r="BJ96">
            <v>0</v>
          </cell>
          <cell r="BK96">
            <v>0</v>
          </cell>
          <cell r="BL96">
            <v>0</v>
          </cell>
          <cell r="BM96">
            <v>0</v>
          </cell>
          <cell r="BN96">
            <v>0</v>
          </cell>
          <cell r="BO96">
            <v>0</v>
          </cell>
          <cell r="BQ96">
            <v>2159874.2366255494</v>
          </cell>
          <cell r="BR96">
            <v>21111.394929787501</v>
          </cell>
          <cell r="BS96">
            <v>258247.58020699656</v>
          </cell>
          <cell r="BT96">
            <v>0</v>
          </cell>
          <cell r="BU96">
            <v>2418121.8168325461</v>
          </cell>
          <cell r="BV96">
            <v>0</v>
          </cell>
          <cell r="BW96">
            <v>0</v>
          </cell>
          <cell r="BY96">
            <v>0</v>
          </cell>
          <cell r="BZ96">
            <v>0</v>
          </cell>
          <cell r="CA96">
            <v>0</v>
          </cell>
          <cell r="CB96">
            <v>0</v>
          </cell>
          <cell r="CC96">
            <v>0</v>
          </cell>
          <cell r="CD96">
            <v>0</v>
          </cell>
          <cell r="CE96">
            <v>0</v>
          </cell>
          <cell r="CG96">
            <v>0</v>
          </cell>
          <cell r="CH96">
            <v>0</v>
          </cell>
          <cell r="CI96">
            <v>0</v>
          </cell>
          <cell r="CJ96">
            <v>0</v>
          </cell>
          <cell r="CK96">
            <v>0</v>
          </cell>
          <cell r="CL96">
            <v>0</v>
          </cell>
          <cell r="CM96">
            <v>0</v>
          </cell>
          <cell r="CO96">
            <v>0</v>
          </cell>
          <cell r="CP96">
            <v>0</v>
          </cell>
          <cell r="CQ96">
            <v>0</v>
          </cell>
          <cell r="CR96">
            <v>0</v>
          </cell>
          <cell r="CS96">
            <v>0</v>
          </cell>
          <cell r="CT96">
            <v>0</v>
          </cell>
          <cell r="CU96">
            <v>0</v>
          </cell>
          <cell r="CW96">
            <v>0</v>
          </cell>
          <cell r="CX96">
            <v>0</v>
          </cell>
          <cell r="CY96">
            <v>0</v>
          </cell>
          <cell r="CZ96">
            <v>0</v>
          </cell>
          <cell r="DA96">
            <v>0</v>
          </cell>
          <cell r="DB96">
            <v>0</v>
          </cell>
          <cell r="DC96">
            <v>0</v>
          </cell>
          <cell r="DE96">
            <v>0</v>
          </cell>
          <cell r="DF96">
            <v>0</v>
          </cell>
          <cell r="DG96">
            <v>0</v>
          </cell>
          <cell r="DH96">
            <v>0</v>
          </cell>
          <cell r="DI96">
            <v>0</v>
          </cell>
          <cell r="DJ96">
            <v>0</v>
          </cell>
          <cell r="DK96">
            <v>0</v>
          </cell>
          <cell r="DM96">
            <v>0</v>
          </cell>
          <cell r="DN96">
            <v>0</v>
          </cell>
          <cell r="DO96">
            <v>0</v>
          </cell>
          <cell r="DP96">
            <v>0</v>
          </cell>
          <cell r="DQ96">
            <v>0</v>
          </cell>
          <cell r="DR96">
            <v>0</v>
          </cell>
          <cell r="DS96">
            <v>0</v>
          </cell>
          <cell r="DU96">
            <v>0</v>
          </cell>
          <cell r="DV96">
            <v>0</v>
          </cell>
          <cell r="DW96">
            <v>0</v>
          </cell>
          <cell r="DX96">
            <v>0</v>
          </cell>
          <cell r="DY96">
            <v>0</v>
          </cell>
          <cell r="DZ96">
            <v>0</v>
          </cell>
          <cell r="EA96">
            <v>0</v>
          </cell>
          <cell r="EC96">
            <v>4296111.0333909569</v>
          </cell>
          <cell r="ED96">
            <v>0</v>
          </cell>
          <cell r="EE96">
            <v>51026.25</v>
          </cell>
          <cell r="EF96">
            <v>0</v>
          </cell>
          <cell r="EG96">
            <v>0</v>
          </cell>
          <cell r="EH96">
            <v>0</v>
          </cell>
          <cell r="EI96">
            <v>51026.25</v>
          </cell>
          <cell r="EJ96">
            <v>624184.50478345051</v>
          </cell>
          <cell r="EK96">
            <v>0</v>
          </cell>
          <cell r="EL96">
            <v>0</v>
          </cell>
          <cell r="EM96">
            <v>0</v>
          </cell>
          <cell r="EN96">
            <v>147608.86614523223</v>
          </cell>
          <cell r="EO96">
            <v>0</v>
          </cell>
          <cell r="EP96">
            <v>4772686.6720291749</v>
          </cell>
          <cell r="EQ96">
            <v>0</v>
          </cell>
          <cell r="ER96">
            <v>0</v>
          </cell>
          <cell r="ES96">
            <v>0</v>
          </cell>
          <cell r="ET96">
            <v>0</v>
          </cell>
          <cell r="EU96">
            <v>0</v>
          </cell>
          <cell r="EV96">
            <v>0</v>
          </cell>
          <cell r="EW96">
            <v>0</v>
          </cell>
          <cell r="EX96">
            <v>0</v>
          </cell>
          <cell r="EZ96">
            <v>47309.5442591061</v>
          </cell>
          <cell r="FA96">
            <v>130</v>
          </cell>
          <cell r="FB96">
            <v>0</v>
          </cell>
          <cell r="FC96">
            <v>47309.5442591061</v>
          </cell>
          <cell r="FD96">
            <v>0</v>
          </cell>
          <cell r="FE96">
            <v>0</v>
          </cell>
          <cell r="FF96">
            <v>0</v>
          </cell>
          <cell r="FG96">
            <v>0</v>
          </cell>
          <cell r="FI96">
            <v>58227.131395822893</v>
          </cell>
          <cell r="FJ96">
            <v>0</v>
          </cell>
          <cell r="FK96">
            <v>0</v>
          </cell>
          <cell r="FO96">
            <v>58227.131395822893</v>
          </cell>
          <cell r="FP96">
            <v>0</v>
          </cell>
        </row>
        <row r="97">
          <cell r="D97">
            <v>40940</v>
          </cell>
          <cell r="E97">
            <v>0</v>
          </cell>
          <cell r="F97">
            <v>1505.9940816453338</v>
          </cell>
          <cell r="G97">
            <v>18467.68101627754</v>
          </cell>
          <cell r="H97">
            <v>0</v>
          </cell>
          <cell r="I97">
            <v>18467.68101627754</v>
          </cell>
          <cell r="J97">
            <v>0</v>
          </cell>
          <cell r="K97">
            <v>0</v>
          </cell>
          <cell r="M97">
            <v>0</v>
          </cell>
          <cell r="N97">
            <v>0</v>
          </cell>
          <cell r="O97">
            <v>0</v>
          </cell>
          <cell r="P97">
            <v>0</v>
          </cell>
          <cell r="Q97">
            <v>0</v>
          </cell>
          <cell r="R97">
            <v>0</v>
          </cell>
          <cell r="S97">
            <v>0</v>
          </cell>
          <cell r="U97">
            <v>0</v>
          </cell>
          <cell r="V97">
            <v>0</v>
          </cell>
          <cell r="W97">
            <v>0</v>
          </cell>
          <cell r="X97">
            <v>0</v>
          </cell>
          <cell r="Y97">
            <v>0</v>
          </cell>
          <cell r="Z97">
            <v>0</v>
          </cell>
          <cell r="AA97">
            <v>0</v>
          </cell>
          <cell r="AC97">
            <v>0</v>
          </cell>
          <cell r="AD97">
            <v>0</v>
          </cell>
          <cell r="AE97">
            <v>0</v>
          </cell>
          <cell r="AF97">
            <v>0</v>
          </cell>
          <cell r="AG97">
            <v>0</v>
          </cell>
          <cell r="AH97">
            <v>0</v>
          </cell>
          <cell r="AI97">
            <v>0</v>
          </cell>
          <cell r="AK97">
            <v>0</v>
          </cell>
          <cell r="AL97">
            <v>7297.4660587796689</v>
          </cell>
          <cell r="AM97">
            <v>89487.254327997463</v>
          </cell>
          <cell r="AN97">
            <v>0</v>
          </cell>
          <cell r="AO97">
            <v>89487.254327997463</v>
          </cell>
          <cell r="AP97">
            <v>0</v>
          </cell>
          <cell r="AQ97">
            <v>0</v>
          </cell>
          <cell r="AS97">
            <v>0</v>
          </cell>
          <cell r="AT97">
            <v>0</v>
          </cell>
          <cell r="AU97">
            <v>0</v>
          </cell>
          <cell r="AV97">
            <v>0</v>
          </cell>
          <cell r="AW97">
            <v>0</v>
          </cell>
          <cell r="AX97">
            <v>0</v>
          </cell>
          <cell r="AY97">
            <v>0</v>
          </cell>
          <cell r="BA97">
            <v>2136236.7967654075</v>
          </cell>
          <cell r="BB97">
            <v>21111.394929787501</v>
          </cell>
          <cell r="BC97">
            <v>258884.48840783164</v>
          </cell>
          <cell r="BD97">
            <v>0</v>
          </cell>
          <cell r="BE97">
            <v>2395121.2851732392</v>
          </cell>
          <cell r="BF97">
            <v>0</v>
          </cell>
          <cell r="BG97">
            <v>0</v>
          </cell>
          <cell r="BI97">
            <v>0</v>
          </cell>
          <cell r="BJ97">
            <v>0</v>
          </cell>
          <cell r="BK97">
            <v>0</v>
          </cell>
          <cell r="BL97">
            <v>0</v>
          </cell>
          <cell r="BM97">
            <v>0</v>
          </cell>
          <cell r="BN97">
            <v>0</v>
          </cell>
          <cell r="BO97">
            <v>0</v>
          </cell>
          <cell r="BQ97">
            <v>2159874.2366255494</v>
          </cell>
          <cell r="BR97">
            <v>21111.394929787501</v>
          </cell>
          <cell r="BS97">
            <v>258884.48840783164</v>
          </cell>
          <cell r="BT97">
            <v>0</v>
          </cell>
          <cell r="BU97">
            <v>2418758.725033381</v>
          </cell>
          <cell r="BV97">
            <v>0</v>
          </cell>
          <cell r="BW97">
            <v>0</v>
          </cell>
          <cell r="BY97">
            <v>0</v>
          </cell>
          <cell r="BZ97">
            <v>0</v>
          </cell>
          <cell r="CA97">
            <v>0</v>
          </cell>
          <cell r="CB97">
            <v>0</v>
          </cell>
          <cell r="CC97">
            <v>0</v>
          </cell>
          <cell r="CD97">
            <v>0</v>
          </cell>
          <cell r="CE97">
            <v>0</v>
          </cell>
          <cell r="CG97">
            <v>0</v>
          </cell>
          <cell r="CH97">
            <v>0</v>
          </cell>
          <cell r="CI97">
            <v>0</v>
          </cell>
          <cell r="CJ97">
            <v>0</v>
          </cell>
          <cell r="CK97">
            <v>0</v>
          </cell>
          <cell r="CL97">
            <v>0</v>
          </cell>
          <cell r="CM97">
            <v>0</v>
          </cell>
          <cell r="CO97">
            <v>0</v>
          </cell>
          <cell r="CP97">
            <v>0</v>
          </cell>
          <cell r="CQ97">
            <v>0</v>
          </cell>
          <cell r="CR97">
            <v>0</v>
          </cell>
          <cell r="CS97">
            <v>0</v>
          </cell>
          <cell r="CT97">
            <v>0</v>
          </cell>
          <cell r="CU97">
            <v>0</v>
          </cell>
          <cell r="CW97">
            <v>0</v>
          </cell>
          <cell r="CX97">
            <v>0</v>
          </cell>
          <cell r="CY97">
            <v>0</v>
          </cell>
          <cell r="CZ97">
            <v>0</v>
          </cell>
          <cell r="DA97">
            <v>0</v>
          </cell>
          <cell r="DB97">
            <v>0</v>
          </cell>
          <cell r="DC97">
            <v>0</v>
          </cell>
          <cell r="DE97">
            <v>0</v>
          </cell>
          <cell r="DF97">
            <v>0</v>
          </cell>
          <cell r="DG97">
            <v>0</v>
          </cell>
          <cell r="DH97">
            <v>0</v>
          </cell>
          <cell r="DI97">
            <v>0</v>
          </cell>
          <cell r="DJ97">
            <v>0</v>
          </cell>
          <cell r="DK97">
            <v>0</v>
          </cell>
          <cell r="DM97">
            <v>0</v>
          </cell>
          <cell r="DN97">
            <v>0</v>
          </cell>
          <cell r="DO97">
            <v>0</v>
          </cell>
          <cell r="DP97">
            <v>0</v>
          </cell>
          <cell r="DQ97">
            <v>0</v>
          </cell>
          <cell r="DR97">
            <v>0</v>
          </cell>
          <cell r="DS97">
            <v>0</v>
          </cell>
          <cell r="DU97">
            <v>0</v>
          </cell>
          <cell r="DV97">
            <v>0</v>
          </cell>
          <cell r="DW97">
            <v>0</v>
          </cell>
          <cell r="DX97">
            <v>0</v>
          </cell>
          <cell r="DY97">
            <v>0</v>
          </cell>
          <cell r="DZ97">
            <v>0</v>
          </cell>
          <cell r="EA97">
            <v>0</v>
          </cell>
          <cell r="EC97">
            <v>4296111.0333909569</v>
          </cell>
          <cell r="ED97">
            <v>0</v>
          </cell>
          <cell r="EE97">
            <v>51026.25</v>
          </cell>
          <cell r="EF97">
            <v>0</v>
          </cell>
          <cell r="EG97">
            <v>0</v>
          </cell>
          <cell r="EH97">
            <v>0</v>
          </cell>
          <cell r="EI97">
            <v>51026.25</v>
          </cell>
          <cell r="EJ97">
            <v>625723.91215993825</v>
          </cell>
          <cell r="EK97">
            <v>0</v>
          </cell>
          <cell r="EL97">
            <v>0</v>
          </cell>
          <cell r="EM97">
            <v>0</v>
          </cell>
          <cell r="EN97">
            <v>147655.04836652684</v>
          </cell>
          <cell r="EO97">
            <v>0</v>
          </cell>
          <cell r="EP97">
            <v>4774179.8971843682</v>
          </cell>
          <cell r="EQ97">
            <v>0</v>
          </cell>
          <cell r="ER97">
            <v>0</v>
          </cell>
          <cell r="ES97">
            <v>0</v>
          </cell>
          <cell r="ET97">
            <v>0</v>
          </cell>
          <cell r="EU97">
            <v>0</v>
          </cell>
          <cell r="EV97">
            <v>0</v>
          </cell>
          <cell r="EW97">
            <v>0</v>
          </cell>
          <cell r="EX97">
            <v>0</v>
          </cell>
          <cell r="EZ97">
            <v>47309.5442591061</v>
          </cell>
          <cell r="FA97">
            <v>130</v>
          </cell>
          <cell r="FB97">
            <v>0</v>
          </cell>
          <cell r="FC97">
            <v>47309.5442591061</v>
          </cell>
          <cell r="FD97">
            <v>0</v>
          </cell>
          <cell r="FE97">
            <v>0</v>
          </cell>
          <cell r="FF97">
            <v>0</v>
          </cell>
          <cell r="FG97">
            <v>0</v>
          </cell>
          <cell r="FI97">
            <v>58227.131395822893</v>
          </cell>
          <cell r="FJ97">
            <v>0</v>
          </cell>
          <cell r="FK97">
            <v>0</v>
          </cell>
          <cell r="FO97">
            <v>58227.131395822893</v>
          </cell>
          <cell r="FP97">
            <v>0</v>
          </cell>
        </row>
        <row r="98">
          <cell r="D98">
            <v>40969</v>
          </cell>
          <cell r="E98">
            <v>0</v>
          </cell>
          <cell r="F98">
            <v>1505.9940816453338</v>
          </cell>
          <cell r="G98">
            <v>18513.227299732531</v>
          </cell>
          <cell r="H98">
            <v>0</v>
          </cell>
          <cell r="I98">
            <v>18513.227299732531</v>
          </cell>
          <cell r="J98">
            <v>0</v>
          </cell>
          <cell r="K98">
            <v>0</v>
          </cell>
          <cell r="M98">
            <v>0</v>
          </cell>
          <cell r="N98">
            <v>0</v>
          </cell>
          <cell r="O98">
            <v>0</v>
          </cell>
          <cell r="P98">
            <v>0</v>
          </cell>
          <cell r="Q98">
            <v>0</v>
          </cell>
          <cell r="R98">
            <v>0</v>
          </cell>
          <cell r="S98">
            <v>0</v>
          </cell>
          <cell r="U98">
            <v>0</v>
          </cell>
          <cell r="V98">
            <v>0</v>
          </cell>
          <cell r="W98">
            <v>0</v>
          </cell>
          <cell r="X98">
            <v>0</v>
          </cell>
          <cell r="Y98">
            <v>0</v>
          </cell>
          <cell r="Z98">
            <v>0</v>
          </cell>
          <cell r="AA98">
            <v>0</v>
          </cell>
          <cell r="AC98">
            <v>0</v>
          </cell>
          <cell r="AD98">
            <v>0</v>
          </cell>
          <cell r="AE98">
            <v>0</v>
          </cell>
          <cell r="AF98">
            <v>0</v>
          </cell>
          <cell r="AG98">
            <v>0</v>
          </cell>
          <cell r="AH98">
            <v>0</v>
          </cell>
          <cell r="AI98">
            <v>0</v>
          </cell>
          <cell r="AK98">
            <v>0</v>
          </cell>
          <cell r="AL98">
            <v>7297.4660587796689</v>
          </cell>
          <cell r="AM98">
            <v>89707.95403835304</v>
          </cell>
          <cell r="AN98">
            <v>0</v>
          </cell>
          <cell r="AO98">
            <v>89707.95403835304</v>
          </cell>
          <cell r="AP98">
            <v>0</v>
          </cell>
          <cell r="AQ98">
            <v>0</v>
          </cell>
          <cell r="AS98">
            <v>0</v>
          </cell>
          <cell r="AT98">
            <v>0</v>
          </cell>
          <cell r="AU98">
            <v>0</v>
          </cell>
          <cell r="AV98">
            <v>0</v>
          </cell>
          <cell r="AW98">
            <v>0</v>
          </cell>
          <cell r="AX98">
            <v>0</v>
          </cell>
          <cell r="AY98">
            <v>0</v>
          </cell>
          <cell r="BA98">
            <v>2136236.7967654075</v>
          </cell>
          <cell r="BB98">
            <v>21111.394929787501</v>
          </cell>
          <cell r="BC98">
            <v>259522.96739611018</v>
          </cell>
          <cell r="BD98">
            <v>0</v>
          </cell>
          <cell r="BE98">
            <v>2395759.7641615178</v>
          </cell>
          <cell r="BF98">
            <v>0</v>
          </cell>
          <cell r="BG98">
            <v>0</v>
          </cell>
          <cell r="BI98">
            <v>0</v>
          </cell>
          <cell r="BJ98">
            <v>0</v>
          </cell>
          <cell r="BK98">
            <v>0</v>
          </cell>
          <cell r="BL98">
            <v>0</v>
          </cell>
          <cell r="BM98">
            <v>0</v>
          </cell>
          <cell r="BN98">
            <v>0</v>
          </cell>
          <cell r="BO98">
            <v>0</v>
          </cell>
          <cell r="BQ98">
            <v>2159874.2366255494</v>
          </cell>
          <cell r="BR98">
            <v>21111.394929787501</v>
          </cell>
          <cell r="BS98">
            <v>259522.96739611018</v>
          </cell>
          <cell r="BT98">
            <v>0</v>
          </cell>
          <cell r="BU98">
            <v>2419397.2040216597</v>
          </cell>
          <cell r="BV98">
            <v>0</v>
          </cell>
          <cell r="BW98">
            <v>0</v>
          </cell>
          <cell r="BY98">
            <v>0</v>
          </cell>
          <cell r="BZ98">
            <v>0</v>
          </cell>
          <cell r="CA98">
            <v>0</v>
          </cell>
          <cell r="CB98">
            <v>0</v>
          </cell>
          <cell r="CC98">
            <v>0</v>
          </cell>
          <cell r="CD98">
            <v>0</v>
          </cell>
          <cell r="CE98">
            <v>0</v>
          </cell>
          <cell r="CG98">
            <v>0</v>
          </cell>
          <cell r="CH98">
            <v>0</v>
          </cell>
          <cell r="CI98">
            <v>0</v>
          </cell>
          <cell r="CJ98">
            <v>0</v>
          </cell>
          <cell r="CK98">
            <v>0</v>
          </cell>
          <cell r="CL98">
            <v>0</v>
          </cell>
          <cell r="CM98">
            <v>0</v>
          </cell>
          <cell r="CO98">
            <v>0</v>
          </cell>
          <cell r="CP98">
            <v>0</v>
          </cell>
          <cell r="CQ98">
            <v>0</v>
          </cell>
          <cell r="CR98">
            <v>0</v>
          </cell>
          <cell r="CS98">
            <v>0</v>
          </cell>
          <cell r="CT98">
            <v>0</v>
          </cell>
          <cell r="CU98">
            <v>0</v>
          </cell>
          <cell r="CW98">
            <v>0</v>
          </cell>
          <cell r="CX98">
            <v>0</v>
          </cell>
          <cell r="CY98">
            <v>0</v>
          </cell>
          <cell r="CZ98">
            <v>0</v>
          </cell>
          <cell r="DA98">
            <v>0</v>
          </cell>
          <cell r="DB98">
            <v>0</v>
          </cell>
          <cell r="DC98">
            <v>0</v>
          </cell>
          <cell r="DE98">
            <v>0</v>
          </cell>
          <cell r="DF98">
            <v>0</v>
          </cell>
          <cell r="DG98">
            <v>0</v>
          </cell>
          <cell r="DH98">
            <v>0</v>
          </cell>
          <cell r="DI98">
            <v>0</v>
          </cell>
          <cell r="DJ98">
            <v>0</v>
          </cell>
          <cell r="DK98">
            <v>0</v>
          </cell>
          <cell r="DM98">
            <v>0</v>
          </cell>
          <cell r="DN98">
            <v>0</v>
          </cell>
          <cell r="DO98">
            <v>0</v>
          </cell>
          <cell r="DP98">
            <v>0</v>
          </cell>
          <cell r="DQ98">
            <v>0</v>
          </cell>
          <cell r="DR98">
            <v>0</v>
          </cell>
          <cell r="DS98">
            <v>0</v>
          </cell>
          <cell r="DU98">
            <v>0</v>
          </cell>
          <cell r="DV98">
            <v>0</v>
          </cell>
          <cell r="DW98">
            <v>0</v>
          </cell>
          <cell r="DX98">
            <v>0</v>
          </cell>
          <cell r="DY98">
            <v>0</v>
          </cell>
          <cell r="DZ98">
            <v>0</v>
          </cell>
          <cell r="EA98">
            <v>0</v>
          </cell>
          <cell r="EC98">
            <v>4296111.0333909569</v>
          </cell>
          <cell r="ED98">
            <v>0</v>
          </cell>
          <cell r="EE98">
            <v>51026.25</v>
          </cell>
          <cell r="EF98">
            <v>0</v>
          </cell>
          <cell r="EG98">
            <v>0</v>
          </cell>
          <cell r="EH98">
            <v>0</v>
          </cell>
          <cell r="EI98">
            <v>51026.25</v>
          </cell>
          <cell r="EJ98">
            <v>627267.11613030592</v>
          </cell>
          <cell r="EK98">
            <v>0</v>
          </cell>
          <cell r="EL98">
            <v>0</v>
          </cell>
          <cell r="EM98">
            <v>0</v>
          </cell>
          <cell r="EN98">
            <v>147701.34448563791</v>
          </cell>
          <cell r="EO98">
            <v>0</v>
          </cell>
          <cell r="EP98">
            <v>4775676.8050356256</v>
          </cell>
          <cell r="EQ98">
            <v>0</v>
          </cell>
          <cell r="ER98">
            <v>0</v>
          </cell>
          <cell r="ES98">
            <v>0</v>
          </cell>
          <cell r="ET98">
            <v>0</v>
          </cell>
          <cell r="EU98">
            <v>0</v>
          </cell>
          <cell r="EV98">
            <v>0</v>
          </cell>
          <cell r="EW98">
            <v>0</v>
          </cell>
          <cell r="EX98">
            <v>0</v>
          </cell>
          <cell r="EZ98">
            <v>49438.473750765916</v>
          </cell>
          <cell r="FA98">
            <v>130</v>
          </cell>
          <cell r="FB98">
            <v>0</v>
          </cell>
          <cell r="FC98">
            <v>49438.473750765916</v>
          </cell>
          <cell r="FD98">
            <v>0</v>
          </cell>
          <cell r="FE98">
            <v>0</v>
          </cell>
          <cell r="FF98">
            <v>0</v>
          </cell>
          <cell r="FG98">
            <v>0</v>
          </cell>
          <cell r="FI98">
            <v>60847.352308634974</v>
          </cell>
          <cell r="FJ98">
            <v>0</v>
          </cell>
          <cell r="FK98">
            <v>0</v>
          </cell>
          <cell r="FO98">
            <v>60847.352308634974</v>
          </cell>
          <cell r="FP98">
            <v>0</v>
          </cell>
        </row>
        <row r="99">
          <cell r="D99">
            <v>41000</v>
          </cell>
          <cell r="E99">
            <v>0</v>
          </cell>
          <cell r="F99">
            <v>1505.9940816453338</v>
          </cell>
          <cell r="G99">
            <v>18558.885912609647</v>
          </cell>
          <cell r="H99">
            <v>0</v>
          </cell>
          <cell r="I99">
            <v>18558.885912609647</v>
          </cell>
          <cell r="J99">
            <v>0</v>
          </cell>
          <cell r="K99">
            <v>0</v>
          </cell>
          <cell r="M99">
            <v>0</v>
          </cell>
          <cell r="N99">
            <v>0</v>
          </cell>
          <cell r="O99">
            <v>0</v>
          </cell>
          <cell r="P99">
            <v>0</v>
          </cell>
          <cell r="Q99">
            <v>0</v>
          </cell>
          <cell r="R99">
            <v>0</v>
          </cell>
          <cell r="S99">
            <v>0</v>
          </cell>
          <cell r="U99">
            <v>0</v>
          </cell>
          <cell r="V99">
            <v>0</v>
          </cell>
          <cell r="W99">
            <v>0</v>
          </cell>
          <cell r="X99">
            <v>0</v>
          </cell>
          <cell r="Y99">
            <v>0</v>
          </cell>
          <cell r="Z99">
            <v>0</v>
          </cell>
          <cell r="AA99">
            <v>0</v>
          </cell>
          <cell r="AC99">
            <v>0</v>
          </cell>
          <cell r="AD99">
            <v>0</v>
          </cell>
          <cell r="AE99">
            <v>0</v>
          </cell>
          <cell r="AF99">
            <v>0</v>
          </cell>
          <cell r="AG99">
            <v>0</v>
          </cell>
          <cell r="AH99">
            <v>0</v>
          </cell>
          <cell r="AI99">
            <v>0</v>
          </cell>
          <cell r="AK99">
            <v>0</v>
          </cell>
          <cell r="AL99">
            <v>7297.4660587796689</v>
          </cell>
          <cell r="AM99">
            <v>89929.198053733038</v>
          </cell>
          <cell r="AN99">
            <v>0</v>
          </cell>
          <cell r="AO99">
            <v>89929.198053733038</v>
          </cell>
          <cell r="AP99">
            <v>0</v>
          </cell>
          <cell r="AQ99">
            <v>0</v>
          </cell>
          <cell r="AS99">
            <v>0</v>
          </cell>
          <cell r="AT99">
            <v>0</v>
          </cell>
          <cell r="AU99">
            <v>0</v>
          </cell>
          <cell r="AV99">
            <v>0</v>
          </cell>
          <cell r="AW99">
            <v>0</v>
          </cell>
          <cell r="AX99">
            <v>0</v>
          </cell>
          <cell r="AY99">
            <v>0</v>
          </cell>
          <cell r="BA99">
            <v>2136236.7967654075</v>
          </cell>
          <cell r="BB99">
            <v>21111.394929787501</v>
          </cell>
          <cell r="BC99">
            <v>260163.02104581776</v>
          </cell>
          <cell r="BD99">
            <v>0</v>
          </cell>
          <cell r="BE99">
            <v>2396399.8178112255</v>
          </cell>
          <cell r="BF99">
            <v>0</v>
          </cell>
          <cell r="BG99">
            <v>0</v>
          </cell>
          <cell r="BI99">
            <v>0</v>
          </cell>
          <cell r="BJ99">
            <v>0</v>
          </cell>
          <cell r="BK99">
            <v>0</v>
          </cell>
          <cell r="BL99">
            <v>0</v>
          </cell>
          <cell r="BM99">
            <v>0</v>
          </cell>
          <cell r="BN99">
            <v>0</v>
          </cell>
          <cell r="BO99">
            <v>0</v>
          </cell>
          <cell r="BQ99">
            <v>2159874.2366255494</v>
          </cell>
          <cell r="BR99">
            <v>21111.394929787501</v>
          </cell>
          <cell r="BS99">
            <v>260163.02104581776</v>
          </cell>
          <cell r="BT99">
            <v>0</v>
          </cell>
          <cell r="BU99">
            <v>2420037.2576713674</v>
          </cell>
          <cell r="BV99">
            <v>0</v>
          </cell>
          <cell r="BW99">
            <v>0</v>
          </cell>
          <cell r="BY99">
            <v>0</v>
          </cell>
          <cell r="BZ99">
            <v>0</v>
          </cell>
          <cell r="CA99">
            <v>0</v>
          </cell>
          <cell r="CB99">
            <v>0</v>
          </cell>
          <cell r="CC99">
            <v>0</v>
          </cell>
          <cell r="CD99">
            <v>0</v>
          </cell>
          <cell r="CE99">
            <v>0</v>
          </cell>
          <cell r="CG99">
            <v>0</v>
          </cell>
          <cell r="CH99">
            <v>0</v>
          </cell>
          <cell r="CI99">
            <v>0</v>
          </cell>
          <cell r="CJ99">
            <v>0</v>
          </cell>
          <cell r="CK99">
            <v>0</v>
          </cell>
          <cell r="CL99">
            <v>0</v>
          </cell>
          <cell r="CM99">
            <v>0</v>
          </cell>
          <cell r="CO99">
            <v>0</v>
          </cell>
          <cell r="CP99">
            <v>0</v>
          </cell>
          <cell r="CQ99">
            <v>0</v>
          </cell>
          <cell r="CR99">
            <v>0</v>
          </cell>
          <cell r="CS99">
            <v>0</v>
          </cell>
          <cell r="CT99">
            <v>0</v>
          </cell>
          <cell r="CU99">
            <v>0</v>
          </cell>
          <cell r="CW99">
            <v>0</v>
          </cell>
          <cell r="CX99">
            <v>0</v>
          </cell>
          <cell r="CY99">
            <v>0</v>
          </cell>
          <cell r="CZ99">
            <v>0</v>
          </cell>
          <cell r="DA99">
            <v>0</v>
          </cell>
          <cell r="DB99">
            <v>0</v>
          </cell>
          <cell r="DC99">
            <v>0</v>
          </cell>
          <cell r="DE99">
            <v>0</v>
          </cell>
          <cell r="DF99">
            <v>0</v>
          </cell>
          <cell r="DG99">
            <v>0</v>
          </cell>
          <cell r="DH99">
            <v>0</v>
          </cell>
          <cell r="DI99">
            <v>0</v>
          </cell>
          <cell r="DJ99">
            <v>0</v>
          </cell>
          <cell r="DK99">
            <v>0</v>
          </cell>
          <cell r="DM99">
            <v>0</v>
          </cell>
          <cell r="DN99">
            <v>0</v>
          </cell>
          <cell r="DO99">
            <v>0</v>
          </cell>
          <cell r="DP99">
            <v>0</v>
          </cell>
          <cell r="DQ99">
            <v>0</v>
          </cell>
          <cell r="DR99">
            <v>0</v>
          </cell>
          <cell r="DS99">
            <v>0</v>
          </cell>
          <cell r="DU99">
            <v>0</v>
          </cell>
          <cell r="DV99">
            <v>0</v>
          </cell>
          <cell r="DW99">
            <v>0</v>
          </cell>
          <cell r="DX99">
            <v>0</v>
          </cell>
          <cell r="DY99">
            <v>0</v>
          </cell>
          <cell r="DZ99">
            <v>0</v>
          </cell>
          <cell r="EA99">
            <v>0</v>
          </cell>
          <cell r="EC99">
            <v>4296111.0333909569</v>
          </cell>
          <cell r="ED99">
            <v>0</v>
          </cell>
          <cell r="EE99">
            <v>51026.25</v>
          </cell>
          <cell r="EF99">
            <v>0</v>
          </cell>
          <cell r="EG99">
            <v>0</v>
          </cell>
          <cell r="EH99">
            <v>0</v>
          </cell>
          <cell r="EI99">
            <v>51026.25</v>
          </cell>
          <cell r="EJ99">
            <v>628814.12605797825</v>
          </cell>
          <cell r="EK99">
            <v>0</v>
          </cell>
          <cell r="EL99">
            <v>0</v>
          </cell>
          <cell r="EM99">
            <v>0</v>
          </cell>
          <cell r="EN99">
            <v>147747.75478346803</v>
          </cell>
          <cell r="EO99">
            <v>0</v>
          </cell>
          <cell r="EP99">
            <v>4777177.4046654673</v>
          </cell>
          <cell r="EQ99">
            <v>0</v>
          </cell>
          <cell r="ER99">
            <v>0</v>
          </cell>
          <cell r="ES99">
            <v>0</v>
          </cell>
          <cell r="ET99">
            <v>0</v>
          </cell>
          <cell r="EU99">
            <v>0</v>
          </cell>
          <cell r="EV99">
            <v>0</v>
          </cell>
          <cell r="EW99">
            <v>0</v>
          </cell>
          <cell r="EX99">
            <v>0</v>
          </cell>
          <cell r="EZ99">
            <v>49438.473750765916</v>
          </cell>
          <cell r="FA99">
            <v>130</v>
          </cell>
          <cell r="FB99">
            <v>0</v>
          </cell>
          <cell r="FC99">
            <v>49438.473750765916</v>
          </cell>
          <cell r="FD99">
            <v>0</v>
          </cell>
          <cell r="FE99">
            <v>0</v>
          </cell>
          <cell r="FF99">
            <v>0</v>
          </cell>
          <cell r="FG99">
            <v>0</v>
          </cell>
          <cell r="FI99">
            <v>60847.352308634974</v>
          </cell>
          <cell r="FJ99">
            <v>0</v>
          </cell>
          <cell r="FK99">
            <v>0</v>
          </cell>
          <cell r="FO99">
            <v>60847.352308634974</v>
          </cell>
          <cell r="FP99">
            <v>0</v>
          </cell>
        </row>
        <row r="100">
          <cell r="D100">
            <v>41030</v>
          </cell>
          <cell r="E100">
            <v>0</v>
          </cell>
          <cell r="F100">
            <v>1505.9940816453338</v>
          </cell>
          <cell r="G100">
            <v>18604.65713194355</v>
          </cell>
          <cell r="H100">
            <v>0</v>
          </cell>
          <cell r="I100">
            <v>18604.65713194355</v>
          </cell>
          <cell r="J100">
            <v>0</v>
          </cell>
          <cell r="K100">
            <v>0</v>
          </cell>
          <cell r="M100">
            <v>0</v>
          </cell>
          <cell r="N100">
            <v>0</v>
          </cell>
          <cell r="O100">
            <v>0</v>
          </cell>
          <cell r="P100">
            <v>0</v>
          </cell>
          <cell r="Q100">
            <v>0</v>
          </cell>
          <cell r="R100">
            <v>0</v>
          </cell>
          <cell r="S100">
            <v>0</v>
          </cell>
          <cell r="U100">
            <v>0</v>
          </cell>
          <cell r="V100">
            <v>0</v>
          </cell>
          <cell r="W100">
            <v>0</v>
          </cell>
          <cell r="X100">
            <v>0</v>
          </cell>
          <cell r="Y100">
            <v>0</v>
          </cell>
          <cell r="Z100">
            <v>0</v>
          </cell>
          <cell r="AA100">
            <v>0</v>
          </cell>
          <cell r="AC100">
            <v>0</v>
          </cell>
          <cell r="AD100">
            <v>0</v>
          </cell>
          <cell r="AE100">
            <v>0</v>
          </cell>
          <cell r="AF100">
            <v>0</v>
          </cell>
          <cell r="AG100">
            <v>0</v>
          </cell>
          <cell r="AH100">
            <v>0</v>
          </cell>
          <cell r="AI100">
            <v>0</v>
          </cell>
          <cell r="AK100">
            <v>0</v>
          </cell>
          <cell r="AL100">
            <v>7297.4660587796689</v>
          </cell>
          <cell r="AM100">
            <v>90150.987716540476</v>
          </cell>
          <cell r="AN100">
            <v>0</v>
          </cell>
          <cell r="AO100">
            <v>90150.987716540476</v>
          </cell>
          <cell r="AP100">
            <v>0</v>
          </cell>
          <cell r="AQ100">
            <v>0</v>
          </cell>
          <cell r="AS100">
            <v>0</v>
          </cell>
          <cell r="AT100">
            <v>0</v>
          </cell>
          <cell r="AU100">
            <v>0</v>
          </cell>
          <cell r="AV100">
            <v>0</v>
          </cell>
          <cell r="AW100">
            <v>0</v>
          </cell>
          <cell r="AX100">
            <v>0</v>
          </cell>
          <cell r="AY100">
            <v>0</v>
          </cell>
          <cell r="BA100">
            <v>2136236.7967654075</v>
          </cell>
          <cell r="BB100">
            <v>21111.394929787501</v>
          </cell>
          <cell r="BC100">
            <v>260804.65324049426</v>
          </cell>
          <cell r="BD100">
            <v>0</v>
          </cell>
          <cell r="BE100">
            <v>2397041.450005902</v>
          </cell>
          <cell r="BF100">
            <v>0</v>
          </cell>
          <cell r="BG100">
            <v>0</v>
          </cell>
          <cell r="BI100">
            <v>0</v>
          </cell>
          <cell r="BJ100">
            <v>0</v>
          </cell>
          <cell r="BK100">
            <v>0</v>
          </cell>
          <cell r="BL100">
            <v>0</v>
          </cell>
          <cell r="BM100">
            <v>0</v>
          </cell>
          <cell r="BN100">
            <v>0</v>
          </cell>
          <cell r="BO100">
            <v>0</v>
          </cell>
          <cell r="BQ100">
            <v>2159874.2366255494</v>
          </cell>
          <cell r="BR100">
            <v>21111.394929787501</v>
          </cell>
          <cell r="BS100">
            <v>260804.65324049426</v>
          </cell>
          <cell r="BT100">
            <v>0</v>
          </cell>
          <cell r="BU100">
            <v>2420678.8898660438</v>
          </cell>
          <cell r="BV100">
            <v>0</v>
          </cell>
          <cell r="BW100">
            <v>0</v>
          </cell>
          <cell r="BY100">
            <v>0</v>
          </cell>
          <cell r="BZ100">
            <v>0</v>
          </cell>
          <cell r="CA100">
            <v>0</v>
          </cell>
          <cell r="CB100">
            <v>0</v>
          </cell>
          <cell r="CC100">
            <v>0</v>
          </cell>
          <cell r="CD100">
            <v>0</v>
          </cell>
          <cell r="CE100">
            <v>0</v>
          </cell>
          <cell r="CG100">
            <v>0</v>
          </cell>
          <cell r="CH100">
            <v>0</v>
          </cell>
          <cell r="CI100">
            <v>0</v>
          </cell>
          <cell r="CJ100">
            <v>0</v>
          </cell>
          <cell r="CK100">
            <v>0</v>
          </cell>
          <cell r="CL100">
            <v>0</v>
          </cell>
          <cell r="CM100">
            <v>0</v>
          </cell>
          <cell r="CO100">
            <v>0</v>
          </cell>
          <cell r="CP100">
            <v>0</v>
          </cell>
          <cell r="CQ100">
            <v>0</v>
          </cell>
          <cell r="CR100">
            <v>0</v>
          </cell>
          <cell r="CS100">
            <v>0</v>
          </cell>
          <cell r="CT100">
            <v>0</v>
          </cell>
          <cell r="CU100">
            <v>0</v>
          </cell>
          <cell r="CW100">
            <v>0</v>
          </cell>
          <cell r="CX100">
            <v>0</v>
          </cell>
          <cell r="CY100">
            <v>0</v>
          </cell>
          <cell r="CZ100">
            <v>0</v>
          </cell>
          <cell r="DA100">
            <v>0</v>
          </cell>
          <cell r="DB100">
            <v>0</v>
          </cell>
          <cell r="DC100">
            <v>0</v>
          </cell>
          <cell r="DE100">
            <v>0</v>
          </cell>
          <cell r="DF100">
            <v>0</v>
          </cell>
          <cell r="DG100">
            <v>0</v>
          </cell>
          <cell r="DH100">
            <v>0</v>
          </cell>
          <cell r="DI100">
            <v>0</v>
          </cell>
          <cell r="DJ100">
            <v>0</v>
          </cell>
          <cell r="DK100">
            <v>0</v>
          </cell>
          <cell r="DM100">
            <v>0</v>
          </cell>
          <cell r="DN100">
            <v>0</v>
          </cell>
          <cell r="DO100">
            <v>0</v>
          </cell>
          <cell r="DP100">
            <v>0</v>
          </cell>
          <cell r="DQ100">
            <v>0</v>
          </cell>
          <cell r="DR100">
            <v>0</v>
          </cell>
          <cell r="DS100">
            <v>0</v>
          </cell>
          <cell r="DU100">
            <v>0</v>
          </cell>
          <cell r="DV100">
            <v>0</v>
          </cell>
          <cell r="DW100">
            <v>0</v>
          </cell>
          <cell r="DX100">
            <v>0</v>
          </cell>
          <cell r="DY100">
            <v>0</v>
          </cell>
          <cell r="DZ100">
            <v>0</v>
          </cell>
          <cell r="EA100">
            <v>0</v>
          </cell>
          <cell r="EC100">
            <v>4296111.0333909569</v>
          </cell>
          <cell r="ED100">
            <v>0</v>
          </cell>
          <cell r="EE100">
            <v>51026.25</v>
          </cell>
          <cell r="EF100">
            <v>0</v>
          </cell>
          <cell r="EG100">
            <v>0</v>
          </cell>
          <cell r="EH100">
            <v>0</v>
          </cell>
          <cell r="EI100">
            <v>51026.25</v>
          </cell>
          <cell r="EJ100">
            <v>630364.95132947247</v>
          </cell>
          <cell r="EK100">
            <v>0</v>
          </cell>
          <cell r="EL100">
            <v>0</v>
          </cell>
          <cell r="EM100">
            <v>0</v>
          </cell>
          <cell r="EN100">
            <v>147794.27954161286</v>
          </cell>
          <cell r="EO100">
            <v>0</v>
          </cell>
          <cell r="EP100">
            <v>4778681.7051788168</v>
          </cell>
          <cell r="EQ100">
            <v>0</v>
          </cell>
          <cell r="ER100">
            <v>0</v>
          </cell>
          <cell r="ES100">
            <v>0</v>
          </cell>
          <cell r="ET100">
            <v>0</v>
          </cell>
          <cell r="EU100">
            <v>0</v>
          </cell>
          <cell r="EV100">
            <v>0</v>
          </cell>
          <cell r="EW100">
            <v>0</v>
          </cell>
          <cell r="EX100">
            <v>0</v>
          </cell>
          <cell r="EZ100">
            <v>49438.473750765916</v>
          </cell>
          <cell r="FA100">
            <v>130</v>
          </cell>
          <cell r="FB100">
            <v>0</v>
          </cell>
          <cell r="FC100">
            <v>49438.473750765916</v>
          </cell>
          <cell r="FD100">
            <v>0</v>
          </cell>
          <cell r="FE100">
            <v>0</v>
          </cell>
          <cell r="FF100">
            <v>0</v>
          </cell>
          <cell r="FG100">
            <v>0</v>
          </cell>
          <cell r="FI100">
            <v>60847.352308634974</v>
          </cell>
          <cell r="FJ100">
            <v>0</v>
          </cell>
          <cell r="FK100">
            <v>0</v>
          </cell>
          <cell r="FO100">
            <v>60847.352308634974</v>
          </cell>
          <cell r="FP100">
            <v>0</v>
          </cell>
        </row>
        <row r="101">
          <cell r="D101">
            <v>41061</v>
          </cell>
          <cell r="E101">
            <v>0</v>
          </cell>
          <cell r="F101">
            <v>1505.9940816453338</v>
          </cell>
          <cell r="G101">
            <v>18650.541235452136</v>
          </cell>
          <cell r="H101">
            <v>0</v>
          </cell>
          <cell r="I101">
            <v>18650.541235452136</v>
          </cell>
          <cell r="J101">
            <v>0</v>
          </cell>
          <cell r="K101">
            <v>0</v>
          </cell>
          <cell r="M101">
            <v>0</v>
          </cell>
          <cell r="N101">
            <v>0</v>
          </cell>
          <cell r="O101">
            <v>0</v>
          </cell>
          <cell r="P101">
            <v>0</v>
          </cell>
          <cell r="Q101">
            <v>0</v>
          </cell>
          <cell r="R101">
            <v>0</v>
          </cell>
          <cell r="S101">
            <v>0</v>
          </cell>
          <cell r="U101">
            <v>0</v>
          </cell>
          <cell r="V101">
            <v>0</v>
          </cell>
          <cell r="W101">
            <v>0</v>
          </cell>
          <cell r="X101">
            <v>0</v>
          </cell>
          <cell r="Y101">
            <v>0</v>
          </cell>
          <cell r="Z101">
            <v>0</v>
          </cell>
          <cell r="AA101">
            <v>0</v>
          </cell>
          <cell r="AC101">
            <v>0</v>
          </cell>
          <cell r="AD101">
            <v>0</v>
          </cell>
          <cell r="AE101">
            <v>0</v>
          </cell>
          <cell r="AF101">
            <v>0</v>
          </cell>
          <cell r="AG101">
            <v>0</v>
          </cell>
          <cell r="AH101">
            <v>0</v>
          </cell>
          <cell r="AI101">
            <v>0</v>
          </cell>
          <cell r="AK101">
            <v>0</v>
          </cell>
          <cell r="AL101">
            <v>7297.4660587796689</v>
          </cell>
          <cell r="AM101">
            <v>90373.324372489107</v>
          </cell>
          <cell r="AN101">
            <v>0</v>
          </cell>
          <cell r="AO101">
            <v>90373.324372489107</v>
          </cell>
          <cell r="AP101">
            <v>0</v>
          </cell>
          <cell r="AQ101">
            <v>0</v>
          </cell>
          <cell r="AS101">
            <v>0</v>
          </cell>
          <cell r="AT101">
            <v>0</v>
          </cell>
          <cell r="AU101">
            <v>0</v>
          </cell>
          <cell r="AV101">
            <v>0</v>
          </cell>
          <cell r="AW101">
            <v>0</v>
          </cell>
          <cell r="AX101">
            <v>0</v>
          </cell>
          <cell r="AY101">
            <v>0</v>
          </cell>
          <cell r="BA101">
            <v>2136236.7967654075</v>
          </cell>
          <cell r="BB101">
            <v>21111.394929787501</v>
          </cell>
          <cell r="BC101">
            <v>261447.86787325743</v>
          </cell>
          <cell r="BD101">
            <v>0</v>
          </cell>
          <cell r="BE101">
            <v>2397684.664638665</v>
          </cell>
          <cell r="BF101">
            <v>0</v>
          </cell>
          <cell r="BG101">
            <v>0</v>
          </cell>
          <cell r="BI101">
            <v>0</v>
          </cell>
          <cell r="BJ101">
            <v>0</v>
          </cell>
          <cell r="BK101">
            <v>0</v>
          </cell>
          <cell r="BL101">
            <v>0</v>
          </cell>
          <cell r="BM101">
            <v>0</v>
          </cell>
          <cell r="BN101">
            <v>0</v>
          </cell>
          <cell r="BO101">
            <v>0</v>
          </cell>
          <cell r="BQ101">
            <v>2159874.2366255494</v>
          </cell>
          <cell r="BR101">
            <v>21111.394929787501</v>
          </cell>
          <cell r="BS101">
            <v>261447.86787325743</v>
          </cell>
          <cell r="BT101">
            <v>0</v>
          </cell>
          <cell r="BU101">
            <v>2421322.1044988069</v>
          </cell>
          <cell r="BV101">
            <v>0</v>
          </cell>
          <cell r="BW101">
            <v>0</v>
          </cell>
          <cell r="BY101">
            <v>0</v>
          </cell>
          <cell r="BZ101">
            <v>0</v>
          </cell>
          <cell r="CA101">
            <v>0</v>
          </cell>
          <cell r="CB101">
            <v>0</v>
          </cell>
          <cell r="CC101">
            <v>0</v>
          </cell>
          <cell r="CD101">
            <v>0</v>
          </cell>
          <cell r="CE101">
            <v>0</v>
          </cell>
          <cell r="CG101">
            <v>0</v>
          </cell>
          <cell r="CH101">
            <v>0</v>
          </cell>
          <cell r="CI101">
            <v>0</v>
          </cell>
          <cell r="CJ101">
            <v>0</v>
          </cell>
          <cell r="CK101">
            <v>0</v>
          </cell>
          <cell r="CL101">
            <v>0</v>
          </cell>
          <cell r="CM101">
            <v>0</v>
          </cell>
          <cell r="CO101">
            <v>0</v>
          </cell>
          <cell r="CP101">
            <v>0</v>
          </cell>
          <cell r="CQ101">
            <v>0</v>
          </cell>
          <cell r="CR101">
            <v>0</v>
          </cell>
          <cell r="CS101">
            <v>0</v>
          </cell>
          <cell r="CT101">
            <v>0</v>
          </cell>
          <cell r="CU101">
            <v>0</v>
          </cell>
          <cell r="CW101">
            <v>0</v>
          </cell>
          <cell r="CX101">
            <v>0</v>
          </cell>
          <cell r="CY101">
            <v>0</v>
          </cell>
          <cell r="CZ101">
            <v>0</v>
          </cell>
          <cell r="DA101">
            <v>0</v>
          </cell>
          <cell r="DB101">
            <v>0</v>
          </cell>
          <cell r="DC101">
            <v>0</v>
          </cell>
          <cell r="DE101">
            <v>0</v>
          </cell>
          <cell r="DF101">
            <v>0</v>
          </cell>
          <cell r="DG101">
            <v>0</v>
          </cell>
          <cell r="DH101">
            <v>0</v>
          </cell>
          <cell r="DI101">
            <v>0</v>
          </cell>
          <cell r="DJ101">
            <v>0</v>
          </cell>
          <cell r="DK101">
            <v>0</v>
          </cell>
          <cell r="DM101">
            <v>0</v>
          </cell>
          <cell r="DN101">
            <v>0</v>
          </cell>
          <cell r="DO101">
            <v>0</v>
          </cell>
          <cell r="DP101">
            <v>0</v>
          </cell>
          <cell r="DQ101">
            <v>0</v>
          </cell>
          <cell r="DR101">
            <v>0</v>
          </cell>
          <cell r="DS101">
            <v>0</v>
          </cell>
          <cell r="DU101">
            <v>0</v>
          </cell>
          <cell r="DV101">
            <v>0</v>
          </cell>
          <cell r="DW101">
            <v>0</v>
          </cell>
          <cell r="DX101">
            <v>0</v>
          </cell>
          <cell r="DY101">
            <v>0</v>
          </cell>
          <cell r="DZ101">
            <v>0</v>
          </cell>
          <cell r="EA101">
            <v>0</v>
          </cell>
          <cell r="EC101">
            <v>4296111.0333909569</v>
          </cell>
          <cell r="ED101">
            <v>0</v>
          </cell>
          <cell r="EE101">
            <v>51026.25</v>
          </cell>
          <cell r="EF101">
            <v>0</v>
          </cell>
          <cell r="EG101">
            <v>0</v>
          </cell>
          <cell r="EH101">
            <v>0</v>
          </cell>
          <cell r="EI101">
            <v>51026.25</v>
          </cell>
          <cell r="EJ101">
            <v>631919.60135445604</v>
          </cell>
          <cell r="EK101">
            <v>0</v>
          </cell>
          <cell r="EL101">
            <v>0</v>
          </cell>
          <cell r="EM101">
            <v>0</v>
          </cell>
          <cell r="EN101">
            <v>147840.91904236239</v>
          </cell>
          <cell r="EO101">
            <v>0</v>
          </cell>
          <cell r="EP101">
            <v>4780189.7157030506</v>
          </cell>
          <cell r="EQ101">
            <v>0</v>
          </cell>
          <cell r="ER101">
            <v>0</v>
          </cell>
          <cell r="ES101">
            <v>0</v>
          </cell>
          <cell r="ET101">
            <v>0</v>
          </cell>
          <cell r="EU101">
            <v>0</v>
          </cell>
          <cell r="EV101">
            <v>0</v>
          </cell>
          <cell r="EW101">
            <v>0</v>
          </cell>
          <cell r="EX101">
            <v>0</v>
          </cell>
          <cell r="EZ101">
            <v>49438.473750765916</v>
          </cell>
          <cell r="FA101">
            <v>130</v>
          </cell>
          <cell r="FB101">
            <v>0</v>
          </cell>
          <cell r="FC101">
            <v>49438.473750765916</v>
          </cell>
          <cell r="FD101">
            <v>0</v>
          </cell>
          <cell r="FE101">
            <v>0</v>
          </cell>
          <cell r="FF101">
            <v>0</v>
          </cell>
          <cell r="FG101">
            <v>0</v>
          </cell>
          <cell r="FI101">
            <v>60847.352308634974</v>
          </cell>
          <cell r="FJ101">
            <v>0</v>
          </cell>
          <cell r="FK101">
            <v>0</v>
          </cell>
          <cell r="FO101">
            <v>60847.352308634974</v>
          </cell>
          <cell r="FP101">
            <v>0</v>
          </cell>
        </row>
        <row r="102">
          <cell r="D102">
            <v>41091</v>
          </cell>
          <cell r="E102">
            <v>0</v>
          </cell>
          <cell r="F102">
            <v>1505.9940816453338</v>
          </cell>
          <cell r="G102">
            <v>18696.538501538231</v>
          </cell>
          <cell r="H102">
            <v>0</v>
          </cell>
          <cell r="I102">
            <v>18696.538501538231</v>
          </cell>
          <cell r="J102">
            <v>0</v>
          </cell>
          <cell r="K102">
            <v>0</v>
          </cell>
          <cell r="M102">
            <v>0</v>
          </cell>
          <cell r="N102">
            <v>0</v>
          </cell>
          <cell r="O102">
            <v>0</v>
          </cell>
          <cell r="P102">
            <v>0</v>
          </cell>
          <cell r="Q102">
            <v>0</v>
          </cell>
          <cell r="R102">
            <v>0</v>
          </cell>
          <cell r="S102">
            <v>0</v>
          </cell>
          <cell r="U102">
            <v>0</v>
          </cell>
          <cell r="V102">
            <v>0</v>
          </cell>
          <cell r="W102">
            <v>0</v>
          </cell>
          <cell r="X102">
            <v>0</v>
          </cell>
          <cell r="Y102">
            <v>0</v>
          </cell>
          <cell r="Z102">
            <v>0</v>
          </cell>
          <cell r="AA102">
            <v>0</v>
          </cell>
          <cell r="AC102">
            <v>0</v>
          </cell>
          <cell r="AD102">
            <v>0</v>
          </cell>
          <cell r="AE102">
            <v>0</v>
          </cell>
          <cell r="AF102">
            <v>0</v>
          </cell>
          <cell r="AG102">
            <v>0</v>
          </cell>
          <cell r="AH102">
            <v>0</v>
          </cell>
          <cell r="AI102">
            <v>0</v>
          </cell>
          <cell r="AK102">
            <v>0</v>
          </cell>
          <cell r="AL102">
            <v>7297.4660587796689</v>
          </cell>
          <cell r="AM102">
            <v>90596.209370611541</v>
          </cell>
          <cell r="AN102">
            <v>0</v>
          </cell>
          <cell r="AO102">
            <v>90596.209370611541</v>
          </cell>
          <cell r="AP102">
            <v>0</v>
          </cell>
          <cell r="AQ102">
            <v>0</v>
          </cell>
          <cell r="AS102">
            <v>0</v>
          </cell>
          <cell r="AT102">
            <v>0</v>
          </cell>
          <cell r="AU102">
            <v>0</v>
          </cell>
          <cell r="AV102">
            <v>0</v>
          </cell>
          <cell r="AW102">
            <v>0</v>
          </cell>
          <cell r="AX102">
            <v>0</v>
          </cell>
          <cell r="AY102">
            <v>0</v>
          </cell>
          <cell r="BA102">
            <v>2136236.7967654075</v>
          </cell>
          <cell r="BB102">
            <v>21111.394929787501</v>
          </cell>
          <cell r="BC102">
            <v>262092.66884682645</v>
          </cell>
          <cell r="BD102">
            <v>0</v>
          </cell>
          <cell r="BE102">
            <v>2398329.4656122341</v>
          </cell>
          <cell r="BF102">
            <v>0</v>
          </cell>
          <cell r="BG102">
            <v>0</v>
          </cell>
          <cell r="BI102">
            <v>0</v>
          </cell>
          <cell r="BJ102">
            <v>0</v>
          </cell>
          <cell r="BK102">
            <v>0</v>
          </cell>
          <cell r="BL102">
            <v>0</v>
          </cell>
          <cell r="BM102">
            <v>0</v>
          </cell>
          <cell r="BN102">
            <v>0</v>
          </cell>
          <cell r="BO102">
            <v>0</v>
          </cell>
          <cell r="BQ102">
            <v>2159874.2366255494</v>
          </cell>
          <cell r="BR102">
            <v>21111.394929787501</v>
          </cell>
          <cell r="BS102">
            <v>262092.66884682645</v>
          </cell>
          <cell r="BT102">
            <v>0</v>
          </cell>
          <cell r="BU102">
            <v>2421966.9054723759</v>
          </cell>
          <cell r="BV102">
            <v>0</v>
          </cell>
          <cell r="BW102">
            <v>0</v>
          </cell>
          <cell r="BY102">
            <v>0</v>
          </cell>
          <cell r="BZ102">
            <v>0</v>
          </cell>
          <cell r="CA102">
            <v>0</v>
          </cell>
          <cell r="CB102">
            <v>0</v>
          </cell>
          <cell r="CC102">
            <v>0</v>
          </cell>
          <cell r="CD102">
            <v>0</v>
          </cell>
          <cell r="CE102">
            <v>0</v>
          </cell>
          <cell r="CG102">
            <v>0</v>
          </cell>
          <cell r="CH102">
            <v>0</v>
          </cell>
          <cell r="CI102">
            <v>0</v>
          </cell>
          <cell r="CJ102">
            <v>0</v>
          </cell>
          <cell r="CK102">
            <v>0</v>
          </cell>
          <cell r="CL102">
            <v>0</v>
          </cell>
          <cell r="CM102">
            <v>0</v>
          </cell>
          <cell r="CO102">
            <v>0</v>
          </cell>
          <cell r="CP102">
            <v>0</v>
          </cell>
          <cell r="CQ102">
            <v>0</v>
          </cell>
          <cell r="CR102">
            <v>0</v>
          </cell>
          <cell r="CS102">
            <v>0</v>
          </cell>
          <cell r="CT102">
            <v>0</v>
          </cell>
          <cell r="CU102">
            <v>0</v>
          </cell>
          <cell r="CW102">
            <v>0</v>
          </cell>
          <cell r="CX102">
            <v>0</v>
          </cell>
          <cell r="CY102">
            <v>0</v>
          </cell>
          <cell r="CZ102">
            <v>0</v>
          </cell>
          <cell r="DA102">
            <v>0</v>
          </cell>
          <cell r="DB102">
            <v>0</v>
          </cell>
          <cell r="DC102">
            <v>0</v>
          </cell>
          <cell r="DE102">
            <v>0</v>
          </cell>
          <cell r="DF102">
            <v>0</v>
          </cell>
          <cell r="DG102">
            <v>0</v>
          </cell>
          <cell r="DH102">
            <v>0</v>
          </cell>
          <cell r="DI102">
            <v>0</v>
          </cell>
          <cell r="DJ102">
            <v>0</v>
          </cell>
          <cell r="DK102">
            <v>0</v>
          </cell>
          <cell r="DM102">
            <v>0</v>
          </cell>
          <cell r="DN102">
            <v>0</v>
          </cell>
          <cell r="DO102">
            <v>0</v>
          </cell>
          <cell r="DP102">
            <v>0</v>
          </cell>
          <cell r="DQ102">
            <v>0</v>
          </cell>
          <cell r="DR102">
            <v>0</v>
          </cell>
          <cell r="DS102">
            <v>0</v>
          </cell>
          <cell r="DU102">
            <v>0</v>
          </cell>
          <cell r="DV102">
            <v>0</v>
          </cell>
          <cell r="DW102">
            <v>0</v>
          </cell>
          <cell r="DX102">
            <v>0</v>
          </cell>
          <cell r="DY102">
            <v>0</v>
          </cell>
          <cell r="DZ102">
            <v>0</v>
          </cell>
          <cell r="EA102">
            <v>0</v>
          </cell>
          <cell r="EC102">
            <v>4296111.0333909569</v>
          </cell>
          <cell r="ED102">
            <v>0</v>
          </cell>
          <cell r="EE102">
            <v>51026.25</v>
          </cell>
          <cell r="EF102">
            <v>0</v>
          </cell>
          <cell r="EG102">
            <v>0</v>
          </cell>
          <cell r="EH102">
            <v>0</v>
          </cell>
          <cell r="EI102">
            <v>51026.25</v>
          </cell>
          <cell r="EJ102">
            <v>633478.08556580264</v>
          </cell>
          <cell r="EK102">
            <v>0</v>
          </cell>
          <cell r="EL102">
            <v>0</v>
          </cell>
          <cell r="EM102">
            <v>0</v>
          </cell>
          <cell r="EN102">
            <v>147887.67356870277</v>
          </cell>
          <cell r="EO102">
            <v>0</v>
          </cell>
          <cell r="EP102">
            <v>4781701.4453880563</v>
          </cell>
          <cell r="EQ102">
            <v>0</v>
          </cell>
          <cell r="ER102">
            <v>0</v>
          </cell>
          <cell r="ES102">
            <v>0</v>
          </cell>
          <cell r="ET102">
            <v>0</v>
          </cell>
          <cell r="EU102">
            <v>0</v>
          </cell>
          <cell r="EV102">
            <v>0</v>
          </cell>
          <cell r="EW102">
            <v>0</v>
          </cell>
          <cell r="EX102">
            <v>0</v>
          </cell>
          <cell r="EZ102">
            <v>49438.473750765916</v>
          </cell>
          <cell r="FA102">
            <v>130</v>
          </cell>
          <cell r="FB102">
            <v>0</v>
          </cell>
          <cell r="FC102">
            <v>49438.473750765916</v>
          </cell>
          <cell r="FD102">
            <v>0</v>
          </cell>
          <cell r="FE102">
            <v>0</v>
          </cell>
          <cell r="FF102">
            <v>0</v>
          </cell>
          <cell r="FG102">
            <v>0</v>
          </cell>
          <cell r="FI102">
            <v>60847.352308634974</v>
          </cell>
          <cell r="FJ102">
            <v>0</v>
          </cell>
          <cell r="FK102">
            <v>0</v>
          </cell>
          <cell r="FO102">
            <v>60847.352308634974</v>
          </cell>
          <cell r="FP102">
            <v>0</v>
          </cell>
        </row>
        <row r="103">
          <cell r="D103">
            <v>41122</v>
          </cell>
          <cell r="E103">
            <v>0</v>
          </cell>
          <cell r="F103">
            <v>1505.9940816453338</v>
          </cell>
          <cell r="G103">
            <v>18742.649209291289</v>
          </cell>
          <cell r="H103">
            <v>0</v>
          </cell>
          <cell r="I103">
            <v>18742.649209291289</v>
          </cell>
          <cell r="J103">
            <v>0</v>
          </cell>
          <cell r="K103">
            <v>0</v>
          </cell>
          <cell r="M103">
            <v>0</v>
          </cell>
          <cell r="N103">
            <v>0</v>
          </cell>
          <cell r="O103">
            <v>0</v>
          </cell>
          <cell r="P103">
            <v>0</v>
          </cell>
          <cell r="Q103">
            <v>0</v>
          </cell>
          <cell r="R103">
            <v>0</v>
          </cell>
          <cell r="S103">
            <v>0</v>
          </cell>
          <cell r="U103">
            <v>0</v>
          </cell>
          <cell r="V103">
            <v>0</v>
          </cell>
          <cell r="W103">
            <v>0</v>
          </cell>
          <cell r="X103">
            <v>0</v>
          </cell>
          <cell r="Y103">
            <v>0</v>
          </cell>
          <cell r="Z103">
            <v>0</v>
          </cell>
          <cell r="AA103">
            <v>0</v>
          </cell>
          <cell r="AC103">
            <v>0</v>
          </cell>
          <cell r="AD103">
            <v>0</v>
          </cell>
          <cell r="AE103">
            <v>0</v>
          </cell>
          <cell r="AF103">
            <v>0</v>
          </cell>
          <cell r="AG103">
            <v>0</v>
          </cell>
          <cell r="AH103">
            <v>0</v>
          </cell>
          <cell r="AI103">
            <v>0</v>
          </cell>
          <cell r="AK103">
            <v>0</v>
          </cell>
          <cell r="AL103">
            <v>7297.4660587796689</v>
          </cell>
          <cell r="AM103">
            <v>90819.644063267595</v>
          </cell>
          <cell r="AN103">
            <v>0</v>
          </cell>
          <cell r="AO103">
            <v>90819.644063267595</v>
          </cell>
          <cell r="AP103">
            <v>0</v>
          </cell>
          <cell r="AQ103">
            <v>0</v>
          </cell>
          <cell r="AS103">
            <v>0</v>
          </cell>
          <cell r="AT103">
            <v>0</v>
          </cell>
          <cell r="AU103">
            <v>0</v>
          </cell>
          <cell r="AV103">
            <v>0</v>
          </cell>
          <cell r="AW103">
            <v>0</v>
          </cell>
          <cell r="AX103">
            <v>0</v>
          </cell>
          <cell r="AY103">
            <v>0</v>
          </cell>
          <cell r="BA103">
            <v>2136236.7967654075</v>
          </cell>
          <cell r="BB103">
            <v>21111.394929787501</v>
          </cell>
          <cell r="BC103">
            <v>262739.06007354578</v>
          </cell>
          <cell r="BD103">
            <v>0</v>
          </cell>
          <cell r="BE103">
            <v>2398975.8568389532</v>
          </cell>
          <cell r="BF103">
            <v>0</v>
          </cell>
          <cell r="BG103">
            <v>0</v>
          </cell>
          <cell r="BI103">
            <v>0</v>
          </cell>
          <cell r="BJ103">
            <v>0</v>
          </cell>
          <cell r="BK103">
            <v>0</v>
          </cell>
          <cell r="BL103">
            <v>0</v>
          </cell>
          <cell r="BM103">
            <v>0</v>
          </cell>
          <cell r="BN103">
            <v>0</v>
          </cell>
          <cell r="BO103">
            <v>0</v>
          </cell>
          <cell r="BQ103">
            <v>2159874.2366255494</v>
          </cell>
          <cell r="BR103">
            <v>21111.394929787501</v>
          </cell>
          <cell r="BS103">
            <v>262739.06007354578</v>
          </cell>
          <cell r="BT103">
            <v>0</v>
          </cell>
          <cell r="BU103">
            <v>2422613.2966990951</v>
          </cell>
          <cell r="BV103">
            <v>0</v>
          </cell>
          <cell r="BW103">
            <v>0</v>
          </cell>
          <cell r="BY103">
            <v>0</v>
          </cell>
          <cell r="BZ103">
            <v>0</v>
          </cell>
          <cell r="CA103">
            <v>0</v>
          </cell>
          <cell r="CB103">
            <v>0</v>
          </cell>
          <cell r="CC103">
            <v>0</v>
          </cell>
          <cell r="CD103">
            <v>0</v>
          </cell>
          <cell r="CE103">
            <v>0</v>
          </cell>
          <cell r="CG103">
            <v>0</v>
          </cell>
          <cell r="CH103">
            <v>0</v>
          </cell>
          <cell r="CI103">
            <v>0</v>
          </cell>
          <cell r="CJ103">
            <v>0</v>
          </cell>
          <cell r="CK103">
            <v>0</v>
          </cell>
          <cell r="CL103">
            <v>0</v>
          </cell>
          <cell r="CM103">
            <v>0</v>
          </cell>
          <cell r="CO103">
            <v>0</v>
          </cell>
          <cell r="CP103">
            <v>0</v>
          </cell>
          <cell r="CQ103">
            <v>0</v>
          </cell>
          <cell r="CR103">
            <v>0</v>
          </cell>
          <cell r="CS103">
            <v>0</v>
          </cell>
          <cell r="CT103">
            <v>0</v>
          </cell>
          <cell r="CU103">
            <v>0</v>
          </cell>
          <cell r="CW103">
            <v>0</v>
          </cell>
          <cell r="CX103">
            <v>0</v>
          </cell>
          <cell r="CY103">
            <v>0</v>
          </cell>
          <cell r="CZ103">
            <v>0</v>
          </cell>
          <cell r="DA103">
            <v>0</v>
          </cell>
          <cell r="DB103">
            <v>0</v>
          </cell>
          <cell r="DC103">
            <v>0</v>
          </cell>
          <cell r="DE103">
            <v>0</v>
          </cell>
          <cell r="DF103">
            <v>0</v>
          </cell>
          <cell r="DG103">
            <v>0</v>
          </cell>
          <cell r="DH103">
            <v>0</v>
          </cell>
          <cell r="DI103">
            <v>0</v>
          </cell>
          <cell r="DJ103">
            <v>0</v>
          </cell>
          <cell r="DK103">
            <v>0</v>
          </cell>
          <cell r="DM103">
            <v>0</v>
          </cell>
          <cell r="DN103">
            <v>0</v>
          </cell>
          <cell r="DO103">
            <v>0</v>
          </cell>
          <cell r="DP103">
            <v>0</v>
          </cell>
          <cell r="DQ103">
            <v>0</v>
          </cell>
          <cell r="DR103">
            <v>0</v>
          </cell>
          <cell r="DS103">
            <v>0</v>
          </cell>
          <cell r="DU103">
            <v>0</v>
          </cell>
          <cell r="DV103">
            <v>0</v>
          </cell>
          <cell r="DW103">
            <v>0</v>
          </cell>
          <cell r="DX103">
            <v>0</v>
          </cell>
          <cell r="DY103">
            <v>0</v>
          </cell>
          <cell r="DZ103">
            <v>0</v>
          </cell>
          <cell r="EA103">
            <v>0</v>
          </cell>
          <cell r="EC103">
            <v>4296111.0333909569</v>
          </cell>
          <cell r="ED103">
            <v>0</v>
          </cell>
          <cell r="EE103">
            <v>51026.25</v>
          </cell>
          <cell r="EF103">
            <v>0</v>
          </cell>
          <cell r="EG103">
            <v>0</v>
          </cell>
          <cell r="EH103">
            <v>0</v>
          </cell>
          <cell r="EI103">
            <v>51026.25</v>
          </cell>
          <cell r="EJ103">
            <v>635040.4134196504</v>
          </cell>
          <cell r="EK103">
            <v>0</v>
          </cell>
          <cell r="EL103">
            <v>0</v>
          </cell>
          <cell r="EM103">
            <v>0</v>
          </cell>
          <cell r="EN103">
            <v>147934.54340431819</v>
          </cell>
          <cell r="EO103">
            <v>0</v>
          </cell>
          <cell r="EP103">
            <v>4783216.9034062885</v>
          </cell>
          <cell r="EQ103">
            <v>0</v>
          </cell>
          <cell r="ER103">
            <v>0</v>
          </cell>
          <cell r="ES103">
            <v>0</v>
          </cell>
          <cell r="ET103">
            <v>0</v>
          </cell>
          <cell r="EU103">
            <v>0</v>
          </cell>
          <cell r="EV103">
            <v>0</v>
          </cell>
          <cell r="EW103">
            <v>0</v>
          </cell>
          <cell r="EX103">
            <v>0</v>
          </cell>
          <cell r="EZ103">
            <v>49438.473750765916</v>
          </cell>
          <cell r="FA103">
            <v>130</v>
          </cell>
          <cell r="FB103">
            <v>0</v>
          </cell>
          <cell r="FC103">
            <v>49438.473750765916</v>
          </cell>
          <cell r="FD103">
            <v>0</v>
          </cell>
          <cell r="FE103">
            <v>0</v>
          </cell>
          <cell r="FF103">
            <v>0</v>
          </cell>
          <cell r="FG103">
            <v>0</v>
          </cell>
          <cell r="FI103">
            <v>60847.352308634974</v>
          </cell>
          <cell r="FJ103">
            <v>0</v>
          </cell>
          <cell r="FK103">
            <v>0</v>
          </cell>
          <cell r="FO103">
            <v>60847.352308634974</v>
          </cell>
          <cell r="FP103">
            <v>0</v>
          </cell>
        </row>
        <row r="104">
          <cell r="D104">
            <v>41153</v>
          </cell>
          <cell r="E104">
            <v>0</v>
          </cell>
          <cell r="F104">
            <v>1505.9940816453338</v>
          </cell>
          <cell r="G104">
            <v>18788.873638489051</v>
          </cell>
          <cell r="H104">
            <v>0</v>
          </cell>
          <cell r="I104">
            <v>18788.873638489051</v>
          </cell>
          <cell r="J104">
            <v>0</v>
          </cell>
          <cell r="K104">
            <v>0</v>
          </cell>
          <cell r="M104">
            <v>0</v>
          </cell>
          <cell r="N104">
            <v>0</v>
          </cell>
          <cell r="O104">
            <v>0</v>
          </cell>
          <cell r="P104">
            <v>0</v>
          </cell>
          <cell r="Q104">
            <v>0</v>
          </cell>
          <cell r="R104">
            <v>0</v>
          </cell>
          <cell r="S104">
            <v>0</v>
          </cell>
          <cell r="U104">
            <v>0</v>
          </cell>
          <cell r="V104">
            <v>0</v>
          </cell>
          <cell r="W104">
            <v>0</v>
          </cell>
          <cell r="X104">
            <v>0</v>
          </cell>
          <cell r="Y104">
            <v>0</v>
          </cell>
          <cell r="Z104">
            <v>0</v>
          </cell>
          <cell r="AA104">
            <v>0</v>
          </cell>
          <cell r="AC104">
            <v>0</v>
          </cell>
          <cell r="AD104">
            <v>0</v>
          </cell>
          <cell r="AE104">
            <v>0</v>
          </cell>
          <cell r="AF104">
            <v>0</v>
          </cell>
          <cell r="AG104">
            <v>0</v>
          </cell>
          <cell r="AH104">
            <v>0</v>
          </cell>
          <cell r="AI104">
            <v>0</v>
          </cell>
          <cell r="AK104">
            <v>0</v>
          </cell>
          <cell r="AL104">
            <v>7297.4660587796689</v>
          </cell>
          <cell r="AM104">
            <v>91043.629806152196</v>
          </cell>
          <cell r="AN104">
            <v>0</v>
          </cell>
          <cell r="AO104">
            <v>91043.629806152196</v>
          </cell>
          <cell r="AP104">
            <v>0</v>
          </cell>
          <cell r="AQ104">
            <v>0</v>
          </cell>
          <cell r="AS104">
            <v>0</v>
          </cell>
          <cell r="AT104">
            <v>0</v>
          </cell>
          <cell r="AU104">
            <v>0</v>
          </cell>
          <cell r="AV104">
            <v>0</v>
          </cell>
          <cell r="AW104">
            <v>0</v>
          </cell>
          <cell r="AX104">
            <v>0</v>
          </cell>
          <cell r="AY104">
            <v>0</v>
          </cell>
          <cell r="BA104">
            <v>2200323.9006683715</v>
          </cell>
          <cell r="BB104">
            <v>21111.394929787501</v>
          </cell>
          <cell r="BC104">
            <v>263387.04547540861</v>
          </cell>
          <cell r="BD104">
            <v>0</v>
          </cell>
          <cell r="BE104">
            <v>2463710.9461437799</v>
          </cell>
          <cell r="BF104">
            <v>0</v>
          </cell>
          <cell r="BG104">
            <v>0</v>
          </cell>
          <cell r="BI104">
            <v>0</v>
          </cell>
          <cell r="BJ104">
            <v>0</v>
          </cell>
          <cell r="BK104">
            <v>0</v>
          </cell>
          <cell r="BL104">
            <v>0</v>
          </cell>
          <cell r="BM104">
            <v>0</v>
          </cell>
          <cell r="BN104">
            <v>0</v>
          </cell>
          <cell r="BO104">
            <v>0</v>
          </cell>
          <cell r="BQ104">
            <v>2159874.2366255494</v>
          </cell>
          <cell r="BR104">
            <v>21111.394929787501</v>
          </cell>
          <cell r="BS104">
            <v>263387.04547540861</v>
          </cell>
          <cell r="BT104">
            <v>0</v>
          </cell>
          <cell r="BU104">
            <v>2423261.2821009578</v>
          </cell>
          <cell r="BV104">
            <v>0</v>
          </cell>
          <cell r="BW104">
            <v>0</v>
          </cell>
          <cell r="BY104">
            <v>0</v>
          </cell>
          <cell r="BZ104">
            <v>0</v>
          </cell>
          <cell r="CA104">
            <v>0</v>
          </cell>
          <cell r="CB104">
            <v>0</v>
          </cell>
          <cell r="CC104">
            <v>0</v>
          </cell>
          <cell r="CD104">
            <v>0</v>
          </cell>
          <cell r="CE104">
            <v>0</v>
          </cell>
          <cell r="CG104">
            <v>0</v>
          </cell>
          <cell r="CH104">
            <v>0</v>
          </cell>
          <cell r="CI104">
            <v>0</v>
          </cell>
          <cell r="CJ104">
            <v>0</v>
          </cell>
          <cell r="CK104">
            <v>0</v>
          </cell>
          <cell r="CL104">
            <v>0</v>
          </cell>
          <cell r="CM104">
            <v>0</v>
          </cell>
          <cell r="CO104">
            <v>0</v>
          </cell>
          <cell r="CP104">
            <v>0</v>
          </cell>
          <cell r="CQ104">
            <v>0</v>
          </cell>
          <cell r="CR104">
            <v>0</v>
          </cell>
          <cell r="CS104">
            <v>0</v>
          </cell>
          <cell r="CT104">
            <v>0</v>
          </cell>
          <cell r="CU104">
            <v>0</v>
          </cell>
          <cell r="CW104">
            <v>0</v>
          </cell>
          <cell r="CX104">
            <v>0</v>
          </cell>
          <cell r="CY104">
            <v>0</v>
          </cell>
          <cell r="CZ104">
            <v>0</v>
          </cell>
          <cell r="DA104">
            <v>0</v>
          </cell>
          <cell r="DB104">
            <v>0</v>
          </cell>
          <cell r="DC104">
            <v>0</v>
          </cell>
          <cell r="DE104">
            <v>0</v>
          </cell>
          <cell r="DF104">
            <v>0</v>
          </cell>
          <cell r="DG104">
            <v>0</v>
          </cell>
          <cell r="DH104">
            <v>0</v>
          </cell>
          <cell r="DI104">
            <v>0</v>
          </cell>
          <cell r="DJ104">
            <v>0</v>
          </cell>
          <cell r="DK104">
            <v>0</v>
          </cell>
          <cell r="DM104">
            <v>0</v>
          </cell>
          <cell r="DN104">
            <v>0</v>
          </cell>
          <cell r="DO104">
            <v>0</v>
          </cell>
          <cell r="DP104">
            <v>0</v>
          </cell>
          <cell r="DQ104">
            <v>0</v>
          </cell>
          <cell r="DR104">
            <v>0</v>
          </cell>
          <cell r="DS104">
            <v>0</v>
          </cell>
          <cell r="DU104">
            <v>0</v>
          </cell>
          <cell r="DV104">
            <v>0</v>
          </cell>
          <cell r="DW104">
            <v>0</v>
          </cell>
          <cell r="DX104">
            <v>0</v>
          </cell>
          <cell r="DY104">
            <v>0</v>
          </cell>
          <cell r="DZ104">
            <v>0</v>
          </cell>
          <cell r="EA104">
            <v>0</v>
          </cell>
          <cell r="EC104">
            <v>4360198.1372939209</v>
          </cell>
          <cell r="ED104">
            <v>0</v>
          </cell>
          <cell r="EE104">
            <v>51026.25</v>
          </cell>
          <cell r="EF104">
            <v>0</v>
          </cell>
          <cell r="EG104">
            <v>0</v>
          </cell>
          <cell r="EH104">
            <v>0</v>
          </cell>
          <cell r="EI104">
            <v>51026.25</v>
          </cell>
          <cell r="EJ104">
            <v>636606.59439545847</v>
          </cell>
          <cell r="EK104">
            <v>0</v>
          </cell>
          <cell r="EL104">
            <v>0</v>
          </cell>
          <cell r="EM104">
            <v>0</v>
          </cell>
          <cell r="EN104">
            <v>149904.14195068137</v>
          </cell>
          <cell r="EO104">
            <v>0</v>
          </cell>
          <cell r="EP104">
            <v>4846900.5897386968</v>
          </cell>
          <cell r="EQ104">
            <v>0</v>
          </cell>
          <cell r="ER104">
            <v>0</v>
          </cell>
          <cell r="ES104">
            <v>0</v>
          </cell>
          <cell r="ET104">
            <v>0</v>
          </cell>
          <cell r="EU104">
            <v>0</v>
          </cell>
          <cell r="EV104">
            <v>0</v>
          </cell>
          <cell r="EW104">
            <v>0</v>
          </cell>
          <cell r="EX104">
            <v>0</v>
          </cell>
          <cell r="EZ104">
            <v>49438.473750765916</v>
          </cell>
          <cell r="FA104">
            <v>130</v>
          </cell>
          <cell r="FB104">
            <v>0</v>
          </cell>
          <cell r="FC104">
            <v>49438.473750765916</v>
          </cell>
          <cell r="FD104">
            <v>0</v>
          </cell>
          <cell r="FE104">
            <v>0</v>
          </cell>
          <cell r="FF104">
            <v>0</v>
          </cell>
          <cell r="FG104">
            <v>0</v>
          </cell>
          <cell r="FI104">
            <v>60847.352308634974</v>
          </cell>
          <cell r="FJ104">
            <v>0</v>
          </cell>
          <cell r="FK104">
            <v>0</v>
          </cell>
          <cell r="FO104">
            <v>60847.352308634974</v>
          </cell>
          <cell r="FP104">
            <v>0</v>
          </cell>
        </row>
        <row r="105">
          <cell r="D105">
            <v>41183</v>
          </cell>
          <cell r="E105">
            <v>0</v>
          </cell>
          <cell r="F105">
            <v>1505.9940816453338</v>
          </cell>
          <cell r="G105">
            <v>18835.212069599293</v>
          </cell>
          <cell r="H105">
            <v>0</v>
          </cell>
          <cell r="I105">
            <v>18835.212069599293</v>
          </cell>
          <cell r="J105">
            <v>0</v>
          </cell>
          <cell r="K105">
            <v>0</v>
          </cell>
          <cell r="M105">
            <v>0</v>
          </cell>
          <cell r="N105">
            <v>0</v>
          </cell>
          <cell r="O105">
            <v>0</v>
          </cell>
          <cell r="P105">
            <v>0</v>
          </cell>
          <cell r="Q105">
            <v>0</v>
          </cell>
          <cell r="R105">
            <v>0</v>
          </cell>
          <cell r="S105">
            <v>0</v>
          </cell>
          <cell r="U105">
            <v>0</v>
          </cell>
          <cell r="V105">
            <v>0</v>
          </cell>
          <cell r="W105">
            <v>0</v>
          </cell>
          <cell r="X105">
            <v>0</v>
          </cell>
          <cell r="Y105">
            <v>0</v>
          </cell>
          <cell r="Z105">
            <v>0</v>
          </cell>
          <cell r="AA105">
            <v>0</v>
          </cell>
          <cell r="AC105">
            <v>0</v>
          </cell>
          <cell r="AD105">
            <v>0</v>
          </cell>
          <cell r="AE105">
            <v>0</v>
          </cell>
          <cell r="AF105">
            <v>0</v>
          </cell>
          <cell r="AG105">
            <v>0</v>
          </cell>
          <cell r="AH105">
            <v>0</v>
          </cell>
          <cell r="AI105">
            <v>0</v>
          </cell>
          <cell r="AK105">
            <v>0</v>
          </cell>
          <cell r="AL105">
            <v>7297.4660587796689</v>
          </cell>
          <cell r="AM105">
            <v>91268.167958303922</v>
          </cell>
          <cell r="AN105">
            <v>0</v>
          </cell>
          <cell r="AO105">
            <v>91268.167958303922</v>
          </cell>
          <cell r="AP105">
            <v>0</v>
          </cell>
          <cell r="AQ105">
            <v>0</v>
          </cell>
          <cell r="AS105">
            <v>0</v>
          </cell>
          <cell r="AT105">
            <v>0</v>
          </cell>
          <cell r="AU105">
            <v>0</v>
          </cell>
          <cell r="AV105">
            <v>0</v>
          </cell>
          <cell r="AW105">
            <v>0</v>
          </cell>
          <cell r="AX105">
            <v>0</v>
          </cell>
          <cell r="AY105">
            <v>0</v>
          </cell>
          <cell r="BA105">
            <v>2200323.9006683715</v>
          </cell>
          <cell r="BB105">
            <v>21111.394929787501</v>
          </cell>
          <cell r="BC105">
            <v>264036.62898408104</v>
          </cell>
          <cell r="BD105">
            <v>0</v>
          </cell>
          <cell r="BE105">
            <v>2464360.5296524526</v>
          </cell>
          <cell r="BF105">
            <v>0</v>
          </cell>
          <cell r="BG105">
            <v>0</v>
          </cell>
          <cell r="BI105">
            <v>0</v>
          </cell>
          <cell r="BJ105">
            <v>0</v>
          </cell>
          <cell r="BK105">
            <v>0</v>
          </cell>
          <cell r="BL105">
            <v>0</v>
          </cell>
          <cell r="BM105">
            <v>0</v>
          </cell>
          <cell r="BN105">
            <v>0</v>
          </cell>
          <cell r="BO105">
            <v>0</v>
          </cell>
          <cell r="BQ105">
            <v>2159874.2366255494</v>
          </cell>
          <cell r="BR105">
            <v>21111.394929787501</v>
          </cell>
          <cell r="BS105">
            <v>264036.62898408104</v>
          </cell>
          <cell r="BT105">
            <v>0</v>
          </cell>
          <cell r="BU105">
            <v>2423910.8656096305</v>
          </cell>
          <cell r="BV105">
            <v>0</v>
          </cell>
          <cell r="BW105">
            <v>0</v>
          </cell>
          <cell r="BY105">
            <v>0</v>
          </cell>
          <cell r="BZ105">
            <v>0</v>
          </cell>
          <cell r="CA105">
            <v>0</v>
          </cell>
          <cell r="CB105">
            <v>0</v>
          </cell>
          <cell r="CC105">
            <v>0</v>
          </cell>
          <cell r="CD105">
            <v>0</v>
          </cell>
          <cell r="CE105">
            <v>0</v>
          </cell>
          <cell r="CG105">
            <v>0</v>
          </cell>
          <cell r="CH105">
            <v>0</v>
          </cell>
          <cell r="CI105">
            <v>0</v>
          </cell>
          <cell r="CJ105">
            <v>0</v>
          </cell>
          <cell r="CK105">
            <v>0</v>
          </cell>
          <cell r="CL105">
            <v>0</v>
          </cell>
          <cell r="CM105">
            <v>0</v>
          </cell>
          <cell r="CO105">
            <v>0</v>
          </cell>
          <cell r="CP105">
            <v>0</v>
          </cell>
          <cell r="CQ105">
            <v>0</v>
          </cell>
          <cell r="CR105">
            <v>0</v>
          </cell>
          <cell r="CS105">
            <v>0</v>
          </cell>
          <cell r="CT105">
            <v>0</v>
          </cell>
          <cell r="CU105">
            <v>0</v>
          </cell>
          <cell r="CW105">
            <v>0</v>
          </cell>
          <cell r="CX105">
            <v>0</v>
          </cell>
          <cell r="CY105">
            <v>0</v>
          </cell>
          <cell r="CZ105">
            <v>0</v>
          </cell>
          <cell r="DA105">
            <v>0</v>
          </cell>
          <cell r="DB105">
            <v>0</v>
          </cell>
          <cell r="DC105">
            <v>0</v>
          </cell>
          <cell r="DE105">
            <v>0</v>
          </cell>
          <cell r="DF105">
            <v>0</v>
          </cell>
          <cell r="DG105">
            <v>0</v>
          </cell>
          <cell r="DH105">
            <v>0</v>
          </cell>
          <cell r="DI105">
            <v>0</v>
          </cell>
          <cell r="DJ105">
            <v>0</v>
          </cell>
          <cell r="DK105">
            <v>0</v>
          </cell>
          <cell r="DM105">
            <v>0</v>
          </cell>
          <cell r="DN105">
            <v>0</v>
          </cell>
          <cell r="DO105">
            <v>0</v>
          </cell>
          <cell r="DP105">
            <v>0</v>
          </cell>
          <cell r="DQ105">
            <v>0</v>
          </cell>
          <cell r="DR105">
            <v>0</v>
          </cell>
          <cell r="DS105">
            <v>0</v>
          </cell>
          <cell r="DU105">
            <v>0</v>
          </cell>
          <cell r="DV105">
            <v>0</v>
          </cell>
          <cell r="DW105">
            <v>0</v>
          </cell>
          <cell r="DX105">
            <v>0</v>
          </cell>
          <cell r="DY105">
            <v>0</v>
          </cell>
          <cell r="DZ105">
            <v>0</v>
          </cell>
          <cell r="EA105">
            <v>0</v>
          </cell>
          <cell r="EC105">
            <v>4360198.1372939209</v>
          </cell>
          <cell r="ED105">
            <v>0</v>
          </cell>
          <cell r="EE105">
            <v>51026.25</v>
          </cell>
          <cell r="EF105">
            <v>0</v>
          </cell>
          <cell r="EG105">
            <v>0</v>
          </cell>
          <cell r="EH105">
            <v>0</v>
          </cell>
          <cell r="EI105">
            <v>51026.25</v>
          </cell>
          <cell r="EJ105">
            <v>638176.6379960652</v>
          </cell>
          <cell r="EK105">
            <v>0</v>
          </cell>
          <cell r="EL105">
            <v>0</v>
          </cell>
          <cell r="EM105">
            <v>0</v>
          </cell>
          <cell r="EN105">
            <v>149951.24325869957</v>
          </cell>
          <cell r="EO105">
            <v>0</v>
          </cell>
          <cell r="EP105">
            <v>4848423.5320312865</v>
          </cell>
          <cell r="EQ105">
            <v>0</v>
          </cell>
          <cell r="ER105">
            <v>0</v>
          </cell>
          <cell r="ES105">
            <v>0</v>
          </cell>
          <cell r="ET105">
            <v>0</v>
          </cell>
          <cell r="EU105">
            <v>0</v>
          </cell>
          <cell r="EV105">
            <v>0</v>
          </cell>
          <cell r="EW105">
            <v>0</v>
          </cell>
          <cell r="EX105">
            <v>0</v>
          </cell>
          <cell r="EZ105">
            <v>49438.473750765916</v>
          </cell>
          <cell r="FA105">
            <v>130</v>
          </cell>
          <cell r="FB105">
            <v>0</v>
          </cell>
          <cell r="FC105">
            <v>49438.473750765916</v>
          </cell>
          <cell r="FD105">
            <v>0</v>
          </cell>
          <cell r="FE105">
            <v>0</v>
          </cell>
          <cell r="FF105">
            <v>0</v>
          </cell>
          <cell r="FG105">
            <v>0</v>
          </cell>
          <cell r="FI105">
            <v>60847.352308634974</v>
          </cell>
          <cell r="FJ105">
            <v>0</v>
          </cell>
          <cell r="FK105">
            <v>0</v>
          </cell>
          <cell r="FO105">
            <v>60847.352308634974</v>
          </cell>
          <cell r="FP105">
            <v>0</v>
          </cell>
        </row>
        <row r="106">
          <cell r="D106">
            <v>41214</v>
          </cell>
          <cell r="E106">
            <v>0</v>
          </cell>
          <cell r="F106">
            <v>1505.9940816453338</v>
          </cell>
          <cell r="G106">
            <v>18881.664783781478</v>
          </cell>
          <cell r="H106">
            <v>0</v>
          </cell>
          <cell r="I106">
            <v>18881.664783781478</v>
          </cell>
          <cell r="J106">
            <v>0</v>
          </cell>
          <cell r="K106">
            <v>0</v>
          </cell>
          <cell r="M106">
            <v>0</v>
          </cell>
          <cell r="N106">
            <v>0</v>
          </cell>
          <cell r="O106">
            <v>0</v>
          </cell>
          <cell r="P106">
            <v>0</v>
          </cell>
          <cell r="Q106">
            <v>0</v>
          </cell>
          <cell r="R106">
            <v>0</v>
          </cell>
          <cell r="S106">
            <v>0</v>
          </cell>
          <cell r="U106">
            <v>0</v>
          </cell>
          <cell r="V106">
            <v>0</v>
          </cell>
          <cell r="W106">
            <v>0</v>
          </cell>
          <cell r="X106">
            <v>0</v>
          </cell>
          <cell r="Y106">
            <v>0</v>
          </cell>
          <cell r="Z106">
            <v>0</v>
          </cell>
          <cell r="AA106">
            <v>0</v>
          </cell>
          <cell r="AC106">
            <v>0</v>
          </cell>
          <cell r="AD106">
            <v>0</v>
          </cell>
          <cell r="AE106">
            <v>0</v>
          </cell>
          <cell r="AF106">
            <v>0</v>
          </cell>
          <cell r="AG106">
            <v>0</v>
          </cell>
          <cell r="AH106">
            <v>0</v>
          </cell>
          <cell r="AI106">
            <v>0</v>
          </cell>
          <cell r="AK106">
            <v>0</v>
          </cell>
          <cell r="AL106">
            <v>7297.4660587796689</v>
          </cell>
          <cell r="AM106">
            <v>91493.259882113038</v>
          </cell>
          <cell r="AN106">
            <v>0</v>
          </cell>
          <cell r="AO106">
            <v>91493.259882113038</v>
          </cell>
          <cell r="AP106">
            <v>0</v>
          </cell>
          <cell r="AQ106">
            <v>0</v>
          </cell>
          <cell r="AS106">
            <v>0</v>
          </cell>
          <cell r="AT106">
            <v>0</v>
          </cell>
          <cell r="AU106">
            <v>0</v>
          </cell>
          <cell r="AV106">
            <v>0</v>
          </cell>
          <cell r="AW106">
            <v>0</v>
          </cell>
          <cell r="AX106">
            <v>0</v>
          </cell>
          <cell r="AY106">
            <v>0</v>
          </cell>
          <cell r="BA106">
            <v>2200323.9006683715</v>
          </cell>
          <cell r="BB106">
            <v>21111.394929787501</v>
          </cell>
          <cell r="BC106">
            <v>264687.81454092544</v>
          </cell>
          <cell r="BD106">
            <v>0</v>
          </cell>
          <cell r="BE106">
            <v>2465011.7152092969</v>
          </cell>
          <cell r="BF106">
            <v>0</v>
          </cell>
          <cell r="BG106">
            <v>0</v>
          </cell>
          <cell r="BI106">
            <v>0</v>
          </cell>
          <cell r="BJ106">
            <v>0</v>
          </cell>
          <cell r="BK106">
            <v>0</v>
          </cell>
          <cell r="BL106">
            <v>0</v>
          </cell>
          <cell r="BM106">
            <v>0</v>
          </cell>
          <cell r="BN106">
            <v>0</v>
          </cell>
          <cell r="BO106">
            <v>0</v>
          </cell>
          <cell r="BQ106">
            <v>2159874.2366255494</v>
          </cell>
          <cell r="BR106">
            <v>21111.394929787501</v>
          </cell>
          <cell r="BS106">
            <v>264687.81454092544</v>
          </cell>
          <cell r="BT106">
            <v>0</v>
          </cell>
          <cell r="BU106">
            <v>2424562.0511664748</v>
          </cell>
          <cell r="BV106">
            <v>0</v>
          </cell>
          <cell r="BW106">
            <v>0</v>
          </cell>
          <cell r="BY106">
            <v>0</v>
          </cell>
          <cell r="BZ106">
            <v>0</v>
          </cell>
          <cell r="CA106">
            <v>0</v>
          </cell>
          <cell r="CB106">
            <v>0</v>
          </cell>
          <cell r="CC106">
            <v>0</v>
          </cell>
          <cell r="CD106">
            <v>0</v>
          </cell>
          <cell r="CE106">
            <v>0</v>
          </cell>
          <cell r="CG106">
            <v>0</v>
          </cell>
          <cell r="CH106">
            <v>0</v>
          </cell>
          <cell r="CI106">
            <v>0</v>
          </cell>
          <cell r="CJ106">
            <v>0</v>
          </cell>
          <cell r="CK106">
            <v>0</v>
          </cell>
          <cell r="CL106">
            <v>0</v>
          </cell>
          <cell r="CM106">
            <v>0</v>
          </cell>
          <cell r="CO106">
            <v>0</v>
          </cell>
          <cell r="CP106">
            <v>0</v>
          </cell>
          <cell r="CQ106">
            <v>0</v>
          </cell>
          <cell r="CR106">
            <v>0</v>
          </cell>
          <cell r="CS106">
            <v>0</v>
          </cell>
          <cell r="CT106">
            <v>0</v>
          </cell>
          <cell r="CU106">
            <v>0</v>
          </cell>
          <cell r="CW106">
            <v>0</v>
          </cell>
          <cell r="CX106">
            <v>0</v>
          </cell>
          <cell r="CY106">
            <v>0</v>
          </cell>
          <cell r="CZ106">
            <v>0</v>
          </cell>
          <cell r="DA106">
            <v>0</v>
          </cell>
          <cell r="DB106">
            <v>0</v>
          </cell>
          <cell r="DC106">
            <v>0</v>
          </cell>
          <cell r="DE106">
            <v>0</v>
          </cell>
          <cell r="DF106">
            <v>0</v>
          </cell>
          <cell r="DG106">
            <v>0</v>
          </cell>
          <cell r="DH106">
            <v>0</v>
          </cell>
          <cell r="DI106">
            <v>0</v>
          </cell>
          <cell r="DJ106">
            <v>0</v>
          </cell>
          <cell r="DK106">
            <v>0</v>
          </cell>
          <cell r="DM106">
            <v>0</v>
          </cell>
          <cell r="DN106">
            <v>0</v>
          </cell>
          <cell r="DO106">
            <v>0</v>
          </cell>
          <cell r="DP106">
            <v>0</v>
          </cell>
          <cell r="DQ106">
            <v>0</v>
          </cell>
          <cell r="DR106">
            <v>0</v>
          </cell>
          <cell r="DS106">
            <v>0</v>
          </cell>
          <cell r="DU106">
            <v>0</v>
          </cell>
          <cell r="DV106">
            <v>0</v>
          </cell>
          <cell r="DW106">
            <v>0</v>
          </cell>
          <cell r="DX106">
            <v>0</v>
          </cell>
          <cell r="DY106">
            <v>0</v>
          </cell>
          <cell r="DZ106">
            <v>0</v>
          </cell>
          <cell r="EA106">
            <v>0</v>
          </cell>
          <cell r="EC106">
            <v>4360198.1372939209</v>
          </cell>
          <cell r="ED106">
            <v>0</v>
          </cell>
          <cell r="EE106">
            <v>51026.25</v>
          </cell>
          <cell r="EF106">
            <v>0</v>
          </cell>
          <cell r="EG106">
            <v>0</v>
          </cell>
          <cell r="EH106">
            <v>0</v>
          </cell>
          <cell r="EI106">
            <v>51026.25</v>
          </cell>
          <cell r="EJ106">
            <v>639750.55374774546</v>
          </cell>
          <cell r="EK106">
            <v>0</v>
          </cell>
          <cell r="EL106">
            <v>0</v>
          </cell>
          <cell r="EM106">
            <v>0</v>
          </cell>
          <cell r="EN106">
            <v>149998.46073124997</v>
          </cell>
          <cell r="EO106">
            <v>0</v>
          </cell>
          <cell r="EP106">
            <v>4849950.2303104158</v>
          </cell>
          <cell r="EQ106">
            <v>0</v>
          </cell>
          <cell r="ER106">
            <v>0</v>
          </cell>
          <cell r="ES106">
            <v>0</v>
          </cell>
          <cell r="ET106">
            <v>0</v>
          </cell>
          <cell r="EU106">
            <v>0</v>
          </cell>
          <cell r="EV106">
            <v>0</v>
          </cell>
          <cell r="EW106">
            <v>0</v>
          </cell>
          <cell r="EX106">
            <v>0</v>
          </cell>
          <cell r="EZ106">
            <v>49438.473750765916</v>
          </cell>
          <cell r="FA106">
            <v>130</v>
          </cell>
          <cell r="FB106">
            <v>0</v>
          </cell>
          <cell r="FC106">
            <v>49438.473750765916</v>
          </cell>
          <cell r="FD106">
            <v>0</v>
          </cell>
          <cell r="FE106">
            <v>0</v>
          </cell>
          <cell r="FF106">
            <v>0</v>
          </cell>
          <cell r="FG106">
            <v>0</v>
          </cell>
          <cell r="FI106">
            <v>60847.352308634974</v>
          </cell>
          <cell r="FJ106">
            <v>0</v>
          </cell>
          <cell r="FK106">
            <v>0</v>
          </cell>
          <cell r="FO106">
            <v>60847.352308634974</v>
          </cell>
          <cell r="FP106">
            <v>0</v>
          </cell>
        </row>
        <row r="107">
          <cell r="D107">
            <v>41244</v>
          </cell>
          <cell r="E107">
            <v>0</v>
          </cell>
          <cell r="F107">
            <v>1505.9940816453338</v>
          </cell>
          <cell r="G107">
            <v>18928.232062888485</v>
          </cell>
          <cell r="H107">
            <v>0</v>
          </cell>
          <cell r="I107">
            <v>18928.232062888485</v>
          </cell>
          <cell r="J107">
            <v>0</v>
          </cell>
          <cell r="K107">
            <v>0</v>
          </cell>
          <cell r="M107">
            <v>0</v>
          </cell>
          <cell r="N107">
            <v>0</v>
          </cell>
          <cell r="O107">
            <v>0</v>
          </cell>
          <cell r="P107">
            <v>0</v>
          </cell>
          <cell r="Q107">
            <v>0</v>
          </cell>
          <cell r="R107">
            <v>0</v>
          </cell>
          <cell r="S107">
            <v>0</v>
          </cell>
          <cell r="U107">
            <v>0</v>
          </cell>
          <cell r="V107">
            <v>0</v>
          </cell>
          <cell r="W107">
            <v>0</v>
          </cell>
          <cell r="X107">
            <v>0</v>
          </cell>
          <cell r="Y107">
            <v>0</v>
          </cell>
          <cell r="Z107">
            <v>0</v>
          </cell>
          <cell r="AA107">
            <v>0</v>
          </cell>
          <cell r="AC107">
            <v>0</v>
          </cell>
          <cell r="AD107">
            <v>0</v>
          </cell>
          <cell r="AE107">
            <v>0</v>
          </cell>
          <cell r="AF107">
            <v>0</v>
          </cell>
          <cell r="AG107">
            <v>0</v>
          </cell>
          <cell r="AH107">
            <v>0</v>
          </cell>
          <cell r="AI107">
            <v>0</v>
          </cell>
          <cell r="AK107">
            <v>0</v>
          </cell>
          <cell r="AL107">
            <v>7297.4660587796689</v>
          </cell>
          <cell r="AM107">
            <v>91718.906943329799</v>
          </cell>
          <cell r="AN107">
            <v>0</v>
          </cell>
          <cell r="AO107">
            <v>91718.906943329799</v>
          </cell>
          <cell r="AP107">
            <v>0</v>
          </cell>
          <cell r="AQ107">
            <v>0</v>
          </cell>
          <cell r="AS107">
            <v>0</v>
          </cell>
          <cell r="AT107">
            <v>0</v>
          </cell>
          <cell r="AU107">
            <v>0</v>
          </cell>
          <cell r="AV107">
            <v>0</v>
          </cell>
          <cell r="AW107">
            <v>0</v>
          </cell>
          <cell r="AX107">
            <v>0</v>
          </cell>
          <cell r="AY107">
            <v>0</v>
          </cell>
          <cell r="BA107">
            <v>2200323.9006683715</v>
          </cell>
          <cell r="BB107">
            <v>21111.394929787501</v>
          </cell>
          <cell r="BC107">
            <v>265340.60609702481</v>
          </cell>
          <cell r="BD107">
            <v>0</v>
          </cell>
          <cell r="BE107">
            <v>2465664.5067653963</v>
          </cell>
          <cell r="BF107">
            <v>0</v>
          </cell>
          <cell r="BG107">
            <v>0</v>
          </cell>
          <cell r="BI107">
            <v>0</v>
          </cell>
          <cell r="BJ107">
            <v>0</v>
          </cell>
          <cell r="BK107">
            <v>0</v>
          </cell>
          <cell r="BL107">
            <v>0</v>
          </cell>
          <cell r="BM107">
            <v>0</v>
          </cell>
          <cell r="BN107">
            <v>0</v>
          </cell>
          <cell r="BO107">
            <v>0</v>
          </cell>
          <cell r="BQ107">
            <v>2224670.4637243175</v>
          </cell>
          <cell r="BR107">
            <v>21111.394929787501</v>
          </cell>
          <cell r="BS107">
            <v>265340.60609702481</v>
          </cell>
          <cell r="BT107">
            <v>0</v>
          </cell>
          <cell r="BU107">
            <v>2490011.0698213424</v>
          </cell>
          <cell r="BV107">
            <v>0</v>
          </cell>
          <cell r="BW107">
            <v>0</v>
          </cell>
          <cell r="BY107">
            <v>0</v>
          </cell>
          <cell r="BZ107">
            <v>0</v>
          </cell>
          <cell r="CA107">
            <v>0</v>
          </cell>
          <cell r="CB107">
            <v>0</v>
          </cell>
          <cell r="CC107">
            <v>0</v>
          </cell>
          <cell r="CD107">
            <v>0</v>
          </cell>
          <cell r="CE107">
            <v>0</v>
          </cell>
          <cell r="CG107">
            <v>0</v>
          </cell>
          <cell r="CH107">
            <v>0</v>
          </cell>
          <cell r="CI107">
            <v>0</v>
          </cell>
          <cell r="CJ107">
            <v>0</v>
          </cell>
          <cell r="CK107">
            <v>0</v>
          </cell>
          <cell r="CL107">
            <v>0</v>
          </cell>
          <cell r="CM107">
            <v>0</v>
          </cell>
          <cell r="CO107">
            <v>0</v>
          </cell>
          <cell r="CP107">
            <v>0</v>
          </cell>
          <cell r="CQ107">
            <v>0</v>
          </cell>
          <cell r="CR107">
            <v>0</v>
          </cell>
          <cell r="CS107">
            <v>0</v>
          </cell>
          <cell r="CT107">
            <v>0</v>
          </cell>
          <cell r="CU107">
            <v>0</v>
          </cell>
          <cell r="CW107">
            <v>0</v>
          </cell>
          <cell r="CX107">
            <v>0</v>
          </cell>
          <cell r="CY107">
            <v>0</v>
          </cell>
          <cell r="CZ107">
            <v>0</v>
          </cell>
          <cell r="DA107">
            <v>0</v>
          </cell>
          <cell r="DB107">
            <v>0</v>
          </cell>
          <cell r="DC107">
            <v>0</v>
          </cell>
          <cell r="DE107">
            <v>0</v>
          </cell>
          <cell r="DF107">
            <v>0</v>
          </cell>
          <cell r="DG107">
            <v>0</v>
          </cell>
          <cell r="DH107">
            <v>0</v>
          </cell>
          <cell r="DI107">
            <v>0</v>
          </cell>
          <cell r="DJ107">
            <v>0</v>
          </cell>
          <cell r="DK107">
            <v>0</v>
          </cell>
          <cell r="DM107">
            <v>0</v>
          </cell>
          <cell r="DN107">
            <v>0</v>
          </cell>
          <cell r="DO107">
            <v>0</v>
          </cell>
          <cell r="DP107">
            <v>0</v>
          </cell>
          <cell r="DQ107">
            <v>0</v>
          </cell>
          <cell r="DR107">
            <v>0</v>
          </cell>
          <cell r="DS107">
            <v>0</v>
          </cell>
          <cell r="DU107">
            <v>0</v>
          </cell>
          <cell r="DV107">
            <v>0</v>
          </cell>
          <cell r="DW107">
            <v>0</v>
          </cell>
          <cell r="DX107">
            <v>0</v>
          </cell>
          <cell r="DY107">
            <v>0</v>
          </cell>
          <cell r="DZ107">
            <v>0</v>
          </cell>
          <cell r="EA107">
            <v>0</v>
          </cell>
          <cell r="EC107">
            <v>4424994.3643926885</v>
          </cell>
          <cell r="ED107">
            <v>0</v>
          </cell>
          <cell r="EE107">
            <v>51026.25</v>
          </cell>
          <cell r="EF107">
            <v>0</v>
          </cell>
          <cell r="EG107">
            <v>0</v>
          </cell>
          <cell r="EH107">
            <v>0</v>
          </cell>
          <cell r="EI107">
            <v>51026.25</v>
          </cell>
          <cell r="EJ107">
            <v>641328.35120026791</v>
          </cell>
          <cell r="EK107">
            <v>0</v>
          </cell>
          <cell r="EL107">
            <v>0</v>
          </cell>
          <cell r="EM107">
            <v>0</v>
          </cell>
          <cell r="EN107">
            <v>151989.68146778867</v>
          </cell>
          <cell r="EO107">
            <v>0</v>
          </cell>
          <cell r="EP107">
            <v>4914333.0341251688</v>
          </cell>
          <cell r="EQ107">
            <v>0</v>
          </cell>
          <cell r="ER107">
            <v>0</v>
          </cell>
          <cell r="ES107">
            <v>0</v>
          </cell>
          <cell r="ET107">
            <v>0</v>
          </cell>
          <cell r="EU107">
            <v>0</v>
          </cell>
          <cell r="EV107">
            <v>0</v>
          </cell>
          <cell r="EW107">
            <v>0</v>
          </cell>
          <cell r="EX107">
            <v>0</v>
          </cell>
          <cell r="EZ107">
            <v>49438.473750765916</v>
          </cell>
          <cell r="FA107">
            <v>130</v>
          </cell>
          <cell r="FB107">
            <v>0</v>
          </cell>
          <cell r="FC107">
            <v>49438.473750765916</v>
          </cell>
          <cell r="FD107">
            <v>0</v>
          </cell>
          <cell r="FE107">
            <v>0</v>
          </cell>
          <cell r="FF107">
            <v>0</v>
          </cell>
          <cell r="FG107">
            <v>0</v>
          </cell>
          <cell r="FI107">
            <v>60847.352308634974</v>
          </cell>
          <cell r="FJ107">
            <v>0</v>
          </cell>
          <cell r="FK107">
            <v>0</v>
          </cell>
          <cell r="FO107">
            <v>60847.352308634974</v>
          </cell>
          <cell r="FP107">
            <v>0</v>
          </cell>
        </row>
        <row r="108">
          <cell r="D108">
            <v>41275</v>
          </cell>
          <cell r="E108">
            <v>0</v>
          </cell>
          <cell r="F108">
            <v>1505.9940816453338</v>
          </cell>
          <cell r="G108">
            <v>19164.663331363019</v>
          </cell>
          <cell r="H108">
            <v>0</v>
          </cell>
          <cell r="I108">
            <v>19164.663331363019</v>
          </cell>
          <cell r="J108">
            <v>0</v>
          </cell>
          <cell r="K108">
            <v>0</v>
          </cell>
          <cell r="M108">
            <v>0</v>
          </cell>
          <cell r="N108">
            <v>0</v>
          </cell>
          <cell r="O108">
            <v>0</v>
          </cell>
          <cell r="P108">
            <v>0</v>
          </cell>
          <cell r="Q108">
            <v>0</v>
          </cell>
          <cell r="R108">
            <v>0</v>
          </cell>
          <cell r="S108">
            <v>0</v>
          </cell>
          <cell r="U108">
            <v>0</v>
          </cell>
          <cell r="V108">
            <v>0</v>
          </cell>
          <cell r="W108">
            <v>0</v>
          </cell>
          <cell r="X108">
            <v>0</v>
          </cell>
          <cell r="Y108">
            <v>0</v>
          </cell>
          <cell r="Z108">
            <v>0</v>
          </cell>
          <cell r="AA108">
            <v>0</v>
          </cell>
          <cell r="AC108">
            <v>0</v>
          </cell>
          <cell r="AD108">
            <v>0</v>
          </cell>
          <cell r="AE108">
            <v>0</v>
          </cell>
          <cell r="AF108">
            <v>0</v>
          </cell>
          <cell r="AG108">
            <v>0</v>
          </cell>
          <cell r="AH108">
            <v>0</v>
          </cell>
          <cell r="AI108">
            <v>0</v>
          </cell>
          <cell r="AK108">
            <v>0</v>
          </cell>
          <cell r="AL108">
            <v>7297.4660587796689</v>
          </cell>
          <cell r="AM108">
            <v>92864.561616183593</v>
          </cell>
          <cell r="AN108">
            <v>0</v>
          </cell>
          <cell r="AO108">
            <v>92864.561616183593</v>
          </cell>
          <cell r="AP108">
            <v>0</v>
          </cell>
          <cell r="AQ108">
            <v>0</v>
          </cell>
          <cell r="AS108">
            <v>0</v>
          </cell>
          <cell r="AT108">
            <v>0</v>
          </cell>
          <cell r="AU108">
            <v>0</v>
          </cell>
          <cell r="AV108">
            <v>0</v>
          </cell>
          <cell r="AW108">
            <v>0</v>
          </cell>
          <cell r="AX108">
            <v>0</v>
          </cell>
          <cell r="AY108">
            <v>0</v>
          </cell>
          <cell r="BA108">
            <v>2200323.9006683715</v>
          </cell>
          <cell r="BB108">
            <v>21111.394929787501</v>
          </cell>
          <cell r="BC108">
            <v>268654.95768933871</v>
          </cell>
          <cell r="BD108">
            <v>0</v>
          </cell>
          <cell r="BE108">
            <v>2468978.8583577103</v>
          </cell>
          <cell r="BF108">
            <v>0</v>
          </cell>
          <cell r="BG108">
            <v>0</v>
          </cell>
          <cell r="BI108">
            <v>0</v>
          </cell>
          <cell r="BJ108">
            <v>0</v>
          </cell>
          <cell r="BK108">
            <v>0</v>
          </cell>
          <cell r="BL108">
            <v>0</v>
          </cell>
          <cell r="BM108">
            <v>0</v>
          </cell>
          <cell r="BN108">
            <v>0</v>
          </cell>
          <cell r="BO108">
            <v>0</v>
          </cell>
          <cell r="BQ108">
            <v>2224670.4637243175</v>
          </cell>
          <cell r="BR108">
            <v>21111.394929787501</v>
          </cell>
          <cell r="BS108">
            <v>268654.95768933871</v>
          </cell>
          <cell r="BT108">
            <v>0</v>
          </cell>
          <cell r="BU108">
            <v>2493325.4214136563</v>
          </cell>
          <cell r="BV108">
            <v>0</v>
          </cell>
          <cell r="BW108">
            <v>0</v>
          </cell>
          <cell r="BY108">
            <v>0</v>
          </cell>
          <cell r="BZ108">
            <v>0</v>
          </cell>
          <cell r="CA108">
            <v>0</v>
          </cell>
          <cell r="CB108">
            <v>0</v>
          </cell>
          <cell r="CC108">
            <v>0</v>
          </cell>
          <cell r="CD108">
            <v>0</v>
          </cell>
          <cell r="CE108">
            <v>0</v>
          </cell>
          <cell r="CG108">
            <v>0</v>
          </cell>
          <cell r="CH108">
            <v>0</v>
          </cell>
          <cell r="CI108">
            <v>0</v>
          </cell>
          <cell r="CJ108">
            <v>0</v>
          </cell>
          <cell r="CK108">
            <v>0</v>
          </cell>
          <cell r="CL108">
            <v>0</v>
          </cell>
          <cell r="CM108">
            <v>0</v>
          </cell>
          <cell r="CO108">
            <v>0</v>
          </cell>
          <cell r="CP108">
            <v>0</v>
          </cell>
          <cell r="CQ108">
            <v>0</v>
          </cell>
          <cell r="CR108">
            <v>0</v>
          </cell>
          <cell r="CS108">
            <v>0</v>
          </cell>
          <cell r="CT108">
            <v>0</v>
          </cell>
          <cell r="CU108">
            <v>0</v>
          </cell>
          <cell r="CW108">
            <v>0</v>
          </cell>
          <cell r="CX108">
            <v>0</v>
          </cell>
          <cell r="CY108">
            <v>0</v>
          </cell>
          <cell r="CZ108">
            <v>0</v>
          </cell>
          <cell r="DA108">
            <v>0</v>
          </cell>
          <cell r="DB108">
            <v>0</v>
          </cell>
          <cell r="DC108">
            <v>0</v>
          </cell>
          <cell r="DE108">
            <v>0</v>
          </cell>
          <cell r="DF108">
            <v>0</v>
          </cell>
          <cell r="DG108">
            <v>0</v>
          </cell>
          <cell r="DH108">
            <v>0</v>
          </cell>
          <cell r="DI108">
            <v>0</v>
          </cell>
          <cell r="DJ108">
            <v>0</v>
          </cell>
          <cell r="DK108">
            <v>0</v>
          </cell>
          <cell r="DM108">
            <v>0</v>
          </cell>
          <cell r="DN108">
            <v>0</v>
          </cell>
          <cell r="DO108">
            <v>0</v>
          </cell>
          <cell r="DP108">
            <v>0</v>
          </cell>
          <cell r="DQ108">
            <v>0</v>
          </cell>
          <cell r="DR108">
            <v>0</v>
          </cell>
          <cell r="DS108">
            <v>0</v>
          </cell>
          <cell r="DU108">
            <v>0</v>
          </cell>
          <cell r="DV108">
            <v>0</v>
          </cell>
          <cell r="DW108">
            <v>0</v>
          </cell>
          <cell r="DX108">
            <v>0</v>
          </cell>
          <cell r="DY108">
            <v>0</v>
          </cell>
          <cell r="DZ108">
            <v>0</v>
          </cell>
          <cell r="EA108">
            <v>0</v>
          </cell>
          <cell r="EC108">
            <v>4424994.3643926885</v>
          </cell>
          <cell r="ED108">
            <v>0</v>
          </cell>
          <cell r="EE108">
            <v>51026.25</v>
          </cell>
          <cell r="EF108">
            <v>0</v>
          </cell>
          <cell r="EG108">
            <v>0</v>
          </cell>
          <cell r="EH108">
            <v>0</v>
          </cell>
          <cell r="EI108">
            <v>51026.25</v>
          </cell>
          <cell r="EJ108">
            <v>649339.14032622403</v>
          </cell>
          <cell r="EK108">
            <v>0</v>
          </cell>
          <cell r="EL108">
            <v>0</v>
          </cell>
          <cell r="EM108">
            <v>0</v>
          </cell>
          <cell r="EN108">
            <v>152230.00514156738</v>
          </cell>
          <cell r="EO108">
            <v>0</v>
          </cell>
          <cell r="EP108">
            <v>4922103.4995773453</v>
          </cell>
          <cell r="EQ108">
            <v>0</v>
          </cell>
          <cell r="ER108">
            <v>0</v>
          </cell>
          <cell r="ES108">
            <v>0</v>
          </cell>
          <cell r="ET108">
            <v>0</v>
          </cell>
          <cell r="EU108">
            <v>0</v>
          </cell>
          <cell r="EV108">
            <v>0</v>
          </cell>
          <cell r="EW108">
            <v>0</v>
          </cell>
          <cell r="EX108">
            <v>0</v>
          </cell>
          <cell r="EZ108">
            <v>49438.473750765916</v>
          </cell>
          <cell r="FA108">
            <v>130</v>
          </cell>
          <cell r="FB108">
            <v>0</v>
          </cell>
          <cell r="FC108">
            <v>49438.473750765916</v>
          </cell>
          <cell r="FD108">
            <v>0</v>
          </cell>
          <cell r="FE108">
            <v>0</v>
          </cell>
          <cell r="FF108">
            <v>0</v>
          </cell>
          <cell r="FG108">
            <v>0</v>
          </cell>
          <cell r="FI108">
            <v>60847.352308634974</v>
          </cell>
          <cell r="FJ108">
            <v>0</v>
          </cell>
          <cell r="FK108">
            <v>0</v>
          </cell>
          <cell r="FO108">
            <v>60847.352308634974</v>
          </cell>
          <cell r="FP108">
            <v>0</v>
          </cell>
        </row>
        <row r="109">
          <cell r="D109">
            <v>41306</v>
          </cell>
          <cell r="E109">
            <v>0</v>
          </cell>
          <cell r="F109">
            <v>1505.9940816453338</v>
          </cell>
          <cell r="G109">
            <v>19211.928561233541</v>
          </cell>
          <cell r="H109">
            <v>0</v>
          </cell>
          <cell r="I109">
            <v>19211.928561233541</v>
          </cell>
          <cell r="J109">
            <v>0</v>
          </cell>
          <cell r="K109">
            <v>0</v>
          </cell>
          <cell r="M109">
            <v>0</v>
          </cell>
          <cell r="N109">
            <v>0</v>
          </cell>
          <cell r="O109">
            <v>0</v>
          </cell>
          <cell r="P109">
            <v>0</v>
          </cell>
          <cell r="Q109">
            <v>0</v>
          </cell>
          <cell r="R109">
            <v>0</v>
          </cell>
          <cell r="S109">
            <v>0</v>
          </cell>
          <cell r="U109">
            <v>0</v>
          </cell>
          <cell r="V109">
            <v>0</v>
          </cell>
          <cell r="W109">
            <v>0</v>
          </cell>
          <cell r="X109">
            <v>0</v>
          </cell>
          <cell r="Y109">
            <v>0</v>
          </cell>
          <cell r="Z109">
            <v>0</v>
          </cell>
          <cell r="AA109">
            <v>0</v>
          </cell>
          <cell r="AC109">
            <v>0</v>
          </cell>
          <cell r="AD109">
            <v>0</v>
          </cell>
          <cell r="AE109">
            <v>0</v>
          </cell>
          <cell r="AF109">
            <v>0</v>
          </cell>
          <cell r="AG109">
            <v>0</v>
          </cell>
          <cell r="AH109">
            <v>0</v>
          </cell>
          <cell r="AI109">
            <v>0</v>
          </cell>
          <cell r="AK109">
            <v>0</v>
          </cell>
          <cell r="AL109">
            <v>7297.4660587796689</v>
          </cell>
          <cell r="AM109">
            <v>93093.590677415836</v>
          </cell>
          <cell r="AN109">
            <v>0</v>
          </cell>
          <cell r="AO109">
            <v>93093.590677415836</v>
          </cell>
          <cell r="AP109">
            <v>0</v>
          </cell>
          <cell r="AQ109">
            <v>0</v>
          </cell>
          <cell r="AS109">
            <v>0</v>
          </cell>
          <cell r="AT109">
            <v>0</v>
          </cell>
          <cell r="AU109">
            <v>0</v>
          </cell>
          <cell r="AV109">
            <v>0</v>
          </cell>
          <cell r="AW109">
            <v>0</v>
          </cell>
          <cell r="AX109">
            <v>0</v>
          </cell>
          <cell r="AY109">
            <v>0</v>
          </cell>
          <cell r="BA109">
            <v>2200323.9006683715</v>
          </cell>
          <cell r="BB109">
            <v>21111.394929787501</v>
          </cell>
          <cell r="BC109">
            <v>269317.53329066752</v>
          </cell>
          <cell r="BD109">
            <v>0</v>
          </cell>
          <cell r="BE109">
            <v>2469641.4339590389</v>
          </cell>
          <cell r="BF109">
            <v>0</v>
          </cell>
          <cell r="BG109">
            <v>0</v>
          </cell>
          <cell r="BI109">
            <v>0</v>
          </cell>
          <cell r="BJ109">
            <v>0</v>
          </cell>
          <cell r="BK109">
            <v>0</v>
          </cell>
          <cell r="BL109">
            <v>0</v>
          </cell>
          <cell r="BM109">
            <v>0</v>
          </cell>
          <cell r="BN109">
            <v>0</v>
          </cell>
          <cell r="BO109">
            <v>0</v>
          </cell>
          <cell r="BQ109">
            <v>2224670.4637243175</v>
          </cell>
          <cell r="BR109">
            <v>21111.394929787501</v>
          </cell>
          <cell r="BS109">
            <v>269317.53329066752</v>
          </cell>
          <cell r="BT109">
            <v>0</v>
          </cell>
          <cell r="BU109">
            <v>2493987.997014985</v>
          </cell>
          <cell r="BV109">
            <v>0</v>
          </cell>
          <cell r="BW109">
            <v>0</v>
          </cell>
          <cell r="BY109">
            <v>0</v>
          </cell>
          <cell r="BZ109">
            <v>0</v>
          </cell>
          <cell r="CA109">
            <v>0</v>
          </cell>
          <cell r="CB109">
            <v>0</v>
          </cell>
          <cell r="CC109">
            <v>0</v>
          </cell>
          <cell r="CD109">
            <v>0</v>
          </cell>
          <cell r="CE109">
            <v>0</v>
          </cell>
          <cell r="CG109">
            <v>0</v>
          </cell>
          <cell r="CH109">
            <v>0</v>
          </cell>
          <cell r="CI109">
            <v>0</v>
          </cell>
          <cell r="CJ109">
            <v>0</v>
          </cell>
          <cell r="CK109">
            <v>0</v>
          </cell>
          <cell r="CL109">
            <v>0</v>
          </cell>
          <cell r="CM109">
            <v>0</v>
          </cell>
          <cell r="CO109">
            <v>0</v>
          </cell>
          <cell r="CP109">
            <v>0</v>
          </cell>
          <cell r="CQ109">
            <v>0</v>
          </cell>
          <cell r="CR109">
            <v>0</v>
          </cell>
          <cell r="CS109">
            <v>0</v>
          </cell>
          <cell r="CT109">
            <v>0</v>
          </cell>
          <cell r="CU109">
            <v>0</v>
          </cell>
          <cell r="CW109">
            <v>0</v>
          </cell>
          <cell r="CX109">
            <v>0</v>
          </cell>
          <cell r="CY109">
            <v>0</v>
          </cell>
          <cell r="CZ109">
            <v>0</v>
          </cell>
          <cell r="DA109">
            <v>0</v>
          </cell>
          <cell r="DB109">
            <v>0</v>
          </cell>
          <cell r="DC109">
            <v>0</v>
          </cell>
          <cell r="DE109">
            <v>0</v>
          </cell>
          <cell r="DF109">
            <v>0</v>
          </cell>
          <cell r="DG109">
            <v>0</v>
          </cell>
          <cell r="DH109">
            <v>0</v>
          </cell>
          <cell r="DI109">
            <v>0</v>
          </cell>
          <cell r="DJ109">
            <v>0</v>
          </cell>
          <cell r="DK109">
            <v>0</v>
          </cell>
          <cell r="DM109">
            <v>0</v>
          </cell>
          <cell r="DN109">
            <v>0</v>
          </cell>
          <cell r="DO109">
            <v>0</v>
          </cell>
          <cell r="DP109">
            <v>0</v>
          </cell>
          <cell r="DQ109">
            <v>0</v>
          </cell>
          <cell r="DR109">
            <v>0</v>
          </cell>
          <cell r="DS109">
            <v>0</v>
          </cell>
          <cell r="DU109">
            <v>0</v>
          </cell>
          <cell r="DV109">
            <v>0</v>
          </cell>
          <cell r="DW109">
            <v>0</v>
          </cell>
          <cell r="DX109">
            <v>0</v>
          </cell>
          <cell r="DY109">
            <v>0</v>
          </cell>
          <cell r="DZ109">
            <v>0</v>
          </cell>
          <cell r="EA109">
            <v>0</v>
          </cell>
          <cell r="EC109">
            <v>4424994.3643926885</v>
          </cell>
          <cell r="ED109">
            <v>0</v>
          </cell>
          <cell r="EE109">
            <v>51026.25</v>
          </cell>
          <cell r="EF109">
            <v>0</v>
          </cell>
          <cell r="EG109">
            <v>0</v>
          </cell>
          <cell r="EH109">
            <v>0</v>
          </cell>
          <cell r="EI109">
            <v>51026.25</v>
          </cell>
          <cell r="EJ109">
            <v>650940.58581998432</v>
          </cell>
          <cell r="EK109">
            <v>0</v>
          </cell>
          <cell r="EL109">
            <v>0</v>
          </cell>
          <cell r="EM109">
            <v>0</v>
          </cell>
          <cell r="EN109">
            <v>152278.04850638018</v>
          </cell>
          <cell r="EO109">
            <v>0</v>
          </cell>
          <cell r="EP109">
            <v>4923656.9017062932</v>
          </cell>
          <cell r="EQ109">
            <v>0</v>
          </cell>
          <cell r="ER109">
            <v>0</v>
          </cell>
          <cell r="ES109">
            <v>0</v>
          </cell>
          <cell r="ET109">
            <v>0</v>
          </cell>
          <cell r="EU109">
            <v>0</v>
          </cell>
          <cell r="EV109">
            <v>0</v>
          </cell>
          <cell r="EW109">
            <v>0</v>
          </cell>
          <cell r="EX109">
            <v>0</v>
          </cell>
          <cell r="EZ109">
            <v>49438.473750765916</v>
          </cell>
          <cell r="FA109">
            <v>130</v>
          </cell>
          <cell r="FB109">
            <v>0</v>
          </cell>
          <cell r="FC109">
            <v>49438.473750765916</v>
          </cell>
          <cell r="FD109">
            <v>0</v>
          </cell>
          <cell r="FE109">
            <v>0</v>
          </cell>
          <cell r="FF109">
            <v>0</v>
          </cell>
          <cell r="FG109">
            <v>0</v>
          </cell>
          <cell r="FI109">
            <v>60847.352308634974</v>
          </cell>
          <cell r="FJ109">
            <v>0</v>
          </cell>
          <cell r="FK109">
            <v>0</v>
          </cell>
          <cell r="FO109">
            <v>60847.352308634974</v>
          </cell>
          <cell r="FP109">
            <v>0</v>
          </cell>
        </row>
        <row r="110">
          <cell r="D110">
            <v>41334</v>
          </cell>
          <cell r="E110">
            <v>0</v>
          </cell>
          <cell r="F110">
            <v>1505.9940816453338</v>
          </cell>
          <cell r="G110">
            <v>19259.310359911768</v>
          </cell>
          <cell r="H110">
            <v>0</v>
          </cell>
          <cell r="I110">
            <v>19259.310359911768</v>
          </cell>
          <cell r="J110">
            <v>0</v>
          </cell>
          <cell r="K110">
            <v>0</v>
          </cell>
          <cell r="M110">
            <v>0</v>
          </cell>
          <cell r="N110">
            <v>0</v>
          </cell>
          <cell r="O110">
            <v>0</v>
          </cell>
          <cell r="P110">
            <v>0</v>
          </cell>
          <cell r="Q110">
            <v>0</v>
          </cell>
          <cell r="R110">
            <v>0</v>
          </cell>
          <cell r="S110">
            <v>0</v>
          </cell>
          <cell r="U110">
            <v>0</v>
          </cell>
          <cell r="V110">
            <v>0</v>
          </cell>
          <cell r="W110">
            <v>0</v>
          </cell>
          <cell r="X110">
            <v>0</v>
          </cell>
          <cell r="Y110">
            <v>0</v>
          </cell>
          <cell r="Z110">
            <v>0</v>
          </cell>
          <cell r="AA110">
            <v>0</v>
          </cell>
          <cell r="AC110">
            <v>0</v>
          </cell>
          <cell r="AD110">
            <v>0</v>
          </cell>
          <cell r="AE110">
            <v>0</v>
          </cell>
          <cell r="AF110">
            <v>0</v>
          </cell>
          <cell r="AG110">
            <v>0</v>
          </cell>
          <cell r="AH110">
            <v>0</v>
          </cell>
          <cell r="AI110">
            <v>0</v>
          </cell>
          <cell r="AK110">
            <v>0</v>
          </cell>
          <cell r="AL110">
            <v>7297.4660587796689</v>
          </cell>
          <cell r="AM110">
            <v>93323.184586098767</v>
          </cell>
          <cell r="AN110">
            <v>0</v>
          </cell>
          <cell r="AO110">
            <v>93323.184586098767</v>
          </cell>
          <cell r="AP110">
            <v>0</v>
          </cell>
          <cell r="AQ110">
            <v>0</v>
          </cell>
          <cell r="AS110">
            <v>0</v>
          </cell>
          <cell r="AT110">
            <v>0</v>
          </cell>
          <cell r="AU110">
            <v>0</v>
          </cell>
          <cell r="AV110">
            <v>0</v>
          </cell>
          <cell r="AW110">
            <v>0</v>
          </cell>
          <cell r="AX110">
            <v>0</v>
          </cell>
          <cell r="AY110">
            <v>0</v>
          </cell>
          <cell r="BA110">
            <v>2200323.9006683715</v>
          </cell>
          <cell r="BB110">
            <v>21111.394929787501</v>
          </cell>
          <cell r="BC110">
            <v>269981.74298217369</v>
          </cell>
          <cell r="BD110">
            <v>0</v>
          </cell>
          <cell r="BE110">
            <v>2470305.6436505453</v>
          </cell>
          <cell r="BF110">
            <v>0</v>
          </cell>
          <cell r="BG110">
            <v>0</v>
          </cell>
          <cell r="BI110">
            <v>0</v>
          </cell>
          <cell r="BJ110">
            <v>0</v>
          </cell>
          <cell r="BK110">
            <v>0</v>
          </cell>
          <cell r="BL110">
            <v>0</v>
          </cell>
          <cell r="BM110">
            <v>0</v>
          </cell>
          <cell r="BN110">
            <v>0</v>
          </cell>
          <cell r="BO110">
            <v>0</v>
          </cell>
          <cell r="BQ110">
            <v>2224670.4637243175</v>
          </cell>
          <cell r="BR110">
            <v>21111.394929787501</v>
          </cell>
          <cell r="BS110">
            <v>269981.74298217369</v>
          </cell>
          <cell r="BT110">
            <v>0</v>
          </cell>
          <cell r="BU110">
            <v>2494652.2067064913</v>
          </cell>
          <cell r="BV110">
            <v>0</v>
          </cell>
          <cell r="BW110">
            <v>0</v>
          </cell>
          <cell r="BY110">
            <v>0</v>
          </cell>
          <cell r="BZ110">
            <v>0</v>
          </cell>
          <cell r="CA110">
            <v>0</v>
          </cell>
          <cell r="CB110">
            <v>0</v>
          </cell>
          <cell r="CC110">
            <v>0</v>
          </cell>
          <cell r="CD110">
            <v>0</v>
          </cell>
          <cell r="CE110">
            <v>0</v>
          </cell>
          <cell r="CG110">
            <v>0</v>
          </cell>
          <cell r="CH110">
            <v>0</v>
          </cell>
          <cell r="CI110">
            <v>0</v>
          </cell>
          <cell r="CJ110">
            <v>0</v>
          </cell>
          <cell r="CK110">
            <v>0</v>
          </cell>
          <cell r="CL110">
            <v>0</v>
          </cell>
          <cell r="CM110">
            <v>0</v>
          </cell>
          <cell r="CO110">
            <v>0</v>
          </cell>
          <cell r="CP110">
            <v>0</v>
          </cell>
          <cell r="CQ110">
            <v>0</v>
          </cell>
          <cell r="CR110">
            <v>0</v>
          </cell>
          <cell r="CS110">
            <v>0</v>
          </cell>
          <cell r="CT110">
            <v>0</v>
          </cell>
          <cell r="CU110">
            <v>0</v>
          </cell>
          <cell r="CW110">
            <v>0</v>
          </cell>
          <cell r="CX110">
            <v>0</v>
          </cell>
          <cell r="CY110">
            <v>0</v>
          </cell>
          <cell r="CZ110">
            <v>0</v>
          </cell>
          <cell r="DA110">
            <v>0</v>
          </cell>
          <cell r="DB110">
            <v>0</v>
          </cell>
          <cell r="DC110">
            <v>0</v>
          </cell>
          <cell r="DE110">
            <v>0</v>
          </cell>
          <cell r="DF110">
            <v>0</v>
          </cell>
          <cell r="DG110">
            <v>0</v>
          </cell>
          <cell r="DH110">
            <v>0</v>
          </cell>
          <cell r="DI110">
            <v>0</v>
          </cell>
          <cell r="DJ110">
            <v>0</v>
          </cell>
          <cell r="DK110">
            <v>0</v>
          </cell>
          <cell r="DM110">
            <v>0</v>
          </cell>
          <cell r="DN110">
            <v>0</v>
          </cell>
          <cell r="DO110">
            <v>0</v>
          </cell>
          <cell r="DP110">
            <v>0</v>
          </cell>
          <cell r="DQ110">
            <v>0</v>
          </cell>
          <cell r="DR110">
            <v>0</v>
          </cell>
          <cell r="DS110">
            <v>0</v>
          </cell>
          <cell r="DU110">
            <v>0</v>
          </cell>
          <cell r="DV110">
            <v>0</v>
          </cell>
          <cell r="DW110">
            <v>0</v>
          </cell>
          <cell r="DX110">
            <v>0</v>
          </cell>
          <cell r="DY110">
            <v>0</v>
          </cell>
          <cell r="DZ110">
            <v>0</v>
          </cell>
          <cell r="EA110">
            <v>0</v>
          </cell>
          <cell r="EC110">
            <v>4424994.3643926885</v>
          </cell>
          <cell r="ED110">
            <v>0</v>
          </cell>
          <cell r="EE110">
            <v>51026.25</v>
          </cell>
          <cell r="EF110">
            <v>0</v>
          </cell>
          <cell r="EG110">
            <v>0</v>
          </cell>
          <cell r="EH110">
            <v>0</v>
          </cell>
          <cell r="EI110">
            <v>51026.25</v>
          </cell>
          <cell r="EJ110">
            <v>652545.9809103579</v>
          </cell>
          <cell r="EK110">
            <v>0</v>
          </cell>
          <cell r="EL110">
            <v>0</v>
          </cell>
          <cell r="EM110">
            <v>0</v>
          </cell>
          <cell r="EN110">
            <v>152326.21035909138</v>
          </cell>
          <cell r="EO110">
            <v>0</v>
          </cell>
          <cell r="EP110">
            <v>4925214.1349439565</v>
          </cell>
          <cell r="EQ110">
            <v>0</v>
          </cell>
          <cell r="ER110">
            <v>0</v>
          </cell>
          <cell r="ES110">
            <v>0</v>
          </cell>
          <cell r="ET110">
            <v>0</v>
          </cell>
          <cell r="EU110">
            <v>0</v>
          </cell>
          <cell r="EV110">
            <v>0</v>
          </cell>
          <cell r="EW110">
            <v>0</v>
          </cell>
          <cell r="EX110">
            <v>0</v>
          </cell>
          <cell r="EZ110">
            <v>51663.205069550422</v>
          </cell>
          <cell r="FA110">
            <v>130</v>
          </cell>
          <cell r="FB110">
            <v>0</v>
          </cell>
          <cell r="FC110">
            <v>51663.205069550422</v>
          </cell>
          <cell r="FD110">
            <v>0</v>
          </cell>
          <cell r="FE110">
            <v>0</v>
          </cell>
          <cell r="FF110">
            <v>0</v>
          </cell>
          <cell r="FG110">
            <v>0</v>
          </cell>
          <cell r="FI110">
            <v>63585.483162523589</v>
          </cell>
          <cell r="FJ110">
            <v>0</v>
          </cell>
          <cell r="FK110">
            <v>0</v>
          </cell>
          <cell r="FO110">
            <v>63585.483162523589</v>
          </cell>
          <cell r="FP110">
            <v>0</v>
          </cell>
        </row>
        <row r="111">
          <cell r="D111">
            <v>41365</v>
          </cell>
          <cell r="E111">
            <v>0</v>
          </cell>
          <cell r="F111">
            <v>1505.9940816453338</v>
          </cell>
          <cell r="G111">
            <v>19306.809014887833</v>
          </cell>
          <cell r="H111">
            <v>0</v>
          </cell>
          <cell r="I111">
            <v>19306.809014887833</v>
          </cell>
          <cell r="J111">
            <v>0</v>
          </cell>
          <cell r="K111">
            <v>0</v>
          </cell>
          <cell r="M111">
            <v>0</v>
          </cell>
          <cell r="N111">
            <v>0</v>
          </cell>
          <cell r="O111">
            <v>0</v>
          </cell>
          <cell r="P111">
            <v>0</v>
          </cell>
          <cell r="Q111">
            <v>0</v>
          </cell>
          <cell r="R111">
            <v>0</v>
          </cell>
          <cell r="S111">
            <v>0</v>
          </cell>
          <cell r="U111">
            <v>0</v>
          </cell>
          <cell r="V111">
            <v>0</v>
          </cell>
          <cell r="W111">
            <v>0</v>
          </cell>
          <cell r="X111">
            <v>0</v>
          </cell>
          <cell r="Y111">
            <v>0</v>
          </cell>
          <cell r="Z111">
            <v>0</v>
          </cell>
          <cell r="AA111">
            <v>0</v>
          </cell>
          <cell r="AC111">
            <v>0</v>
          </cell>
          <cell r="AD111">
            <v>0</v>
          </cell>
          <cell r="AE111">
            <v>0</v>
          </cell>
          <cell r="AF111">
            <v>0</v>
          </cell>
          <cell r="AG111">
            <v>0</v>
          </cell>
          <cell r="AH111">
            <v>0</v>
          </cell>
          <cell r="AI111">
            <v>0</v>
          </cell>
          <cell r="AK111">
            <v>0</v>
          </cell>
          <cell r="AL111">
            <v>7297.4660587796689</v>
          </cell>
          <cell r="AM111">
            <v>93553.344735298568</v>
          </cell>
          <cell r="AN111">
            <v>0</v>
          </cell>
          <cell r="AO111">
            <v>93553.344735298568</v>
          </cell>
          <cell r="AP111">
            <v>0</v>
          </cell>
          <cell r="AQ111">
            <v>0</v>
          </cell>
          <cell r="AS111">
            <v>0</v>
          </cell>
          <cell r="AT111">
            <v>0</v>
          </cell>
          <cell r="AU111">
            <v>0</v>
          </cell>
          <cell r="AV111">
            <v>0</v>
          </cell>
          <cell r="AW111">
            <v>0</v>
          </cell>
          <cell r="AX111">
            <v>0</v>
          </cell>
          <cell r="AY111">
            <v>0</v>
          </cell>
          <cell r="BA111">
            <v>2200323.9006683715</v>
          </cell>
          <cell r="BB111">
            <v>21111.394929787501</v>
          </cell>
          <cell r="BC111">
            <v>270647.59079396445</v>
          </cell>
          <cell r="BD111">
            <v>0</v>
          </cell>
          <cell r="BE111">
            <v>2470971.4914623359</v>
          </cell>
          <cell r="BF111">
            <v>0</v>
          </cell>
          <cell r="BG111">
            <v>0</v>
          </cell>
          <cell r="BI111">
            <v>0</v>
          </cell>
          <cell r="BJ111">
            <v>0</v>
          </cell>
          <cell r="BK111">
            <v>0</v>
          </cell>
          <cell r="BL111">
            <v>0</v>
          </cell>
          <cell r="BM111">
            <v>0</v>
          </cell>
          <cell r="BN111">
            <v>0</v>
          </cell>
          <cell r="BO111">
            <v>0</v>
          </cell>
          <cell r="BQ111">
            <v>2224670.4637243175</v>
          </cell>
          <cell r="BR111">
            <v>21111.394929787501</v>
          </cell>
          <cell r="BS111">
            <v>270647.59079396445</v>
          </cell>
          <cell r="BT111">
            <v>0</v>
          </cell>
          <cell r="BU111">
            <v>2495318.0545182819</v>
          </cell>
          <cell r="BV111">
            <v>0</v>
          </cell>
          <cell r="BW111">
            <v>0</v>
          </cell>
          <cell r="BY111">
            <v>0</v>
          </cell>
          <cell r="BZ111">
            <v>0</v>
          </cell>
          <cell r="CA111">
            <v>0</v>
          </cell>
          <cell r="CB111">
            <v>0</v>
          </cell>
          <cell r="CC111">
            <v>0</v>
          </cell>
          <cell r="CD111">
            <v>0</v>
          </cell>
          <cell r="CE111">
            <v>0</v>
          </cell>
          <cell r="CG111">
            <v>0</v>
          </cell>
          <cell r="CH111">
            <v>0</v>
          </cell>
          <cell r="CI111">
            <v>0</v>
          </cell>
          <cell r="CJ111">
            <v>0</v>
          </cell>
          <cell r="CK111">
            <v>0</v>
          </cell>
          <cell r="CL111">
            <v>0</v>
          </cell>
          <cell r="CM111">
            <v>0</v>
          </cell>
          <cell r="CO111">
            <v>0</v>
          </cell>
          <cell r="CP111">
            <v>0</v>
          </cell>
          <cell r="CQ111">
            <v>0</v>
          </cell>
          <cell r="CR111">
            <v>0</v>
          </cell>
          <cell r="CS111">
            <v>0</v>
          </cell>
          <cell r="CT111">
            <v>0</v>
          </cell>
          <cell r="CU111">
            <v>0</v>
          </cell>
          <cell r="CW111">
            <v>0</v>
          </cell>
          <cell r="CX111">
            <v>0</v>
          </cell>
          <cell r="CY111">
            <v>0</v>
          </cell>
          <cell r="CZ111">
            <v>0</v>
          </cell>
          <cell r="DA111">
            <v>0</v>
          </cell>
          <cell r="DB111">
            <v>0</v>
          </cell>
          <cell r="DC111">
            <v>0</v>
          </cell>
          <cell r="DE111">
            <v>0</v>
          </cell>
          <cell r="DF111">
            <v>0</v>
          </cell>
          <cell r="DG111">
            <v>0</v>
          </cell>
          <cell r="DH111">
            <v>0</v>
          </cell>
          <cell r="DI111">
            <v>0</v>
          </cell>
          <cell r="DJ111">
            <v>0</v>
          </cell>
          <cell r="DK111">
            <v>0</v>
          </cell>
          <cell r="DM111">
            <v>0</v>
          </cell>
          <cell r="DN111">
            <v>0</v>
          </cell>
          <cell r="DO111">
            <v>0</v>
          </cell>
          <cell r="DP111">
            <v>0</v>
          </cell>
          <cell r="DQ111">
            <v>0</v>
          </cell>
          <cell r="DR111">
            <v>0</v>
          </cell>
          <cell r="DS111">
            <v>0</v>
          </cell>
          <cell r="DU111">
            <v>0</v>
          </cell>
          <cell r="DV111">
            <v>0</v>
          </cell>
          <cell r="DW111">
            <v>0</v>
          </cell>
          <cell r="DX111">
            <v>0</v>
          </cell>
          <cell r="DY111">
            <v>0</v>
          </cell>
          <cell r="DZ111">
            <v>0</v>
          </cell>
          <cell r="EA111">
            <v>0</v>
          </cell>
          <cell r="EC111">
            <v>4424994.3643926885</v>
          </cell>
          <cell r="ED111">
            <v>0</v>
          </cell>
          <cell r="EE111">
            <v>51026.25</v>
          </cell>
          <cell r="EF111">
            <v>0</v>
          </cell>
          <cell r="EG111">
            <v>0</v>
          </cell>
          <cell r="EH111">
            <v>0</v>
          </cell>
          <cell r="EI111">
            <v>51026.25</v>
          </cell>
          <cell r="EJ111">
            <v>654155.33533811534</v>
          </cell>
          <cell r="EK111">
            <v>0</v>
          </cell>
          <cell r="EL111">
            <v>0</v>
          </cell>
          <cell r="EM111">
            <v>0</v>
          </cell>
          <cell r="EN111">
            <v>152374.49099192413</v>
          </cell>
          <cell r="EO111">
            <v>0</v>
          </cell>
          <cell r="EP111">
            <v>4926775.2087388802</v>
          </cell>
          <cell r="EQ111">
            <v>0</v>
          </cell>
          <cell r="ER111">
            <v>0</v>
          </cell>
          <cell r="ES111">
            <v>0</v>
          </cell>
          <cell r="ET111">
            <v>0</v>
          </cell>
          <cell r="EU111">
            <v>0</v>
          </cell>
          <cell r="EV111">
            <v>0</v>
          </cell>
          <cell r="EW111">
            <v>0</v>
          </cell>
          <cell r="EX111">
            <v>0</v>
          </cell>
          <cell r="EZ111">
            <v>51663.205069550422</v>
          </cell>
          <cell r="FA111">
            <v>130</v>
          </cell>
          <cell r="FB111">
            <v>0</v>
          </cell>
          <cell r="FC111">
            <v>51663.205069550422</v>
          </cell>
          <cell r="FD111">
            <v>0</v>
          </cell>
          <cell r="FE111">
            <v>0</v>
          </cell>
          <cell r="FF111">
            <v>0</v>
          </cell>
          <cell r="FG111">
            <v>0</v>
          </cell>
          <cell r="FI111">
            <v>63585.483162523589</v>
          </cell>
          <cell r="FJ111">
            <v>0</v>
          </cell>
          <cell r="FK111">
            <v>0</v>
          </cell>
          <cell r="FO111">
            <v>63585.483162523589</v>
          </cell>
          <cell r="FP111">
            <v>0</v>
          </cell>
        </row>
        <row r="112">
          <cell r="D112">
            <v>41395</v>
          </cell>
          <cell r="E112">
            <v>0</v>
          </cell>
          <cell r="F112">
            <v>1505.9940816453338</v>
          </cell>
          <cell r="G112">
            <v>19354.424814360893</v>
          </cell>
          <cell r="H112">
            <v>0</v>
          </cell>
          <cell r="I112">
            <v>19354.424814360893</v>
          </cell>
          <cell r="J112">
            <v>0</v>
          </cell>
          <cell r="K112">
            <v>0</v>
          </cell>
          <cell r="M112">
            <v>0</v>
          </cell>
          <cell r="N112">
            <v>0</v>
          </cell>
          <cell r="O112">
            <v>0</v>
          </cell>
          <cell r="P112">
            <v>0</v>
          </cell>
          <cell r="Q112">
            <v>0</v>
          </cell>
          <cell r="R112">
            <v>0</v>
          </cell>
          <cell r="S112">
            <v>0</v>
          </cell>
          <cell r="U112">
            <v>0</v>
          </cell>
          <cell r="V112">
            <v>0</v>
          </cell>
          <cell r="W112">
            <v>0</v>
          </cell>
          <cell r="X112">
            <v>0</v>
          </cell>
          <cell r="Y112">
            <v>0</v>
          </cell>
          <cell r="Z112">
            <v>0</v>
          </cell>
          <cell r="AA112">
            <v>0</v>
          </cell>
          <cell r="AC112">
            <v>0</v>
          </cell>
          <cell r="AD112">
            <v>0</v>
          </cell>
          <cell r="AE112">
            <v>0</v>
          </cell>
          <cell r="AF112">
            <v>0</v>
          </cell>
          <cell r="AG112">
            <v>0</v>
          </cell>
          <cell r="AH112">
            <v>0</v>
          </cell>
          <cell r="AI112">
            <v>0</v>
          </cell>
          <cell r="AK112">
            <v>0</v>
          </cell>
          <cell r="AL112">
            <v>7297.4660587796689</v>
          </cell>
          <cell r="AM112">
            <v>93784.072521517155</v>
          </cell>
          <cell r="AN112">
            <v>0</v>
          </cell>
          <cell r="AO112">
            <v>93784.072521517155</v>
          </cell>
          <cell r="AP112">
            <v>0</v>
          </cell>
          <cell r="AQ112">
            <v>0</v>
          </cell>
          <cell r="AS112">
            <v>0</v>
          </cell>
          <cell r="AT112">
            <v>0</v>
          </cell>
          <cell r="AU112">
            <v>0</v>
          </cell>
          <cell r="AV112">
            <v>0</v>
          </cell>
          <cell r="AW112">
            <v>0</v>
          </cell>
          <cell r="AX112">
            <v>0</v>
          </cell>
          <cell r="AY112">
            <v>0</v>
          </cell>
          <cell r="BA112">
            <v>2200323.9006683715</v>
          </cell>
          <cell r="BB112">
            <v>21111.394929787501</v>
          </cell>
          <cell r="BC112">
            <v>271315.08076608647</v>
          </cell>
          <cell r="BD112">
            <v>0</v>
          </cell>
          <cell r="BE112">
            <v>2471638.9814344579</v>
          </cell>
          <cell r="BF112">
            <v>0</v>
          </cell>
          <cell r="BG112">
            <v>0</v>
          </cell>
          <cell r="BI112">
            <v>0</v>
          </cell>
          <cell r="BJ112">
            <v>0</v>
          </cell>
          <cell r="BK112">
            <v>0</v>
          </cell>
          <cell r="BL112">
            <v>0</v>
          </cell>
          <cell r="BM112">
            <v>0</v>
          </cell>
          <cell r="BN112">
            <v>0</v>
          </cell>
          <cell r="BO112">
            <v>0</v>
          </cell>
          <cell r="BQ112">
            <v>2224670.4637243175</v>
          </cell>
          <cell r="BR112">
            <v>21111.394929787501</v>
          </cell>
          <cell r="BS112">
            <v>271315.08076608647</v>
          </cell>
          <cell r="BT112">
            <v>0</v>
          </cell>
          <cell r="BU112">
            <v>2495985.544490404</v>
          </cell>
          <cell r="BV112">
            <v>0</v>
          </cell>
          <cell r="BW112">
            <v>0</v>
          </cell>
          <cell r="BY112">
            <v>0</v>
          </cell>
          <cell r="BZ112">
            <v>0</v>
          </cell>
          <cell r="CA112">
            <v>0</v>
          </cell>
          <cell r="CB112">
            <v>0</v>
          </cell>
          <cell r="CC112">
            <v>0</v>
          </cell>
          <cell r="CD112">
            <v>0</v>
          </cell>
          <cell r="CE112">
            <v>0</v>
          </cell>
          <cell r="CG112">
            <v>0</v>
          </cell>
          <cell r="CH112">
            <v>0</v>
          </cell>
          <cell r="CI112">
            <v>0</v>
          </cell>
          <cell r="CJ112">
            <v>0</v>
          </cell>
          <cell r="CK112">
            <v>0</v>
          </cell>
          <cell r="CL112">
            <v>0</v>
          </cell>
          <cell r="CM112">
            <v>0</v>
          </cell>
          <cell r="CO112">
            <v>0</v>
          </cell>
          <cell r="CP112">
            <v>0</v>
          </cell>
          <cell r="CQ112">
            <v>0</v>
          </cell>
          <cell r="CR112">
            <v>0</v>
          </cell>
          <cell r="CS112">
            <v>0</v>
          </cell>
          <cell r="CT112">
            <v>0</v>
          </cell>
          <cell r="CU112">
            <v>0</v>
          </cell>
          <cell r="CW112">
            <v>0</v>
          </cell>
          <cell r="CX112">
            <v>0</v>
          </cell>
          <cell r="CY112">
            <v>0</v>
          </cell>
          <cell r="CZ112">
            <v>0</v>
          </cell>
          <cell r="DA112">
            <v>0</v>
          </cell>
          <cell r="DB112">
            <v>0</v>
          </cell>
          <cell r="DC112">
            <v>0</v>
          </cell>
          <cell r="DE112">
            <v>0</v>
          </cell>
          <cell r="DF112">
            <v>0</v>
          </cell>
          <cell r="DG112">
            <v>0</v>
          </cell>
          <cell r="DH112">
            <v>0</v>
          </cell>
          <cell r="DI112">
            <v>0</v>
          </cell>
          <cell r="DJ112">
            <v>0</v>
          </cell>
          <cell r="DK112">
            <v>0</v>
          </cell>
          <cell r="DM112">
            <v>0</v>
          </cell>
          <cell r="DN112">
            <v>0</v>
          </cell>
          <cell r="DO112">
            <v>0</v>
          </cell>
          <cell r="DP112">
            <v>0</v>
          </cell>
          <cell r="DQ112">
            <v>0</v>
          </cell>
          <cell r="DR112">
            <v>0</v>
          </cell>
          <cell r="DS112">
            <v>0</v>
          </cell>
          <cell r="DU112">
            <v>0</v>
          </cell>
          <cell r="DV112">
            <v>0</v>
          </cell>
          <cell r="DW112">
            <v>0</v>
          </cell>
          <cell r="DX112">
            <v>0</v>
          </cell>
          <cell r="DY112">
            <v>0</v>
          </cell>
          <cell r="DZ112">
            <v>0</v>
          </cell>
          <cell r="EA112">
            <v>0</v>
          </cell>
          <cell r="EC112">
            <v>4424994.3643926885</v>
          </cell>
          <cell r="ED112">
            <v>0</v>
          </cell>
          <cell r="EE112">
            <v>51026.25</v>
          </cell>
          <cell r="EF112">
            <v>0</v>
          </cell>
          <cell r="EG112">
            <v>0</v>
          </cell>
          <cell r="EH112">
            <v>0</v>
          </cell>
          <cell r="EI112">
            <v>51026.25</v>
          </cell>
          <cell r="EJ112">
            <v>655768.65886805102</v>
          </cell>
          <cell r="EK112">
            <v>0</v>
          </cell>
          <cell r="EL112">
            <v>0</v>
          </cell>
          <cell r="EM112">
            <v>0</v>
          </cell>
          <cell r="EN112">
            <v>152422.89069782218</v>
          </cell>
          <cell r="EO112">
            <v>0</v>
          </cell>
          <cell r="EP112">
            <v>4928340.1325629186</v>
          </cell>
          <cell r="EQ112">
            <v>0</v>
          </cell>
          <cell r="ER112">
            <v>0</v>
          </cell>
          <cell r="ES112">
            <v>0</v>
          </cell>
          <cell r="ET112">
            <v>0</v>
          </cell>
          <cell r="EU112">
            <v>0</v>
          </cell>
          <cell r="EV112">
            <v>0</v>
          </cell>
          <cell r="EW112">
            <v>0</v>
          </cell>
          <cell r="EX112">
            <v>0</v>
          </cell>
          <cell r="EZ112">
            <v>51663.205069550422</v>
          </cell>
          <cell r="FA112">
            <v>130</v>
          </cell>
          <cell r="FB112">
            <v>0</v>
          </cell>
          <cell r="FC112">
            <v>51663.205069550422</v>
          </cell>
          <cell r="FD112">
            <v>0</v>
          </cell>
          <cell r="FE112">
            <v>0</v>
          </cell>
          <cell r="FF112">
            <v>0</v>
          </cell>
          <cell r="FG112">
            <v>0</v>
          </cell>
          <cell r="FI112">
            <v>63585.483162523589</v>
          </cell>
          <cell r="FJ112">
            <v>0</v>
          </cell>
          <cell r="FK112">
            <v>0</v>
          </cell>
          <cell r="FO112">
            <v>63585.483162523589</v>
          </cell>
          <cell r="FP112">
            <v>0</v>
          </cell>
        </row>
        <row r="113">
          <cell r="D113">
            <v>41426</v>
          </cell>
          <cell r="E113">
            <v>0</v>
          </cell>
          <cell r="F113">
            <v>1505.9940816453338</v>
          </cell>
          <cell r="G113">
            <v>19402.158047240875</v>
          </cell>
          <cell r="H113">
            <v>0</v>
          </cell>
          <cell r="I113">
            <v>19402.158047240875</v>
          </cell>
          <cell r="J113">
            <v>0</v>
          </cell>
          <cell r="K113">
            <v>0</v>
          </cell>
          <cell r="M113">
            <v>0</v>
          </cell>
          <cell r="N113">
            <v>0</v>
          </cell>
          <cell r="O113">
            <v>0</v>
          </cell>
          <cell r="P113">
            <v>0</v>
          </cell>
          <cell r="Q113">
            <v>0</v>
          </cell>
          <cell r="R113">
            <v>0</v>
          </cell>
          <cell r="S113">
            <v>0</v>
          </cell>
          <cell r="U113">
            <v>0</v>
          </cell>
          <cell r="V113">
            <v>0</v>
          </cell>
          <cell r="W113">
            <v>0</v>
          </cell>
          <cell r="X113">
            <v>0</v>
          </cell>
          <cell r="Y113">
            <v>0</v>
          </cell>
          <cell r="Z113">
            <v>0</v>
          </cell>
          <cell r="AA113">
            <v>0</v>
          </cell>
          <cell r="AC113">
            <v>0</v>
          </cell>
          <cell r="AD113">
            <v>0</v>
          </cell>
          <cell r="AE113">
            <v>0</v>
          </cell>
          <cell r="AF113">
            <v>0</v>
          </cell>
          <cell r="AG113">
            <v>0</v>
          </cell>
          <cell r="AH113">
            <v>0</v>
          </cell>
          <cell r="AI113">
            <v>0</v>
          </cell>
          <cell r="AK113">
            <v>0</v>
          </cell>
          <cell r="AL113">
            <v>7297.4660587796689</v>
          </cell>
          <cell r="AM113">
            <v>94015.369344700506</v>
          </cell>
          <cell r="AN113">
            <v>0</v>
          </cell>
          <cell r="AO113">
            <v>94015.369344700506</v>
          </cell>
          <cell r="AP113">
            <v>0</v>
          </cell>
          <cell r="AQ113">
            <v>0</v>
          </cell>
          <cell r="AS113">
            <v>0</v>
          </cell>
          <cell r="AT113">
            <v>0</v>
          </cell>
          <cell r="AU113">
            <v>0</v>
          </cell>
          <cell r="AV113">
            <v>0</v>
          </cell>
          <cell r="AW113">
            <v>0</v>
          </cell>
          <cell r="AX113">
            <v>0</v>
          </cell>
          <cell r="AY113">
            <v>0</v>
          </cell>
          <cell r="BA113">
            <v>2200323.9006683715</v>
          </cell>
          <cell r="BB113">
            <v>21111.394929787501</v>
          </cell>
          <cell r="BC113">
            <v>271984.21694855002</v>
          </cell>
          <cell r="BD113">
            <v>0</v>
          </cell>
          <cell r="BE113">
            <v>2472308.1176169217</v>
          </cell>
          <cell r="BF113">
            <v>0</v>
          </cell>
          <cell r="BG113">
            <v>0</v>
          </cell>
          <cell r="BI113">
            <v>0</v>
          </cell>
          <cell r="BJ113">
            <v>0</v>
          </cell>
          <cell r="BK113">
            <v>0</v>
          </cell>
          <cell r="BL113">
            <v>0</v>
          </cell>
          <cell r="BM113">
            <v>0</v>
          </cell>
          <cell r="BN113">
            <v>0</v>
          </cell>
          <cell r="BO113">
            <v>0</v>
          </cell>
          <cell r="BQ113">
            <v>2224670.4637243175</v>
          </cell>
          <cell r="BR113">
            <v>21111.394929787501</v>
          </cell>
          <cell r="BS113">
            <v>271984.21694855002</v>
          </cell>
          <cell r="BT113">
            <v>0</v>
          </cell>
          <cell r="BU113">
            <v>2496654.6806728677</v>
          </cell>
          <cell r="BV113">
            <v>0</v>
          </cell>
          <cell r="BW113">
            <v>0</v>
          </cell>
          <cell r="BY113">
            <v>0</v>
          </cell>
          <cell r="BZ113">
            <v>0</v>
          </cell>
          <cell r="CA113">
            <v>0</v>
          </cell>
          <cell r="CB113">
            <v>0</v>
          </cell>
          <cell r="CC113">
            <v>0</v>
          </cell>
          <cell r="CD113">
            <v>0</v>
          </cell>
          <cell r="CE113">
            <v>0</v>
          </cell>
          <cell r="CG113">
            <v>0</v>
          </cell>
          <cell r="CH113">
            <v>0</v>
          </cell>
          <cell r="CI113">
            <v>0</v>
          </cell>
          <cell r="CJ113">
            <v>0</v>
          </cell>
          <cell r="CK113">
            <v>0</v>
          </cell>
          <cell r="CL113">
            <v>0</v>
          </cell>
          <cell r="CM113">
            <v>0</v>
          </cell>
          <cell r="CO113">
            <v>0</v>
          </cell>
          <cell r="CP113">
            <v>0</v>
          </cell>
          <cell r="CQ113">
            <v>0</v>
          </cell>
          <cell r="CR113">
            <v>0</v>
          </cell>
          <cell r="CS113">
            <v>0</v>
          </cell>
          <cell r="CT113">
            <v>0</v>
          </cell>
          <cell r="CU113">
            <v>0</v>
          </cell>
          <cell r="CW113">
            <v>0</v>
          </cell>
          <cell r="CX113">
            <v>0</v>
          </cell>
          <cell r="CY113">
            <v>0</v>
          </cell>
          <cell r="CZ113">
            <v>0</v>
          </cell>
          <cell r="DA113">
            <v>0</v>
          </cell>
          <cell r="DB113">
            <v>0</v>
          </cell>
          <cell r="DC113">
            <v>0</v>
          </cell>
          <cell r="DE113">
            <v>0</v>
          </cell>
          <cell r="DF113">
            <v>0</v>
          </cell>
          <cell r="DG113">
            <v>0</v>
          </cell>
          <cell r="DH113">
            <v>0</v>
          </cell>
          <cell r="DI113">
            <v>0</v>
          </cell>
          <cell r="DJ113">
            <v>0</v>
          </cell>
          <cell r="DK113">
            <v>0</v>
          </cell>
          <cell r="DM113">
            <v>0</v>
          </cell>
          <cell r="DN113">
            <v>0</v>
          </cell>
          <cell r="DO113">
            <v>0</v>
          </cell>
          <cell r="DP113">
            <v>0</v>
          </cell>
          <cell r="DQ113">
            <v>0</v>
          </cell>
          <cell r="DR113">
            <v>0</v>
          </cell>
          <cell r="DS113">
            <v>0</v>
          </cell>
          <cell r="DU113">
            <v>0</v>
          </cell>
          <cell r="DV113">
            <v>0</v>
          </cell>
          <cell r="DW113">
            <v>0</v>
          </cell>
          <cell r="DX113">
            <v>0</v>
          </cell>
          <cell r="DY113">
            <v>0</v>
          </cell>
          <cell r="DZ113">
            <v>0</v>
          </cell>
          <cell r="EA113">
            <v>0</v>
          </cell>
          <cell r="EC113">
            <v>4424994.3643926885</v>
          </cell>
          <cell r="ED113">
            <v>0</v>
          </cell>
          <cell r="EE113">
            <v>51026.25</v>
          </cell>
          <cell r="EF113">
            <v>0</v>
          </cell>
          <cell r="EG113">
            <v>0</v>
          </cell>
          <cell r="EH113">
            <v>0</v>
          </cell>
          <cell r="EI113">
            <v>51026.25</v>
          </cell>
          <cell r="EJ113">
            <v>657385.96128904144</v>
          </cell>
          <cell r="EK113">
            <v>0</v>
          </cell>
          <cell r="EL113">
            <v>0</v>
          </cell>
          <cell r="EM113">
            <v>0</v>
          </cell>
          <cell r="EN113">
            <v>152471.40977045189</v>
          </cell>
          <cell r="EO113">
            <v>0</v>
          </cell>
          <cell r="EP113">
            <v>4929908.9159112796</v>
          </cell>
          <cell r="EQ113">
            <v>0</v>
          </cell>
          <cell r="ER113">
            <v>0</v>
          </cell>
          <cell r="ES113">
            <v>0</v>
          </cell>
          <cell r="ET113">
            <v>0</v>
          </cell>
          <cell r="EU113">
            <v>0</v>
          </cell>
          <cell r="EV113">
            <v>0</v>
          </cell>
          <cell r="EW113">
            <v>0</v>
          </cell>
          <cell r="EX113">
            <v>0</v>
          </cell>
          <cell r="EZ113">
            <v>51663.205069550422</v>
          </cell>
          <cell r="FA113">
            <v>130</v>
          </cell>
          <cell r="FB113">
            <v>0</v>
          </cell>
          <cell r="FC113">
            <v>51663.205069550422</v>
          </cell>
          <cell r="FD113">
            <v>0</v>
          </cell>
          <cell r="FE113">
            <v>0</v>
          </cell>
          <cell r="FF113">
            <v>0</v>
          </cell>
          <cell r="FG113">
            <v>0</v>
          </cell>
          <cell r="FI113">
            <v>63585.483162523589</v>
          </cell>
          <cell r="FJ113">
            <v>0</v>
          </cell>
          <cell r="FK113">
            <v>0</v>
          </cell>
          <cell r="FO113">
            <v>63585.483162523589</v>
          </cell>
          <cell r="FP113">
            <v>0</v>
          </cell>
        </row>
        <row r="114">
          <cell r="D114">
            <v>41456</v>
          </cell>
          <cell r="E114">
            <v>0</v>
          </cell>
          <cell r="F114">
            <v>1505.9940816453338</v>
          </cell>
          <cell r="G114">
            <v>19450.009003150244</v>
          </cell>
          <cell r="H114">
            <v>0</v>
          </cell>
          <cell r="I114">
            <v>19450.009003150244</v>
          </cell>
          <cell r="J114">
            <v>0</v>
          </cell>
          <cell r="K114">
            <v>0</v>
          </cell>
          <cell r="M114">
            <v>0</v>
          </cell>
          <cell r="N114">
            <v>0</v>
          </cell>
          <cell r="O114">
            <v>0</v>
          </cell>
          <cell r="P114">
            <v>0</v>
          </cell>
          <cell r="Q114">
            <v>0</v>
          </cell>
          <cell r="R114">
            <v>0</v>
          </cell>
          <cell r="S114">
            <v>0</v>
          </cell>
          <cell r="U114">
            <v>0</v>
          </cell>
          <cell r="V114">
            <v>0</v>
          </cell>
          <cell r="W114">
            <v>0</v>
          </cell>
          <cell r="X114">
            <v>0</v>
          </cell>
          <cell r="Y114">
            <v>0</v>
          </cell>
          <cell r="Z114">
            <v>0</v>
          </cell>
          <cell r="AA114">
            <v>0</v>
          </cell>
          <cell r="AC114">
            <v>0</v>
          </cell>
          <cell r="AD114">
            <v>0</v>
          </cell>
          <cell r="AE114">
            <v>0</v>
          </cell>
          <cell r="AF114">
            <v>0</v>
          </cell>
          <cell r="AG114">
            <v>0</v>
          </cell>
          <cell r="AH114">
            <v>0</v>
          </cell>
          <cell r="AI114">
            <v>0</v>
          </cell>
          <cell r="AK114">
            <v>0</v>
          </cell>
          <cell r="AL114">
            <v>7297.4660587796689</v>
          </cell>
          <cell r="AM114">
            <v>94247.236608247302</v>
          </cell>
          <cell r="AN114">
            <v>0</v>
          </cell>
          <cell r="AO114">
            <v>94247.236608247302</v>
          </cell>
          <cell r="AP114">
            <v>0</v>
          </cell>
          <cell r="AQ114">
            <v>0</v>
          </cell>
          <cell r="AS114">
            <v>0</v>
          </cell>
          <cell r="AT114">
            <v>0</v>
          </cell>
          <cell r="AU114">
            <v>0</v>
          </cell>
          <cell r="AV114">
            <v>0</v>
          </cell>
          <cell r="AW114">
            <v>0</v>
          </cell>
          <cell r="AX114">
            <v>0</v>
          </cell>
          <cell r="AY114">
            <v>0</v>
          </cell>
          <cell r="BA114">
            <v>2200323.9006683715</v>
          </cell>
          <cell r="BB114">
            <v>21111.394929787501</v>
          </cell>
          <cell r="BC114">
            <v>272655.00340135384</v>
          </cell>
          <cell r="BD114">
            <v>0</v>
          </cell>
          <cell r="BE114">
            <v>2472978.9040697254</v>
          </cell>
          <cell r="BF114">
            <v>0</v>
          </cell>
          <cell r="BG114">
            <v>0</v>
          </cell>
          <cell r="BI114">
            <v>0</v>
          </cell>
          <cell r="BJ114">
            <v>0</v>
          </cell>
          <cell r="BK114">
            <v>0</v>
          </cell>
          <cell r="BL114">
            <v>0</v>
          </cell>
          <cell r="BM114">
            <v>0</v>
          </cell>
          <cell r="BN114">
            <v>0</v>
          </cell>
          <cell r="BO114">
            <v>0</v>
          </cell>
          <cell r="BQ114">
            <v>2224670.4637243175</v>
          </cell>
          <cell r="BR114">
            <v>21111.394929787501</v>
          </cell>
          <cell r="BS114">
            <v>272655.00340135384</v>
          </cell>
          <cell r="BT114">
            <v>0</v>
          </cell>
          <cell r="BU114">
            <v>2497325.4671256715</v>
          </cell>
          <cell r="BV114">
            <v>0</v>
          </cell>
          <cell r="BW114">
            <v>0</v>
          </cell>
          <cell r="BY114">
            <v>0</v>
          </cell>
          <cell r="BZ114">
            <v>0</v>
          </cell>
          <cell r="CA114">
            <v>0</v>
          </cell>
          <cell r="CB114">
            <v>0</v>
          </cell>
          <cell r="CC114">
            <v>0</v>
          </cell>
          <cell r="CD114">
            <v>0</v>
          </cell>
          <cell r="CE114">
            <v>0</v>
          </cell>
          <cell r="CG114">
            <v>0</v>
          </cell>
          <cell r="CH114">
            <v>0</v>
          </cell>
          <cell r="CI114">
            <v>0</v>
          </cell>
          <cell r="CJ114">
            <v>0</v>
          </cell>
          <cell r="CK114">
            <v>0</v>
          </cell>
          <cell r="CL114">
            <v>0</v>
          </cell>
          <cell r="CM114">
            <v>0</v>
          </cell>
          <cell r="CO114">
            <v>0</v>
          </cell>
          <cell r="CP114">
            <v>0</v>
          </cell>
          <cell r="CQ114">
            <v>0</v>
          </cell>
          <cell r="CR114">
            <v>0</v>
          </cell>
          <cell r="CS114">
            <v>0</v>
          </cell>
          <cell r="CT114">
            <v>0</v>
          </cell>
          <cell r="CU114">
            <v>0</v>
          </cell>
          <cell r="CW114">
            <v>0</v>
          </cell>
          <cell r="CX114">
            <v>0</v>
          </cell>
          <cell r="CY114">
            <v>0</v>
          </cell>
          <cell r="CZ114">
            <v>0</v>
          </cell>
          <cell r="DA114">
            <v>0</v>
          </cell>
          <cell r="DB114">
            <v>0</v>
          </cell>
          <cell r="DC114">
            <v>0</v>
          </cell>
          <cell r="DE114">
            <v>0</v>
          </cell>
          <cell r="DF114">
            <v>0</v>
          </cell>
          <cell r="DG114">
            <v>0</v>
          </cell>
          <cell r="DH114">
            <v>0</v>
          </cell>
          <cell r="DI114">
            <v>0</v>
          </cell>
          <cell r="DJ114">
            <v>0</v>
          </cell>
          <cell r="DK114">
            <v>0</v>
          </cell>
          <cell r="DM114">
            <v>0</v>
          </cell>
          <cell r="DN114">
            <v>0</v>
          </cell>
          <cell r="DO114">
            <v>0</v>
          </cell>
          <cell r="DP114">
            <v>0</v>
          </cell>
          <cell r="DQ114">
            <v>0</v>
          </cell>
          <cell r="DR114">
            <v>0</v>
          </cell>
          <cell r="DS114">
            <v>0</v>
          </cell>
          <cell r="DU114">
            <v>0</v>
          </cell>
          <cell r="DV114">
            <v>0</v>
          </cell>
          <cell r="DW114">
            <v>0</v>
          </cell>
          <cell r="DX114">
            <v>0</v>
          </cell>
          <cell r="DY114">
            <v>0</v>
          </cell>
          <cell r="DZ114">
            <v>0</v>
          </cell>
          <cell r="EA114">
            <v>0</v>
          </cell>
          <cell r="EC114">
            <v>4424994.3643926885</v>
          </cell>
          <cell r="ED114">
            <v>0</v>
          </cell>
          <cell r="EE114">
            <v>51026.25</v>
          </cell>
          <cell r="EF114">
            <v>0</v>
          </cell>
          <cell r="EG114">
            <v>0</v>
          </cell>
          <cell r="EH114">
            <v>0</v>
          </cell>
          <cell r="EI114">
            <v>51026.25</v>
          </cell>
          <cell r="EJ114">
            <v>659007.25241410523</v>
          </cell>
          <cell r="EK114">
            <v>0</v>
          </cell>
          <cell r="EL114">
            <v>0</v>
          </cell>
          <cell r="EM114">
            <v>0</v>
          </cell>
          <cell r="EN114">
            <v>152520.04850420382</v>
          </cell>
          <cell r="EO114">
            <v>0</v>
          </cell>
          <cell r="EP114">
            <v>4931481.5683025904</v>
          </cell>
          <cell r="EQ114">
            <v>0</v>
          </cell>
          <cell r="ER114">
            <v>0</v>
          </cell>
          <cell r="ES114">
            <v>0</v>
          </cell>
          <cell r="ET114">
            <v>0</v>
          </cell>
          <cell r="EU114">
            <v>0</v>
          </cell>
          <cell r="EV114">
            <v>0</v>
          </cell>
          <cell r="EW114">
            <v>0</v>
          </cell>
          <cell r="EX114">
            <v>0</v>
          </cell>
          <cell r="EZ114">
            <v>51663.205069550422</v>
          </cell>
          <cell r="FA114">
            <v>130</v>
          </cell>
          <cell r="FB114">
            <v>0</v>
          </cell>
          <cell r="FC114">
            <v>51663.205069550422</v>
          </cell>
          <cell r="FD114">
            <v>0</v>
          </cell>
          <cell r="FE114">
            <v>0</v>
          </cell>
          <cell r="FF114">
            <v>0</v>
          </cell>
          <cell r="FG114">
            <v>0</v>
          </cell>
          <cell r="FI114">
            <v>63585.483162523589</v>
          </cell>
          <cell r="FJ114">
            <v>0</v>
          </cell>
          <cell r="FK114">
            <v>0</v>
          </cell>
          <cell r="FO114">
            <v>63585.483162523589</v>
          </cell>
          <cell r="FP114">
            <v>0</v>
          </cell>
        </row>
        <row r="115">
          <cell r="D115">
            <v>41487</v>
          </cell>
          <cell r="E115">
            <v>0</v>
          </cell>
          <cell r="F115">
            <v>1505.9940816453338</v>
          </cell>
          <cell r="G115">
            <v>19497.97797242575</v>
          </cell>
          <cell r="H115">
            <v>0</v>
          </cell>
          <cell r="I115">
            <v>19497.97797242575</v>
          </cell>
          <cell r="J115">
            <v>0</v>
          </cell>
          <cell r="K115">
            <v>0</v>
          </cell>
          <cell r="M115">
            <v>0</v>
          </cell>
          <cell r="N115">
            <v>0</v>
          </cell>
          <cell r="O115">
            <v>0</v>
          </cell>
          <cell r="P115">
            <v>0</v>
          </cell>
          <cell r="Q115">
            <v>0</v>
          </cell>
          <cell r="R115">
            <v>0</v>
          </cell>
          <cell r="S115">
            <v>0</v>
          </cell>
          <cell r="U115">
            <v>0</v>
          </cell>
          <cell r="V115">
            <v>0</v>
          </cell>
          <cell r="W115">
            <v>0</v>
          </cell>
          <cell r="X115">
            <v>0</v>
          </cell>
          <cell r="Y115">
            <v>0</v>
          </cell>
          <cell r="Z115">
            <v>0</v>
          </cell>
          <cell r="AA115">
            <v>0</v>
          </cell>
          <cell r="AC115">
            <v>0</v>
          </cell>
          <cell r="AD115">
            <v>0</v>
          </cell>
          <cell r="AE115">
            <v>0</v>
          </cell>
          <cell r="AF115">
            <v>0</v>
          </cell>
          <cell r="AG115">
            <v>0</v>
          </cell>
          <cell r="AH115">
            <v>0</v>
          </cell>
          <cell r="AI115">
            <v>0</v>
          </cell>
          <cell r="AK115">
            <v>0</v>
          </cell>
          <cell r="AL115">
            <v>7297.4660587796689</v>
          </cell>
          <cell r="AM115">
            <v>94479.675719017381</v>
          </cell>
          <cell r="AN115">
            <v>0</v>
          </cell>
          <cell r="AO115">
            <v>94479.675719017381</v>
          </cell>
          <cell r="AP115">
            <v>0</v>
          </cell>
          <cell r="AQ115">
            <v>0</v>
          </cell>
          <cell r="AS115">
            <v>0</v>
          </cell>
          <cell r="AT115">
            <v>0</v>
          </cell>
          <cell r="AU115">
            <v>0</v>
          </cell>
          <cell r="AV115">
            <v>0</v>
          </cell>
          <cell r="AW115">
            <v>0</v>
          </cell>
          <cell r="AX115">
            <v>0</v>
          </cell>
          <cell r="AY115">
            <v>0</v>
          </cell>
          <cell r="BA115">
            <v>2200323.9006683715</v>
          </cell>
          <cell r="BB115">
            <v>21111.394929787501</v>
          </cell>
          <cell r="BC115">
            <v>0</v>
          </cell>
          <cell r="BD115">
            <v>0</v>
          </cell>
          <cell r="BE115">
            <v>2200323.9006683715</v>
          </cell>
          <cell r="BF115">
            <v>0</v>
          </cell>
          <cell r="BG115">
            <v>0</v>
          </cell>
          <cell r="BI115">
            <v>0</v>
          </cell>
          <cell r="BJ115">
            <v>0</v>
          </cell>
          <cell r="BK115">
            <v>0</v>
          </cell>
          <cell r="BL115">
            <v>0</v>
          </cell>
          <cell r="BM115">
            <v>0</v>
          </cell>
          <cell r="BN115">
            <v>0</v>
          </cell>
          <cell r="BO115">
            <v>0</v>
          </cell>
          <cell r="BQ115">
            <v>2224670.4637243175</v>
          </cell>
          <cell r="BR115">
            <v>21111.394929787501</v>
          </cell>
          <cell r="BS115">
            <v>273327.44419451</v>
          </cell>
          <cell r="BT115">
            <v>0</v>
          </cell>
          <cell r="BU115">
            <v>2497997.9079188276</v>
          </cell>
          <cell r="BV115">
            <v>0</v>
          </cell>
          <cell r="BW115">
            <v>0</v>
          </cell>
          <cell r="BY115">
            <v>0</v>
          </cell>
          <cell r="BZ115">
            <v>0</v>
          </cell>
          <cell r="CA115">
            <v>0</v>
          </cell>
          <cell r="CB115">
            <v>0</v>
          </cell>
          <cell r="CC115">
            <v>0</v>
          </cell>
          <cell r="CD115">
            <v>0</v>
          </cell>
          <cell r="CE115">
            <v>0</v>
          </cell>
          <cell r="CG115">
            <v>0</v>
          </cell>
          <cell r="CH115">
            <v>0</v>
          </cell>
          <cell r="CI115">
            <v>0</v>
          </cell>
          <cell r="CJ115">
            <v>0</v>
          </cell>
          <cell r="CK115">
            <v>0</v>
          </cell>
          <cell r="CL115">
            <v>0</v>
          </cell>
          <cell r="CM115">
            <v>0</v>
          </cell>
          <cell r="CO115">
            <v>0</v>
          </cell>
          <cell r="CP115">
            <v>0</v>
          </cell>
          <cell r="CQ115">
            <v>0</v>
          </cell>
          <cell r="CR115">
            <v>0</v>
          </cell>
          <cell r="CS115">
            <v>0</v>
          </cell>
          <cell r="CT115">
            <v>0</v>
          </cell>
          <cell r="CU115">
            <v>0</v>
          </cell>
          <cell r="CW115">
            <v>0</v>
          </cell>
          <cell r="CX115">
            <v>0</v>
          </cell>
          <cell r="CY115">
            <v>0</v>
          </cell>
          <cell r="CZ115">
            <v>0</v>
          </cell>
          <cell r="DA115">
            <v>0</v>
          </cell>
          <cell r="DB115">
            <v>0</v>
          </cell>
          <cell r="DC115">
            <v>0</v>
          </cell>
          <cell r="DE115">
            <v>0</v>
          </cell>
          <cell r="DF115">
            <v>0</v>
          </cell>
          <cell r="DG115">
            <v>0</v>
          </cell>
          <cell r="DH115">
            <v>0</v>
          </cell>
          <cell r="DI115">
            <v>0</v>
          </cell>
          <cell r="DJ115">
            <v>0</v>
          </cell>
          <cell r="DK115">
            <v>0</v>
          </cell>
          <cell r="DM115">
            <v>0</v>
          </cell>
          <cell r="DN115">
            <v>0</v>
          </cell>
          <cell r="DO115">
            <v>0</v>
          </cell>
          <cell r="DP115">
            <v>0</v>
          </cell>
          <cell r="DQ115">
            <v>0</v>
          </cell>
          <cell r="DR115">
            <v>0</v>
          </cell>
          <cell r="DS115">
            <v>0</v>
          </cell>
          <cell r="DU115">
            <v>0</v>
          </cell>
          <cell r="DV115">
            <v>0</v>
          </cell>
          <cell r="DW115">
            <v>0</v>
          </cell>
          <cell r="DX115">
            <v>0</v>
          </cell>
          <cell r="DY115">
            <v>0</v>
          </cell>
          <cell r="DZ115">
            <v>0</v>
          </cell>
          <cell r="EA115">
            <v>0</v>
          </cell>
          <cell r="EC115">
            <v>4424994.3643926885</v>
          </cell>
          <cell r="ED115">
            <v>0</v>
          </cell>
          <cell r="EE115">
            <v>51026.25</v>
          </cell>
          <cell r="EF115">
            <v>0</v>
          </cell>
          <cell r="EG115">
            <v>0</v>
          </cell>
          <cell r="EH115">
            <v>0</v>
          </cell>
          <cell r="EI115">
            <v>51026.25</v>
          </cell>
          <cell r="EJ115">
            <v>387305.09788595315</v>
          </cell>
          <cell r="EK115">
            <v>0</v>
          </cell>
          <cell r="EL115">
            <v>0</v>
          </cell>
          <cell r="EM115">
            <v>0</v>
          </cell>
          <cell r="EN115">
            <v>144368.98386835924</v>
          </cell>
          <cell r="EO115">
            <v>0</v>
          </cell>
          <cell r="EP115">
            <v>4667930.4784102822</v>
          </cell>
          <cell r="EQ115">
            <v>0</v>
          </cell>
          <cell r="ER115">
            <v>0</v>
          </cell>
          <cell r="ES115">
            <v>0</v>
          </cell>
          <cell r="ET115">
            <v>0</v>
          </cell>
          <cell r="EU115">
            <v>0</v>
          </cell>
          <cell r="EV115">
            <v>0</v>
          </cell>
          <cell r="EW115">
            <v>0</v>
          </cell>
          <cell r="EX115">
            <v>0</v>
          </cell>
          <cell r="EZ115">
            <v>51663.205069550422</v>
          </cell>
          <cell r="FA115">
            <v>130</v>
          </cell>
          <cell r="FB115">
            <v>0</v>
          </cell>
          <cell r="FC115">
            <v>51663.205069550422</v>
          </cell>
          <cell r="FD115">
            <v>0</v>
          </cell>
          <cell r="FE115">
            <v>0</v>
          </cell>
          <cell r="FF115">
            <v>0</v>
          </cell>
          <cell r="FG115">
            <v>0</v>
          </cell>
          <cell r="FI115">
            <v>63585.483162523589</v>
          </cell>
          <cell r="FJ115">
            <v>0</v>
          </cell>
          <cell r="FK115">
            <v>0</v>
          </cell>
          <cell r="FO115">
            <v>63585.483162523589</v>
          </cell>
          <cell r="FP115">
            <v>0</v>
          </cell>
        </row>
        <row r="116">
          <cell r="D116">
            <v>41518</v>
          </cell>
          <cell r="E116">
            <v>0</v>
          </cell>
          <cell r="F116">
            <v>1505.9940816453338</v>
          </cell>
          <cell r="G116">
            <v>14693.919112697835</v>
          </cell>
          <cell r="H116">
            <v>0</v>
          </cell>
          <cell r="I116">
            <v>14693.919112697835</v>
          </cell>
          <cell r="J116">
            <v>0</v>
          </cell>
          <cell r="K116">
            <v>0</v>
          </cell>
          <cell r="M116">
            <v>0</v>
          </cell>
          <cell r="N116">
            <v>0</v>
          </cell>
          <cell r="O116">
            <v>0</v>
          </cell>
          <cell r="P116">
            <v>0</v>
          </cell>
          <cell r="Q116">
            <v>0</v>
          </cell>
          <cell r="R116">
            <v>0</v>
          </cell>
          <cell r="S116">
            <v>0</v>
          </cell>
          <cell r="U116">
            <v>0</v>
          </cell>
          <cell r="V116">
            <v>0</v>
          </cell>
          <cell r="W116">
            <v>0</v>
          </cell>
          <cell r="X116">
            <v>0</v>
          </cell>
          <cell r="Y116">
            <v>0</v>
          </cell>
          <cell r="Z116">
            <v>0</v>
          </cell>
          <cell r="AA116">
            <v>0</v>
          </cell>
          <cell r="AC116">
            <v>0</v>
          </cell>
          <cell r="AD116">
            <v>0</v>
          </cell>
          <cell r="AE116">
            <v>0</v>
          </cell>
          <cell r="AF116">
            <v>0</v>
          </cell>
          <cell r="AG116">
            <v>0</v>
          </cell>
          <cell r="AH116">
            <v>0</v>
          </cell>
          <cell r="AI116">
            <v>0</v>
          </cell>
          <cell r="AK116">
            <v>0</v>
          </cell>
          <cell r="AL116">
            <v>7297.4660587796689</v>
          </cell>
          <cell r="AM116">
            <v>71201.060682932308</v>
          </cell>
          <cell r="AN116">
            <v>0</v>
          </cell>
          <cell r="AO116">
            <v>71201.060682932308</v>
          </cell>
          <cell r="AP116">
            <v>0</v>
          </cell>
          <cell r="AQ116">
            <v>0</v>
          </cell>
          <cell r="AS116">
            <v>0</v>
          </cell>
          <cell r="AT116">
            <v>0</v>
          </cell>
          <cell r="AU116">
            <v>0</v>
          </cell>
          <cell r="AV116">
            <v>0</v>
          </cell>
          <cell r="AW116">
            <v>0</v>
          </cell>
          <cell r="AX116">
            <v>0</v>
          </cell>
          <cell r="AY116">
            <v>0</v>
          </cell>
          <cell r="BA116">
            <v>0</v>
          </cell>
          <cell r="BB116">
            <v>0</v>
          </cell>
          <cell r="BC116">
            <v>0</v>
          </cell>
          <cell r="BD116">
            <v>0</v>
          </cell>
          <cell r="BE116">
            <v>0</v>
          </cell>
          <cell r="BF116">
            <v>0</v>
          </cell>
          <cell r="BG116">
            <v>0</v>
          </cell>
          <cell r="BI116">
            <v>0</v>
          </cell>
          <cell r="BJ116">
            <v>0</v>
          </cell>
          <cell r="BK116">
            <v>0</v>
          </cell>
          <cell r="BL116">
            <v>0</v>
          </cell>
          <cell r="BM116">
            <v>0</v>
          </cell>
          <cell r="BN116">
            <v>0</v>
          </cell>
          <cell r="BO116">
            <v>0</v>
          </cell>
          <cell r="BQ116">
            <v>2224670.4637243175</v>
          </cell>
          <cell r="BR116">
            <v>21111.394929787501</v>
          </cell>
          <cell r="BS116">
            <v>205982.96715456276</v>
          </cell>
          <cell r="BT116">
            <v>0</v>
          </cell>
          <cell r="BU116">
            <v>2430653.4308788804</v>
          </cell>
          <cell r="BV116">
            <v>0</v>
          </cell>
          <cell r="BW116">
            <v>0</v>
          </cell>
          <cell r="BY116">
            <v>0</v>
          </cell>
          <cell r="BZ116">
            <v>0</v>
          </cell>
          <cell r="CA116">
            <v>0</v>
          </cell>
          <cell r="CB116">
            <v>0</v>
          </cell>
          <cell r="CC116">
            <v>0</v>
          </cell>
          <cell r="CD116">
            <v>0</v>
          </cell>
          <cell r="CE116">
            <v>0</v>
          </cell>
          <cell r="CG116">
            <v>0</v>
          </cell>
          <cell r="CH116">
            <v>0</v>
          </cell>
          <cell r="CI116">
            <v>0</v>
          </cell>
          <cell r="CJ116">
            <v>0</v>
          </cell>
          <cell r="CK116">
            <v>0</v>
          </cell>
          <cell r="CL116">
            <v>0</v>
          </cell>
          <cell r="CM116">
            <v>0</v>
          </cell>
          <cell r="CO116">
            <v>0</v>
          </cell>
          <cell r="CP116">
            <v>0</v>
          </cell>
          <cell r="CQ116">
            <v>0</v>
          </cell>
          <cell r="CR116">
            <v>0</v>
          </cell>
          <cell r="CS116">
            <v>0</v>
          </cell>
          <cell r="CT116">
            <v>0</v>
          </cell>
          <cell r="CU116">
            <v>0</v>
          </cell>
          <cell r="CW116">
            <v>0</v>
          </cell>
          <cell r="CX116">
            <v>0</v>
          </cell>
          <cell r="CY116">
            <v>0</v>
          </cell>
          <cell r="CZ116">
            <v>0</v>
          </cell>
          <cell r="DA116">
            <v>0</v>
          </cell>
          <cell r="DB116">
            <v>0</v>
          </cell>
          <cell r="DC116">
            <v>0</v>
          </cell>
          <cell r="DE116">
            <v>0</v>
          </cell>
          <cell r="DF116">
            <v>0</v>
          </cell>
          <cell r="DG116">
            <v>0</v>
          </cell>
          <cell r="DH116">
            <v>0</v>
          </cell>
          <cell r="DI116">
            <v>0</v>
          </cell>
          <cell r="DJ116">
            <v>0</v>
          </cell>
          <cell r="DK116">
            <v>0</v>
          </cell>
          <cell r="DM116">
            <v>0</v>
          </cell>
          <cell r="DN116">
            <v>0</v>
          </cell>
          <cell r="DO116">
            <v>0</v>
          </cell>
          <cell r="DP116">
            <v>0</v>
          </cell>
          <cell r="DQ116">
            <v>0</v>
          </cell>
          <cell r="DR116">
            <v>0</v>
          </cell>
          <cell r="DS116">
            <v>0</v>
          </cell>
          <cell r="DU116">
            <v>0</v>
          </cell>
          <cell r="DV116">
            <v>0</v>
          </cell>
          <cell r="DW116">
            <v>0</v>
          </cell>
          <cell r="DX116">
            <v>0</v>
          </cell>
          <cell r="DY116">
            <v>0</v>
          </cell>
          <cell r="DZ116">
            <v>0</v>
          </cell>
          <cell r="EA116">
            <v>0</v>
          </cell>
          <cell r="EC116">
            <v>2224670.4637243175</v>
          </cell>
          <cell r="ED116">
            <v>0</v>
          </cell>
          <cell r="EE116">
            <v>29914.855070212503</v>
          </cell>
          <cell r="EF116">
            <v>0</v>
          </cell>
          <cell r="EG116">
            <v>0</v>
          </cell>
          <cell r="EH116">
            <v>0</v>
          </cell>
          <cell r="EI116">
            <v>29914.855070212503</v>
          </cell>
          <cell r="EJ116">
            <v>291877.94695019291</v>
          </cell>
          <cell r="EK116">
            <v>0</v>
          </cell>
          <cell r="EL116">
            <v>0</v>
          </cell>
          <cell r="EM116">
            <v>0</v>
          </cell>
          <cell r="EN116">
            <v>75496.452320235316</v>
          </cell>
          <cell r="EO116">
            <v>0</v>
          </cell>
          <cell r="EP116">
            <v>2441051.9583542752</v>
          </cell>
          <cell r="EQ116">
            <v>0</v>
          </cell>
          <cell r="ER116">
            <v>0</v>
          </cell>
          <cell r="ES116">
            <v>0</v>
          </cell>
          <cell r="ET116">
            <v>0</v>
          </cell>
          <cell r="EU116">
            <v>0</v>
          </cell>
          <cell r="EV116">
            <v>0</v>
          </cell>
          <cell r="EW116">
            <v>0</v>
          </cell>
          <cell r="EX116">
            <v>0</v>
          </cell>
          <cell r="EZ116">
            <v>51663.205069550422</v>
          </cell>
          <cell r="FA116">
            <v>130</v>
          </cell>
          <cell r="FB116">
            <v>0</v>
          </cell>
          <cell r="FC116">
            <v>51663.205069550422</v>
          </cell>
          <cell r="FD116">
            <v>0</v>
          </cell>
          <cell r="FE116">
            <v>0</v>
          </cell>
          <cell r="FF116">
            <v>0</v>
          </cell>
          <cell r="FG116">
            <v>0</v>
          </cell>
          <cell r="FI116">
            <v>63585.483162523589</v>
          </cell>
          <cell r="FJ116">
            <v>0</v>
          </cell>
          <cell r="FK116">
            <v>0</v>
          </cell>
          <cell r="FO116">
            <v>63585.483162523589</v>
          </cell>
          <cell r="FP116">
            <v>0</v>
          </cell>
        </row>
        <row r="117">
          <cell r="D117">
            <v>41548</v>
          </cell>
          <cell r="E117">
            <v>0</v>
          </cell>
          <cell r="F117">
            <v>1505.9940816453338</v>
          </cell>
          <cell r="G117">
            <v>14730.158281242157</v>
          </cell>
          <cell r="H117">
            <v>0</v>
          </cell>
          <cell r="I117">
            <v>14730.158281242157</v>
          </cell>
          <cell r="J117">
            <v>0</v>
          </cell>
          <cell r="K117">
            <v>0</v>
          </cell>
          <cell r="M117">
            <v>0</v>
          </cell>
          <cell r="N117">
            <v>0</v>
          </cell>
          <cell r="O117">
            <v>0</v>
          </cell>
          <cell r="P117">
            <v>0</v>
          </cell>
          <cell r="Q117">
            <v>0</v>
          </cell>
          <cell r="R117">
            <v>0</v>
          </cell>
          <cell r="S117">
            <v>0</v>
          </cell>
          <cell r="U117">
            <v>0</v>
          </cell>
          <cell r="V117">
            <v>0</v>
          </cell>
          <cell r="W117">
            <v>0</v>
          </cell>
          <cell r="X117">
            <v>0</v>
          </cell>
          <cell r="Y117">
            <v>0</v>
          </cell>
          <cell r="Z117">
            <v>0</v>
          </cell>
          <cell r="AA117">
            <v>0</v>
          </cell>
          <cell r="AC117">
            <v>0</v>
          </cell>
          <cell r="AD117">
            <v>0</v>
          </cell>
          <cell r="AE117">
            <v>0</v>
          </cell>
          <cell r="AF117">
            <v>0</v>
          </cell>
          <cell r="AG117">
            <v>0</v>
          </cell>
          <cell r="AH117">
            <v>0</v>
          </cell>
          <cell r="AI117">
            <v>0</v>
          </cell>
          <cell r="AK117">
            <v>0</v>
          </cell>
          <cell r="AL117">
            <v>7297.4660587796689</v>
          </cell>
          <cell r="AM117">
            <v>71376.661706650571</v>
          </cell>
          <cell r="AN117">
            <v>0</v>
          </cell>
          <cell r="AO117">
            <v>71376.661706650571</v>
          </cell>
          <cell r="AP117">
            <v>0</v>
          </cell>
          <cell r="AQ117">
            <v>0</v>
          </cell>
          <cell r="AS117">
            <v>0</v>
          </cell>
          <cell r="AT117">
            <v>0</v>
          </cell>
          <cell r="AU117">
            <v>0</v>
          </cell>
          <cell r="AV117">
            <v>0</v>
          </cell>
          <cell r="AW117">
            <v>0</v>
          </cell>
          <cell r="AX117">
            <v>0</v>
          </cell>
          <cell r="AY117">
            <v>0</v>
          </cell>
          <cell r="BA117">
            <v>0</v>
          </cell>
          <cell r="BB117">
            <v>0</v>
          </cell>
          <cell r="BC117">
            <v>0</v>
          </cell>
          <cell r="BD117">
            <v>0</v>
          </cell>
          <cell r="BE117">
            <v>0</v>
          </cell>
          <cell r="BF117">
            <v>0</v>
          </cell>
          <cell r="BG117">
            <v>0</v>
          </cell>
          <cell r="BI117">
            <v>0</v>
          </cell>
          <cell r="BJ117">
            <v>0</v>
          </cell>
          <cell r="BK117">
            <v>0</v>
          </cell>
          <cell r="BL117">
            <v>0</v>
          </cell>
          <cell r="BM117">
            <v>0</v>
          </cell>
          <cell r="BN117">
            <v>0</v>
          </cell>
          <cell r="BO117">
            <v>0</v>
          </cell>
          <cell r="BQ117">
            <v>2224670.4637243175</v>
          </cell>
          <cell r="BR117">
            <v>21111.394929787501</v>
          </cell>
          <cell r="BS117">
            <v>206490.97672006549</v>
          </cell>
          <cell r="BT117">
            <v>0</v>
          </cell>
          <cell r="BU117">
            <v>2431161.4404443828</v>
          </cell>
          <cell r="BV117">
            <v>0</v>
          </cell>
          <cell r="BW117">
            <v>0</v>
          </cell>
          <cell r="BY117">
            <v>0</v>
          </cell>
          <cell r="BZ117">
            <v>0</v>
          </cell>
          <cell r="CA117">
            <v>0</v>
          </cell>
          <cell r="CB117">
            <v>0</v>
          </cell>
          <cell r="CC117">
            <v>0</v>
          </cell>
          <cell r="CD117">
            <v>0</v>
          </cell>
          <cell r="CE117">
            <v>0</v>
          </cell>
          <cell r="CG117">
            <v>0</v>
          </cell>
          <cell r="CH117">
            <v>0</v>
          </cell>
          <cell r="CI117">
            <v>0</v>
          </cell>
          <cell r="CJ117">
            <v>0</v>
          </cell>
          <cell r="CK117">
            <v>0</v>
          </cell>
          <cell r="CL117">
            <v>0</v>
          </cell>
          <cell r="CM117">
            <v>0</v>
          </cell>
          <cell r="CO117">
            <v>0</v>
          </cell>
          <cell r="CP117">
            <v>0</v>
          </cell>
          <cell r="CQ117">
            <v>0</v>
          </cell>
          <cell r="CR117">
            <v>0</v>
          </cell>
          <cell r="CS117">
            <v>0</v>
          </cell>
          <cell r="CT117">
            <v>0</v>
          </cell>
          <cell r="CU117">
            <v>0</v>
          </cell>
          <cell r="CW117">
            <v>0</v>
          </cell>
          <cell r="CX117">
            <v>0</v>
          </cell>
          <cell r="CY117">
            <v>0</v>
          </cell>
          <cell r="CZ117">
            <v>0</v>
          </cell>
          <cell r="DA117">
            <v>0</v>
          </cell>
          <cell r="DB117">
            <v>0</v>
          </cell>
          <cell r="DC117">
            <v>0</v>
          </cell>
          <cell r="DE117">
            <v>0</v>
          </cell>
          <cell r="DF117">
            <v>0</v>
          </cell>
          <cell r="DG117">
            <v>0</v>
          </cell>
          <cell r="DH117">
            <v>0</v>
          </cell>
          <cell r="DI117">
            <v>0</v>
          </cell>
          <cell r="DJ117">
            <v>0</v>
          </cell>
          <cell r="DK117">
            <v>0</v>
          </cell>
          <cell r="DM117">
            <v>0</v>
          </cell>
          <cell r="DN117">
            <v>0</v>
          </cell>
          <cell r="DO117">
            <v>0</v>
          </cell>
          <cell r="DP117">
            <v>0</v>
          </cell>
          <cell r="DQ117">
            <v>0</v>
          </cell>
          <cell r="DR117">
            <v>0</v>
          </cell>
          <cell r="DS117">
            <v>0</v>
          </cell>
          <cell r="DU117">
            <v>0</v>
          </cell>
          <cell r="DV117">
            <v>0</v>
          </cell>
          <cell r="DW117">
            <v>0</v>
          </cell>
          <cell r="DX117">
            <v>0</v>
          </cell>
          <cell r="DY117">
            <v>0</v>
          </cell>
          <cell r="DZ117">
            <v>0</v>
          </cell>
          <cell r="EA117">
            <v>0</v>
          </cell>
          <cell r="EC117">
            <v>2224670.4637243175</v>
          </cell>
          <cell r="ED117">
            <v>0</v>
          </cell>
          <cell r="EE117">
            <v>29914.855070212503</v>
          </cell>
          <cell r="EF117">
            <v>0</v>
          </cell>
          <cell r="EG117">
            <v>0</v>
          </cell>
          <cell r="EH117">
            <v>0</v>
          </cell>
          <cell r="EI117">
            <v>29914.855070212503</v>
          </cell>
          <cell r="EJ117">
            <v>292597.79670795822</v>
          </cell>
          <cell r="EK117">
            <v>0</v>
          </cell>
          <cell r="EL117">
            <v>0</v>
          </cell>
          <cell r="EM117">
            <v>0</v>
          </cell>
          <cell r="EN117">
            <v>75518.047812968274</v>
          </cell>
          <cell r="EO117">
            <v>0</v>
          </cell>
          <cell r="EP117">
            <v>2441750.212619307</v>
          </cell>
          <cell r="EQ117">
            <v>0</v>
          </cell>
          <cell r="ER117">
            <v>0</v>
          </cell>
          <cell r="ES117">
            <v>0</v>
          </cell>
          <cell r="ET117">
            <v>0</v>
          </cell>
          <cell r="EU117">
            <v>0</v>
          </cell>
          <cell r="EV117">
            <v>0</v>
          </cell>
          <cell r="EW117">
            <v>0</v>
          </cell>
          <cell r="EX117">
            <v>0</v>
          </cell>
          <cell r="EZ117">
            <v>51663.205069550422</v>
          </cell>
          <cell r="FA117">
            <v>130</v>
          </cell>
          <cell r="FB117">
            <v>0</v>
          </cell>
          <cell r="FC117">
            <v>51663.205069550422</v>
          </cell>
          <cell r="FD117">
            <v>0</v>
          </cell>
          <cell r="FE117">
            <v>0</v>
          </cell>
          <cell r="FF117">
            <v>0</v>
          </cell>
          <cell r="FG117">
            <v>0</v>
          </cell>
          <cell r="FI117">
            <v>63585.483162523589</v>
          </cell>
          <cell r="FJ117">
            <v>0</v>
          </cell>
          <cell r="FK117">
            <v>0</v>
          </cell>
          <cell r="FO117">
            <v>63585.483162523589</v>
          </cell>
          <cell r="FP117">
            <v>0</v>
          </cell>
        </row>
        <row r="118">
          <cell r="D118">
            <v>41579</v>
          </cell>
          <cell r="E118">
            <v>0</v>
          </cell>
          <cell r="F118">
            <v>1505.9940816453338</v>
          </cell>
          <cell r="G118">
            <v>19642.595874567891</v>
          </cell>
          <cell r="H118">
            <v>0</v>
          </cell>
          <cell r="I118">
            <v>19642.595874567891</v>
          </cell>
          <cell r="J118">
            <v>0</v>
          </cell>
          <cell r="K118">
            <v>0</v>
          </cell>
          <cell r="M118">
            <v>0</v>
          </cell>
          <cell r="N118">
            <v>0</v>
          </cell>
          <cell r="O118">
            <v>0</v>
          </cell>
          <cell r="P118">
            <v>0</v>
          </cell>
          <cell r="Q118">
            <v>0</v>
          </cell>
          <cell r="R118">
            <v>0</v>
          </cell>
          <cell r="S118">
            <v>0</v>
          </cell>
          <cell r="U118">
            <v>0</v>
          </cell>
          <cell r="V118">
            <v>0</v>
          </cell>
          <cell r="W118">
            <v>0</v>
          </cell>
          <cell r="X118">
            <v>0</v>
          </cell>
          <cell r="Y118">
            <v>0</v>
          </cell>
          <cell r="Z118">
            <v>0</v>
          </cell>
          <cell r="AA118">
            <v>0</v>
          </cell>
          <cell r="AC118">
            <v>0</v>
          </cell>
          <cell r="AD118">
            <v>0</v>
          </cell>
          <cell r="AE118">
            <v>0</v>
          </cell>
          <cell r="AF118">
            <v>0</v>
          </cell>
          <cell r="AG118">
            <v>0</v>
          </cell>
          <cell r="AH118">
            <v>0</v>
          </cell>
          <cell r="AI118">
            <v>0</v>
          </cell>
          <cell r="AK118">
            <v>0</v>
          </cell>
          <cell r="AL118">
            <v>7297.4660587796689</v>
          </cell>
          <cell r="AM118">
            <v>95180.438255362285</v>
          </cell>
          <cell r="AN118">
            <v>0</v>
          </cell>
          <cell r="AO118">
            <v>95180.438255362285</v>
          </cell>
          <cell r="AP118">
            <v>0</v>
          </cell>
          <cell r="AQ118">
            <v>0</v>
          </cell>
          <cell r="AS118">
            <v>0</v>
          </cell>
          <cell r="AT118">
            <v>0</v>
          </cell>
          <cell r="AU118">
            <v>0</v>
          </cell>
          <cell r="AV118">
            <v>0</v>
          </cell>
          <cell r="AW118">
            <v>0</v>
          </cell>
          <cell r="AX118">
            <v>0</v>
          </cell>
          <cell r="AY118">
            <v>0</v>
          </cell>
          <cell r="BA118">
            <v>0</v>
          </cell>
          <cell r="BB118">
            <v>0</v>
          </cell>
          <cell r="BC118">
            <v>0</v>
          </cell>
          <cell r="BD118">
            <v>0</v>
          </cell>
          <cell r="BE118">
            <v>0</v>
          </cell>
          <cell r="BF118">
            <v>0</v>
          </cell>
          <cell r="BG118">
            <v>0</v>
          </cell>
          <cell r="BI118">
            <v>2350000.8580069807</v>
          </cell>
          <cell r="BJ118">
            <v>21111.394929787501</v>
          </cell>
          <cell r="BK118">
            <v>275354.73346692504</v>
          </cell>
          <cell r="BL118">
            <v>0</v>
          </cell>
          <cell r="BM118">
            <v>2625355.5914739058</v>
          </cell>
          <cell r="BN118">
            <v>0</v>
          </cell>
          <cell r="BO118">
            <v>775500.2831423037</v>
          </cell>
          <cell r="BQ118">
            <v>2224670.4637243175</v>
          </cell>
          <cell r="BR118">
            <v>21111.394929787501</v>
          </cell>
          <cell r="BS118">
            <v>0</v>
          </cell>
          <cell r="BT118">
            <v>0</v>
          </cell>
          <cell r="BU118">
            <v>2224670.4637243175</v>
          </cell>
          <cell r="BV118">
            <v>0</v>
          </cell>
          <cell r="BW118">
            <v>0</v>
          </cell>
          <cell r="BY118">
            <v>0</v>
          </cell>
          <cell r="BZ118">
            <v>0</v>
          </cell>
          <cell r="CA118">
            <v>0</v>
          </cell>
          <cell r="CB118">
            <v>0</v>
          </cell>
          <cell r="CC118">
            <v>0</v>
          </cell>
          <cell r="CD118">
            <v>0</v>
          </cell>
          <cell r="CE118">
            <v>0</v>
          </cell>
          <cell r="CG118">
            <v>0</v>
          </cell>
          <cell r="CH118">
            <v>0</v>
          </cell>
          <cell r="CI118">
            <v>0</v>
          </cell>
          <cell r="CJ118">
            <v>0</v>
          </cell>
          <cell r="CK118">
            <v>0</v>
          </cell>
          <cell r="CL118">
            <v>0</v>
          </cell>
          <cell r="CM118">
            <v>0</v>
          </cell>
          <cell r="CO118">
            <v>0</v>
          </cell>
          <cell r="CP118">
            <v>0</v>
          </cell>
          <cell r="CQ118">
            <v>0</v>
          </cell>
          <cell r="CR118">
            <v>0</v>
          </cell>
          <cell r="CS118">
            <v>0</v>
          </cell>
          <cell r="CT118">
            <v>0</v>
          </cell>
          <cell r="CU118">
            <v>0</v>
          </cell>
          <cell r="CW118">
            <v>0</v>
          </cell>
          <cell r="CX118">
            <v>0</v>
          </cell>
          <cell r="CY118">
            <v>0</v>
          </cell>
          <cell r="CZ118">
            <v>0</v>
          </cell>
          <cell r="DA118">
            <v>0</v>
          </cell>
          <cell r="DB118">
            <v>0</v>
          </cell>
          <cell r="DC118">
            <v>0</v>
          </cell>
          <cell r="DE118">
            <v>0</v>
          </cell>
          <cell r="DF118">
            <v>0</v>
          </cell>
          <cell r="DG118">
            <v>0</v>
          </cell>
          <cell r="DH118">
            <v>0</v>
          </cell>
          <cell r="DI118">
            <v>0</v>
          </cell>
          <cell r="DJ118">
            <v>0</v>
          </cell>
          <cell r="DK118">
            <v>0</v>
          </cell>
          <cell r="DM118">
            <v>0</v>
          </cell>
          <cell r="DN118">
            <v>0</v>
          </cell>
          <cell r="DO118">
            <v>0</v>
          </cell>
          <cell r="DP118">
            <v>0</v>
          </cell>
          <cell r="DQ118">
            <v>0</v>
          </cell>
          <cell r="DR118">
            <v>0</v>
          </cell>
          <cell r="DS118">
            <v>0</v>
          </cell>
          <cell r="DU118">
            <v>0</v>
          </cell>
          <cell r="DV118">
            <v>0</v>
          </cell>
          <cell r="DW118">
            <v>0</v>
          </cell>
          <cell r="DX118">
            <v>0</v>
          </cell>
          <cell r="DY118">
            <v>0</v>
          </cell>
          <cell r="DZ118">
            <v>0</v>
          </cell>
          <cell r="EA118">
            <v>0</v>
          </cell>
          <cell r="EC118">
            <v>4574671.3217312982</v>
          </cell>
          <cell r="ED118">
            <v>0</v>
          </cell>
          <cell r="EE118">
            <v>51026.25</v>
          </cell>
          <cell r="EF118">
            <v>0</v>
          </cell>
          <cell r="EG118">
            <v>0</v>
          </cell>
          <cell r="EH118">
            <v>0</v>
          </cell>
          <cell r="EI118">
            <v>51026.25</v>
          </cell>
          <cell r="EJ118">
            <v>390177.76759685524</v>
          </cell>
          <cell r="EK118">
            <v>0</v>
          </cell>
          <cell r="EL118">
            <v>0</v>
          </cell>
          <cell r="EM118">
            <v>0</v>
          </cell>
          <cell r="EN118">
            <v>148945.47267984459</v>
          </cell>
          <cell r="EO118">
            <v>0</v>
          </cell>
          <cell r="EP118">
            <v>4815903.6166483089</v>
          </cell>
          <cell r="EQ118">
            <v>0</v>
          </cell>
          <cell r="ER118">
            <v>0</v>
          </cell>
          <cell r="ES118">
            <v>0</v>
          </cell>
          <cell r="ET118">
            <v>0</v>
          </cell>
          <cell r="EU118">
            <v>0</v>
          </cell>
          <cell r="EV118">
            <v>0</v>
          </cell>
          <cell r="EW118">
            <v>775500.2831423037</v>
          </cell>
          <cell r="EX118">
            <v>0</v>
          </cell>
          <cell r="EZ118">
            <v>51663.205069550422</v>
          </cell>
          <cell r="FA118">
            <v>130</v>
          </cell>
          <cell r="FB118">
            <v>0</v>
          </cell>
          <cell r="FC118">
            <v>51663.205069550422</v>
          </cell>
          <cell r="FD118">
            <v>0</v>
          </cell>
          <cell r="FE118">
            <v>0</v>
          </cell>
          <cell r="FF118">
            <v>0</v>
          </cell>
          <cell r="FG118">
            <v>0</v>
          </cell>
          <cell r="FI118">
            <v>63585.483162523589</v>
          </cell>
          <cell r="FJ118">
            <v>0</v>
          </cell>
          <cell r="FK118">
            <v>0</v>
          </cell>
          <cell r="FO118">
            <v>63585.483162523589</v>
          </cell>
          <cell r="FP118">
            <v>0</v>
          </cell>
        </row>
        <row r="119">
          <cell r="D119">
            <v>41609</v>
          </cell>
          <cell r="E119">
            <v>0</v>
          </cell>
          <cell r="F119">
            <v>1505.9940816453338</v>
          </cell>
          <cell r="G119">
            <v>14802.904965452917</v>
          </cell>
          <cell r="H119">
            <v>0</v>
          </cell>
          <cell r="I119">
            <v>14802.904965452917</v>
          </cell>
          <cell r="J119">
            <v>0</v>
          </cell>
          <cell r="K119">
            <v>0</v>
          </cell>
          <cell r="M119">
            <v>0</v>
          </cell>
          <cell r="N119">
            <v>0</v>
          </cell>
          <cell r="O119">
            <v>0</v>
          </cell>
          <cell r="P119">
            <v>0</v>
          </cell>
          <cell r="Q119">
            <v>0</v>
          </cell>
          <cell r="R119">
            <v>0</v>
          </cell>
          <cell r="S119">
            <v>0</v>
          </cell>
          <cell r="U119">
            <v>0</v>
          </cell>
          <cell r="V119">
            <v>0</v>
          </cell>
          <cell r="W119">
            <v>0</v>
          </cell>
          <cell r="X119">
            <v>0</v>
          </cell>
          <cell r="Y119">
            <v>0</v>
          </cell>
          <cell r="Z119">
            <v>0</v>
          </cell>
          <cell r="AA119">
            <v>0</v>
          </cell>
          <cell r="AC119">
            <v>0</v>
          </cell>
          <cell r="AD119">
            <v>0</v>
          </cell>
          <cell r="AE119">
            <v>0</v>
          </cell>
          <cell r="AF119">
            <v>0</v>
          </cell>
          <cell r="AG119">
            <v>0</v>
          </cell>
          <cell r="AH119">
            <v>0</v>
          </cell>
          <cell r="AI119">
            <v>0</v>
          </cell>
          <cell r="AK119">
            <v>0</v>
          </cell>
          <cell r="AL119">
            <v>7297.4660587796689</v>
          </cell>
          <cell r="AM119">
            <v>71729.164060668336</v>
          </cell>
          <cell r="AN119">
            <v>0</v>
          </cell>
          <cell r="AO119">
            <v>71729.164060668336</v>
          </cell>
          <cell r="AP119">
            <v>0</v>
          </cell>
          <cell r="AQ119">
            <v>0</v>
          </cell>
          <cell r="AS119">
            <v>0</v>
          </cell>
          <cell r="AT119">
            <v>0</v>
          </cell>
          <cell r="AU119">
            <v>0</v>
          </cell>
          <cell r="AV119">
            <v>0</v>
          </cell>
          <cell r="AW119">
            <v>0</v>
          </cell>
          <cell r="AX119">
            <v>0</v>
          </cell>
          <cell r="AY119">
            <v>0</v>
          </cell>
          <cell r="BA119">
            <v>0</v>
          </cell>
          <cell r="BB119">
            <v>0</v>
          </cell>
          <cell r="BC119">
            <v>0</v>
          </cell>
          <cell r="BD119">
            <v>0</v>
          </cell>
          <cell r="BE119">
            <v>0</v>
          </cell>
          <cell r="BF119">
            <v>0</v>
          </cell>
          <cell r="BG119">
            <v>0</v>
          </cell>
          <cell r="BI119">
            <v>2350000.8580069807</v>
          </cell>
          <cell r="BJ119">
            <v>21111.394929787501</v>
          </cell>
          <cell r="BK119">
            <v>207510.75760693857</v>
          </cell>
          <cell r="BL119">
            <v>0</v>
          </cell>
          <cell r="BM119">
            <v>2557511.6156139192</v>
          </cell>
          <cell r="BN119">
            <v>0</v>
          </cell>
          <cell r="BO119">
            <v>0</v>
          </cell>
          <cell r="BQ119">
            <v>0</v>
          </cell>
          <cell r="BR119">
            <v>0</v>
          </cell>
          <cell r="BS119">
            <v>0</v>
          </cell>
          <cell r="BT119">
            <v>0</v>
          </cell>
          <cell r="BU119">
            <v>0</v>
          </cell>
          <cell r="BV119">
            <v>0</v>
          </cell>
          <cell r="BW119">
            <v>0</v>
          </cell>
          <cell r="BY119">
            <v>0</v>
          </cell>
          <cell r="BZ119">
            <v>0</v>
          </cell>
          <cell r="CA119">
            <v>0</v>
          </cell>
          <cell r="CB119">
            <v>0</v>
          </cell>
          <cell r="CC119">
            <v>0</v>
          </cell>
          <cell r="CD119">
            <v>0</v>
          </cell>
          <cell r="CE119">
            <v>0</v>
          </cell>
          <cell r="CG119">
            <v>0</v>
          </cell>
          <cell r="CH119">
            <v>0</v>
          </cell>
          <cell r="CI119">
            <v>0</v>
          </cell>
          <cell r="CJ119">
            <v>0</v>
          </cell>
          <cell r="CK119">
            <v>0</v>
          </cell>
          <cell r="CL119">
            <v>0</v>
          </cell>
          <cell r="CM119">
            <v>0</v>
          </cell>
          <cell r="CO119">
            <v>0</v>
          </cell>
          <cell r="CP119">
            <v>0</v>
          </cell>
          <cell r="CQ119">
            <v>0</v>
          </cell>
          <cell r="CR119">
            <v>0</v>
          </cell>
          <cell r="CS119">
            <v>0</v>
          </cell>
          <cell r="CT119">
            <v>0</v>
          </cell>
          <cell r="CU119">
            <v>0</v>
          </cell>
          <cell r="CW119">
            <v>0</v>
          </cell>
          <cell r="CX119">
            <v>0</v>
          </cell>
          <cell r="CY119">
            <v>0</v>
          </cell>
          <cell r="CZ119">
            <v>0</v>
          </cell>
          <cell r="DA119">
            <v>0</v>
          </cell>
          <cell r="DB119">
            <v>0</v>
          </cell>
          <cell r="DC119">
            <v>0</v>
          </cell>
          <cell r="DE119">
            <v>0</v>
          </cell>
          <cell r="DF119">
            <v>0</v>
          </cell>
          <cell r="DG119">
            <v>0</v>
          </cell>
          <cell r="DH119">
            <v>0</v>
          </cell>
          <cell r="DI119">
            <v>0</v>
          </cell>
          <cell r="DJ119">
            <v>0</v>
          </cell>
          <cell r="DK119">
            <v>0</v>
          </cell>
          <cell r="DM119">
            <v>0</v>
          </cell>
          <cell r="DN119">
            <v>0</v>
          </cell>
          <cell r="DO119">
            <v>0</v>
          </cell>
          <cell r="DP119">
            <v>0</v>
          </cell>
          <cell r="DQ119">
            <v>0</v>
          </cell>
          <cell r="DR119">
            <v>0</v>
          </cell>
          <cell r="DS119">
            <v>0</v>
          </cell>
          <cell r="DU119">
            <v>0</v>
          </cell>
          <cell r="DV119">
            <v>0</v>
          </cell>
          <cell r="DW119">
            <v>0</v>
          </cell>
          <cell r="DX119">
            <v>0</v>
          </cell>
          <cell r="DY119">
            <v>0</v>
          </cell>
          <cell r="DZ119">
            <v>0</v>
          </cell>
          <cell r="EA119">
            <v>0</v>
          </cell>
          <cell r="EC119">
            <v>2350000.8580069807</v>
          </cell>
          <cell r="ED119">
            <v>0</v>
          </cell>
          <cell r="EE119">
            <v>29914.855070212503</v>
          </cell>
          <cell r="EF119">
            <v>0</v>
          </cell>
          <cell r="EG119">
            <v>0</v>
          </cell>
          <cell r="EH119">
            <v>0</v>
          </cell>
          <cell r="EI119">
            <v>29914.855070212503</v>
          </cell>
          <cell r="EJ119">
            <v>294042.82663305983</v>
          </cell>
          <cell r="EK119">
            <v>0</v>
          </cell>
          <cell r="EL119">
            <v>0</v>
          </cell>
          <cell r="EM119">
            <v>0</v>
          </cell>
          <cell r="EN119">
            <v>79321.310539201222</v>
          </cell>
          <cell r="EO119">
            <v>0</v>
          </cell>
          <cell r="EP119">
            <v>2564722.3741008393</v>
          </cell>
          <cell r="EQ119">
            <v>0</v>
          </cell>
          <cell r="ER119">
            <v>0</v>
          </cell>
          <cell r="ES119">
            <v>0</v>
          </cell>
          <cell r="ET119">
            <v>0</v>
          </cell>
          <cell r="EU119">
            <v>0</v>
          </cell>
          <cell r="EV119">
            <v>0</v>
          </cell>
          <cell r="EW119">
            <v>0</v>
          </cell>
          <cell r="EX119">
            <v>0</v>
          </cell>
          <cell r="EZ119">
            <v>51663.205069550422</v>
          </cell>
          <cell r="FA119">
            <v>130</v>
          </cell>
          <cell r="FB119">
            <v>0</v>
          </cell>
          <cell r="FC119">
            <v>51663.205069550422</v>
          </cell>
          <cell r="FD119">
            <v>0</v>
          </cell>
          <cell r="FE119">
            <v>0</v>
          </cell>
          <cell r="FF119">
            <v>0</v>
          </cell>
          <cell r="FG119">
            <v>0</v>
          </cell>
          <cell r="FI119">
            <v>63585.483162523589</v>
          </cell>
          <cell r="FJ119">
            <v>0</v>
          </cell>
          <cell r="FK119">
            <v>0</v>
          </cell>
          <cell r="FO119">
            <v>63585.483162523589</v>
          </cell>
          <cell r="FP119">
            <v>0</v>
          </cell>
        </row>
        <row r="120">
          <cell r="D120">
            <v>41640</v>
          </cell>
          <cell r="E120">
            <v>0</v>
          </cell>
          <cell r="F120">
            <v>1505.9940816453338</v>
          </cell>
          <cell r="G120">
            <v>14987.807051736612</v>
          </cell>
          <cell r="H120">
            <v>0</v>
          </cell>
          <cell r="I120">
            <v>14987.807051736612</v>
          </cell>
          <cell r="J120">
            <v>0</v>
          </cell>
          <cell r="K120">
            <v>0</v>
          </cell>
          <cell r="M120">
            <v>0</v>
          </cell>
          <cell r="N120">
            <v>0</v>
          </cell>
          <cell r="O120">
            <v>0</v>
          </cell>
          <cell r="P120">
            <v>0</v>
          </cell>
          <cell r="Q120">
            <v>0</v>
          </cell>
          <cell r="R120">
            <v>0</v>
          </cell>
          <cell r="S120">
            <v>0</v>
          </cell>
          <cell r="U120">
            <v>0</v>
          </cell>
          <cell r="V120">
            <v>0</v>
          </cell>
          <cell r="W120">
            <v>0</v>
          </cell>
          <cell r="X120">
            <v>0</v>
          </cell>
          <cell r="Y120">
            <v>0</v>
          </cell>
          <cell r="Z120">
            <v>0</v>
          </cell>
          <cell r="AA120">
            <v>0</v>
          </cell>
          <cell r="AC120">
            <v>0</v>
          </cell>
          <cell r="AD120">
            <v>0</v>
          </cell>
          <cell r="AE120">
            <v>0</v>
          </cell>
          <cell r="AF120">
            <v>0</v>
          </cell>
          <cell r="AG120">
            <v>0</v>
          </cell>
          <cell r="AH120">
            <v>0</v>
          </cell>
          <cell r="AI120">
            <v>0</v>
          </cell>
          <cell r="AK120">
            <v>0</v>
          </cell>
          <cell r="AL120">
            <v>7297.4660587796689</v>
          </cell>
          <cell r="AM120">
            <v>72625.128205081608</v>
          </cell>
          <cell r="AN120">
            <v>0</v>
          </cell>
          <cell r="AO120">
            <v>72625.128205081608</v>
          </cell>
          <cell r="AP120">
            <v>0</v>
          </cell>
          <cell r="AQ120">
            <v>0</v>
          </cell>
          <cell r="AS120">
            <v>0</v>
          </cell>
          <cell r="AT120">
            <v>0</v>
          </cell>
          <cell r="AU120">
            <v>0</v>
          </cell>
          <cell r="AV120">
            <v>0</v>
          </cell>
          <cell r="AW120">
            <v>0</v>
          </cell>
          <cell r="AX120">
            <v>0</v>
          </cell>
          <cell r="AY120">
            <v>0</v>
          </cell>
          <cell r="BA120">
            <v>0</v>
          </cell>
          <cell r="BB120">
            <v>0</v>
          </cell>
          <cell r="BC120">
            <v>0</v>
          </cell>
          <cell r="BD120">
            <v>0</v>
          </cell>
          <cell r="BE120">
            <v>0</v>
          </cell>
          <cell r="BF120">
            <v>0</v>
          </cell>
          <cell r="BG120">
            <v>0</v>
          </cell>
          <cell r="BI120">
            <v>2350000.8580069807</v>
          </cell>
          <cell r="BJ120">
            <v>21111.394929787501</v>
          </cell>
          <cell r="BK120">
            <v>210102.76046701093</v>
          </cell>
          <cell r="BL120">
            <v>0</v>
          </cell>
          <cell r="BM120">
            <v>2560103.6184739918</v>
          </cell>
          <cell r="BN120">
            <v>0</v>
          </cell>
          <cell r="BO120">
            <v>0</v>
          </cell>
          <cell r="BQ120">
            <v>0</v>
          </cell>
          <cell r="BR120">
            <v>0</v>
          </cell>
          <cell r="BS120">
            <v>0</v>
          </cell>
          <cell r="BT120">
            <v>0</v>
          </cell>
          <cell r="BU120">
            <v>0</v>
          </cell>
          <cell r="BV120">
            <v>0</v>
          </cell>
          <cell r="BW120">
            <v>0</v>
          </cell>
          <cell r="BY120">
            <v>0</v>
          </cell>
          <cell r="BZ120">
            <v>0</v>
          </cell>
          <cell r="CA120">
            <v>0</v>
          </cell>
          <cell r="CB120">
            <v>0</v>
          </cell>
          <cell r="CC120">
            <v>0</v>
          </cell>
          <cell r="CD120">
            <v>0</v>
          </cell>
          <cell r="CE120">
            <v>0</v>
          </cell>
          <cell r="CG120">
            <v>0</v>
          </cell>
          <cell r="CH120">
            <v>0</v>
          </cell>
          <cell r="CI120">
            <v>0</v>
          </cell>
          <cell r="CJ120">
            <v>0</v>
          </cell>
          <cell r="CK120">
            <v>0</v>
          </cell>
          <cell r="CL120">
            <v>0</v>
          </cell>
          <cell r="CM120">
            <v>0</v>
          </cell>
          <cell r="CO120">
            <v>0</v>
          </cell>
          <cell r="CP120">
            <v>0</v>
          </cell>
          <cell r="CQ120">
            <v>0</v>
          </cell>
          <cell r="CR120">
            <v>0</v>
          </cell>
          <cell r="CS120">
            <v>0</v>
          </cell>
          <cell r="CT120">
            <v>0</v>
          </cell>
          <cell r="CU120">
            <v>0</v>
          </cell>
          <cell r="CW120">
            <v>0</v>
          </cell>
          <cell r="CX120">
            <v>0</v>
          </cell>
          <cell r="CY120">
            <v>0</v>
          </cell>
          <cell r="CZ120">
            <v>0</v>
          </cell>
          <cell r="DA120">
            <v>0</v>
          </cell>
          <cell r="DB120">
            <v>0</v>
          </cell>
          <cell r="DC120">
            <v>0</v>
          </cell>
          <cell r="DE120">
            <v>0</v>
          </cell>
          <cell r="DF120">
            <v>0</v>
          </cell>
          <cell r="DG120">
            <v>0</v>
          </cell>
          <cell r="DH120">
            <v>0</v>
          </cell>
          <cell r="DI120">
            <v>0</v>
          </cell>
          <cell r="DJ120">
            <v>0</v>
          </cell>
          <cell r="DK120">
            <v>0</v>
          </cell>
          <cell r="DM120">
            <v>0</v>
          </cell>
          <cell r="DN120">
            <v>0</v>
          </cell>
          <cell r="DO120">
            <v>0</v>
          </cell>
          <cell r="DP120">
            <v>0</v>
          </cell>
          <cell r="DQ120">
            <v>0</v>
          </cell>
          <cell r="DR120">
            <v>0</v>
          </cell>
          <cell r="DS120">
            <v>0</v>
          </cell>
          <cell r="DU120">
            <v>0</v>
          </cell>
          <cell r="DV120">
            <v>0</v>
          </cell>
          <cell r="DW120">
            <v>0</v>
          </cell>
          <cell r="DX120">
            <v>0</v>
          </cell>
          <cell r="DY120">
            <v>0</v>
          </cell>
          <cell r="DZ120">
            <v>0</v>
          </cell>
          <cell r="EA120">
            <v>0</v>
          </cell>
          <cell r="EC120">
            <v>2350000.8580069807</v>
          </cell>
          <cell r="ED120">
            <v>0</v>
          </cell>
          <cell r="EE120">
            <v>29914.855070212503</v>
          </cell>
          <cell r="EF120">
            <v>0</v>
          </cell>
          <cell r="EG120">
            <v>0</v>
          </cell>
          <cell r="EH120">
            <v>0</v>
          </cell>
          <cell r="EI120">
            <v>29914.855070212503</v>
          </cell>
          <cell r="EJ120">
            <v>297715.69572382915</v>
          </cell>
          <cell r="EK120">
            <v>0</v>
          </cell>
          <cell r="EL120">
            <v>0</v>
          </cell>
          <cell r="EM120">
            <v>0</v>
          </cell>
          <cell r="EN120">
            <v>79431.496611924304</v>
          </cell>
          <cell r="EO120">
            <v>0</v>
          </cell>
          <cell r="EP120">
            <v>2568285.0571188857</v>
          </cell>
          <cell r="EQ120">
            <v>0</v>
          </cell>
          <cell r="ER120">
            <v>0</v>
          </cell>
          <cell r="ES120">
            <v>0</v>
          </cell>
          <cell r="ET120">
            <v>0</v>
          </cell>
          <cell r="EU120">
            <v>0</v>
          </cell>
          <cell r="EV120">
            <v>0</v>
          </cell>
          <cell r="EW120">
            <v>0</v>
          </cell>
          <cell r="EX120">
            <v>0</v>
          </cell>
          <cell r="EZ120">
            <v>51663.205069550422</v>
          </cell>
          <cell r="FA120">
            <v>130</v>
          </cell>
          <cell r="FB120">
            <v>0</v>
          </cell>
          <cell r="FC120">
            <v>51663.205069550422</v>
          </cell>
          <cell r="FD120">
            <v>0</v>
          </cell>
          <cell r="FE120">
            <v>0</v>
          </cell>
          <cell r="FF120">
            <v>0</v>
          </cell>
          <cell r="FG120">
            <v>0</v>
          </cell>
          <cell r="FI120">
            <v>63585.483162523589</v>
          </cell>
          <cell r="FJ120">
            <v>0</v>
          </cell>
          <cell r="FK120">
            <v>0</v>
          </cell>
          <cell r="FO120">
            <v>63585.483162523589</v>
          </cell>
          <cell r="FP120">
            <v>0</v>
          </cell>
        </row>
        <row r="121">
          <cell r="D121">
            <v>41671</v>
          </cell>
          <cell r="E121">
            <v>0</v>
          </cell>
          <cell r="F121">
            <v>1505.9940816453338</v>
          </cell>
          <cell r="G121">
            <v>19986.169282251274</v>
          </cell>
          <cell r="H121">
            <v>0</v>
          </cell>
          <cell r="I121">
            <v>19986.169282251274</v>
          </cell>
          <cell r="J121">
            <v>0</v>
          </cell>
          <cell r="K121">
            <v>0</v>
          </cell>
          <cell r="M121">
            <v>0</v>
          </cell>
          <cell r="N121">
            <v>0</v>
          </cell>
          <cell r="O121">
            <v>0</v>
          </cell>
          <cell r="P121">
            <v>0</v>
          </cell>
          <cell r="Q121">
            <v>0</v>
          </cell>
          <cell r="R121">
            <v>0</v>
          </cell>
          <cell r="S121">
            <v>0</v>
          </cell>
          <cell r="U121">
            <v>0</v>
          </cell>
          <cell r="V121">
            <v>0</v>
          </cell>
          <cell r="W121">
            <v>0</v>
          </cell>
          <cell r="X121">
            <v>0</v>
          </cell>
          <cell r="Y121">
            <v>0</v>
          </cell>
          <cell r="Z121">
            <v>0</v>
          </cell>
          <cell r="AA121">
            <v>0</v>
          </cell>
          <cell r="AC121">
            <v>0</v>
          </cell>
          <cell r="AD121">
            <v>0</v>
          </cell>
          <cell r="AE121">
            <v>0</v>
          </cell>
          <cell r="AF121">
            <v>0</v>
          </cell>
          <cell r="AG121">
            <v>0</v>
          </cell>
          <cell r="AH121">
            <v>0</v>
          </cell>
          <cell r="AI121">
            <v>0</v>
          </cell>
          <cell r="AK121">
            <v>0</v>
          </cell>
          <cell r="AL121">
            <v>7297.4660587796689</v>
          </cell>
          <cell r="AM121">
            <v>96845.262381715802</v>
          </cell>
          <cell r="AN121">
            <v>0</v>
          </cell>
          <cell r="AO121">
            <v>96845.262381715802</v>
          </cell>
          <cell r="AP121">
            <v>0</v>
          </cell>
          <cell r="AQ121">
            <v>0</v>
          </cell>
          <cell r="AS121">
            <v>0</v>
          </cell>
          <cell r="AT121">
            <v>0</v>
          </cell>
          <cell r="AU121">
            <v>0</v>
          </cell>
          <cell r="AV121">
            <v>0</v>
          </cell>
          <cell r="AW121">
            <v>0</v>
          </cell>
          <cell r="AX121">
            <v>0</v>
          </cell>
          <cell r="AY121">
            <v>0</v>
          </cell>
          <cell r="BA121">
            <v>0</v>
          </cell>
          <cell r="BB121">
            <v>0</v>
          </cell>
          <cell r="BC121">
            <v>0</v>
          </cell>
          <cell r="BD121">
            <v>0</v>
          </cell>
          <cell r="BE121">
            <v>0</v>
          </cell>
          <cell r="BF121">
            <v>0</v>
          </cell>
          <cell r="BG121">
            <v>0</v>
          </cell>
          <cell r="BI121">
            <v>2350000.8580069807</v>
          </cell>
          <cell r="BJ121">
            <v>21111.394929787501</v>
          </cell>
          <cell r="BK121">
            <v>280171.02988228167</v>
          </cell>
          <cell r="BL121">
            <v>0</v>
          </cell>
          <cell r="BM121">
            <v>2630171.8878892623</v>
          </cell>
          <cell r="BN121">
            <v>0</v>
          </cell>
          <cell r="BO121">
            <v>0</v>
          </cell>
          <cell r="BQ121">
            <v>0</v>
          </cell>
          <cell r="BR121">
            <v>0</v>
          </cell>
          <cell r="BS121">
            <v>0</v>
          </cell>
          <cell r="BT121">
            <v>0</v>
          </cell>
          <cell r="BU121">
            <v>0</v>
          </cell>
          <cell r="BV121">
            <v>0</v>
          </cell>
          <cell r="BW121">
            <v>0</v>
          </cell>
          <cell r="BY121">
            <v>2376003.5951738199</v>
          </cell>
          <cell r="BZ121">
            <v>21111.394929787501</v>
          </cell>
          <cell r="CA121">
            <v>280171.02988228167</v>
          </cell>
          <cell r="CB121">
            <v>0</v>
          </cell>
          <cell r="CC121">
            <v>2656174.6250561015</v>
          </cell>
          <cell r="CD121">
            <v>0</v>
          </cell>
          <cell r="CE121">
            <v>784081.1864073606</v>
          </cell>
          <cell r="CG121">
            <v>0</v>
          </cell>
          <cell r="CH121">
            <v>0</v>
          </cell>
          <cell r="CI121">
            <v>0</v>
          </cell>
          <cell r="CJ121">
            <v>0</v>
          </cell>
          <cell r="CK121">
            <v>0</v>
          </cell>
          <cell r="CL121">
            <v>0</v>
          </cell>
          <cell r="CM121">
            <v>0</v>
          </cell>
          <cell r="CO121">
            <v>0</v>
          </cell>
          <cell r="CP121">
            <v>0</v>
          </cell>
          <cell r="CQ121">
            <v>0</v>
          </cell>
          <cell r="CR121">
            <v>0</v>
          </cell>
          <cell r="CS121">
            <v>0</v>
          </cell>
          <cell r="CT121">
            <v>0</v>
          </cell>
          <cell r="CU121">
            <v>0</v>
          </cell>
          <cell r="CW121">
            <v>0</v>
          </cell>
          <cell r="CX121">
            <v>0</v>
          </cell>
          <cell r="CY121">
            <v>0</v>
          </cell>
          <cell r="CZ121">
            <v>0</v>
          </cell>
          <cell r="DA121">
            <v>0</v>
          </cell>
          <cell r="DB121">
            <v>0</v>
          </cell>
          <cell r="DC121">
            <v>0</v>
          </cell>
          <cell r="DE121">
            <v>0</v>
          </cell>
          <cell r="DF121">
            <v>0</v>
          </cell>
          <cell r="DG121">
            <v>0</v>
          </cell>
          <cell r="DH121">
            <v>0</v>
          </cell>
          <cell r="DI121">
            <v>0</v>
          </cell>
          <cell r="DJ121">
            <v>0</v>
          </cell>
          <cell r="DK121">
            <v>0</v>
          </cell>
          <cell r="DM121">
            <v>0</v>
          </cell>
          <cell r="DN121">
            <v>0</v>
          </cell>
          <cell r="DO121">
            <v>0</v>
          </cell>
          <cell r="DP121">
            <v>0</v>
          </cell>
          <cell r="DQ121">
            <v>0</v>
          </cell>
          <cell r="DR121">
            <v>0</v>
          </cell>
          <cell r="DS121">
            <v>0</v>
          </cell>
          <cell r="DU121">
            <v>0</v>
          </cell>
          <cell r="DV121">
            <v>0</v>
          </cell>
          <cell r="DW121">
            <v>0</v>
          </cell>
          <cell r="DX121">
            <v>0</v>
          </cell>
          <cell r="DY121">
            <v>0</v>
          </cell>
          <cell r="DZ121">
            <v>0</v>
          </cell>
          <cell r="EA121">
            <v>0</v>
          </cell>
          <cell r="EC121">
            <v>4726004.4531808011</v>
          </cell>
          <cell r="ED121">
            <v>0</v>
          </cell>
          <cell r="EE121">
            <v>51026.25</v>
          </cell>
          <cell r="EF121">
            <v>0</v>
          </cell>
          <cell r="EG121">
            <v>0</v>
          </cell>
          <cell r="EH121">
            <v>0</v>
          </cell>
          <cell r="EI121">
            <v>51026.25</v>
          </cell>
          <cell r="EJ121">
            <v>677173.49142853043</v>
          </cell>
          <cell r="EK121">
            <v>0</v>
          </cell>
          <cell r="EL121">
            <v>0</v>
          </cell>
          <cell r="EM121">
            <v>0</v>
          </cell>
          <cell r="EN121">
            <v>162095.33833827995</v>
          </cell>
          <cell r="EO121">
            <v>0</v>
          </cell>
          <cell r="EP121">
            <v>5241082.6062710509</v>
          </cell>
          <cell r="EQ121">
            <v>0</v>
          </cell>
          <cell r="ER121">
            <v>0</v>
          </cell>
          <cell r="ES121">
            <v>0</v>
          </cell>
          <cell r="ET121">
            <v>0</v>
          </cell>
          <cell r="EU121">
            <v>0</v>
          </cell>
          <cell r="EV121">
            <v>0</v>
          </cell>
          <cell r="EW121">
            <v>784081.1864073606</v>
          </cell>
          <cell r="EX121">
            <v>0</v>
          </cell>
          <cell r="EZ121">
            <v>51663.205069550422</v>
          </cell>
          <cell r="FA121">
            <v>130</v>
          </cell>
          <cell r="FB121">
            <v>0</v>
          </cell>
          <cell r="FC121">
            <v>51663.205069550422</v>
          </cell>
          <cell r="FD121">
            <v>0</v>
          </cell>
          <cell r="FE121">
            <v>0</v>
          </cell>
          <cell r="FF121">
            <v>0</v>
          </cell>
          <cell r="FG121">
            <v>0</v>
          </cell>
          <cell r="FI121">
            <v>63585.483162523589</v>
          </cell>
          <cell r="FJ121">
            <v>0</v>
          </cell>
          <cell r="FK121">
            <v>0</v>
          </cell>
          <cell r="FO121">
            <v>63585.483162523589</v>
          </cell>
          <cell r="FP121">
            <v>0</v>
          </cell>
        </row>
        <row r="122">
          <cell r="D122">
            <v>41699</v>
          </cell>
          <cell r="E122">
            <v>0</v>
          </cell>
          <cell r="F122">
            <v>1505.9940816453338</v>
          </cell>
          <cell r="G122">
            <v>20035.460567416238</v>
          </cell>
          <cell r="H122">
            <v>0</v>
          </cell>
          <cell r="I122">
            <v>20035.460567416238</v>
          </cell>
          <cell r="J122">
            <v>0</v>
          </cell>
          <cell r="K122">
            <v>0</v>
          </cell>
          <cell r="M122">
            <v>0</v>
          </cell>
          <cell r="N122">
            <v>0</v>
          </cell>
          <cell r="O122">
            <v>0</v>
          </cell>
          <cell r="P122">
            <v>0</v>
          </cell>
          <cell r="Q122">
            <v>0</v>
          </cell>
          <cell r="R122">
            <v>0</v>
          </cell>
          <cell r="S122">
            <v>0</v>
          </cell>
          <cell r="U122">
            <v>0</v>
          </cell>
          <cell r="V122">
            <v>0</v>
          </cell>
          <cell r="W122">
            <v>0</v>
          </cell>
          <cell r="X122">
            <v>0</v>
          </cell>
          <cell r="Y122">
            <v>0</v>
          </cell>
          <cell r="Z122">
            <v>0</v>
          </cell>
          <cell r="AA122">
            <v>0</v>
          </cell>
          <cell r="AC122">
            <v>0</v>
          </cell>
          <cell r="AD122">
            <v>0</v>
          </cell>
          <cell r="AE122">
            <v>0</v>
          </cell>
          <cell r="AF122">
            <v>0</v>
          </cell>
          <cell r="AG122">
            <v>0</v>
          </cell>
          <cell r="AH122">
            <v>0</v>
          </cell>
          <cell r="AI122">
            <v>0</v>
          </cell>
          <cell r="AK122">
            <v>0</v>
          </cell>
          <cell r="AL122">
            <v>7297.4660587796689</v>
          </cell>
          <cell r="AM122">
            <v>97084.108924918648</v>
          </cell>
          <cell r="AN122">
            <v>0</v>
          </cell>
          <cell r="AO122">
            <v>97084.108924918648</v>
          </cell>
          <cell r="AP122">
            <v>0</v>
          </cell>
          <cell r="AQ122">
            <v>0</v>
          </cell>
          <cell r="AS122">
            <v>0</v>
          </cell>
          <cell r="AT122">
            <v>0</v>
          </cell>
          <cell r="AU122">
            <v>0</v>
          </cell>
          <cell r="AV122">
            <v>0</v>
          </cell>
          <cell r="AW122">
            <v>0</v>
          </cell>
          <cell r="AX122">
            <v>0</v>
          </cell>
          <cell r="AY122">
            <v>0</v>
          </cell>
          <cell r="BA122">
            <v>0</v>
          </cell>
          <cell r="BB122">
            <v>0</v>
          </cell>
          <cell r="BC122">
            <v>0</v>
          </cell>
          <cell r="BD122">
            <v>0</v>
          </cell>
          <cell r="BE122">
            <v>0</v>
          </cell>
          <cell r="BF122">
            <v>0</v>
          </cell>
          <cell r="BG122">
            <v>0</v>
          </cell>
          <cell r="BI122">
            <v>2350000.8580069807</v>
          </cell>
          <cell r="BJ122">
            <v>21111.394929787501</v>
          </cell>
          <cell r="BK122">
            <v>280862.00722435559</v>
          </cell>
          <cell r="BL122">
            <v>0</v>
          </cell>
          <cell r="BM122">
            <v>2630862.8652313361</v>
          </cell>
          <cell r="BN122">
            <v>0</v>
          </cell>
          <cell r="BO122">
            <v>0</v>
          </cell>
          <cell r="BQ122">
            <v>0</v>
          </cell>
          <cell r="BR122">
            <v>0</v>
          </cell>
          <cell r="BS122">
            <v>0</v>
          </cell>
          <cell r="BT122">
            <v>0</v>
          </cell>
          <cell r="BU122">
            <v>0</v>
          </cell>
          <cell r="BV122">
            <v>0</v>
          </cell>
          <cell r="BW122">
            <v>0</v>
          </cell>
          <cell r="BY122">
            <v>2376003.5951738199</v>
          </cell>
          <cell r="BZ122">
            <v>21111.394929787501</v>
          </cell>
          <cell r="CA122">
            <v>280862.00722435559</v>
          </cell>
          <cell r="CB122">
            <v>0</v>
          </cell>
          <cell r="CC122">
            <v>2656865.6023981757</v>
          </cell>
          <cell r="CD122">
            <v>0</v>
          </cell>
          <cell r="CE122">
            <v>0</v>
          </cell>
          <cell r="CG122">
            <v>0</v>
          </cell>
          <cell r="CH122">
            <v>0</v>
          </cell>
          <cell r="CI122">
            <v>0</v>
          </cell>
          <cell r="CJ122">
            <v>0</v>
          </cell>
          <cell r="CK122">
            <v>0</v>
          </cell>
          <cell r="CL122">
            <v>0</v>
          </cell>
          <cell r="CM122">
            <v>0</v>
          </cell>
          <cell r="CO122">
            <v>0</v>
          </cell>
          <cell r="CP122">
            <v>0</v>
          </cell>
          <cell r="CQ122">
            <v>0</v>
          </cell>
          <cell r="CR122">
            <v>0</v>
          </cell>
          <cell r="CS122">
            <v>0</v>
          </cell>
          <cell r="CT122">
            <v>0</v>
          </cell>
          <cell r="CU122">
            <v>0</v>
          </cell>
          <cell r="CW122">
            <v>0</v>
          </cell>
          <cell r="CX122">
            <v>0</v>
          </cell>
          <cell r="CY122">
            <v>0</v>
          </cell>
          <cell r="CZ122">
            <v>0</v>
          </cell>
          <cell r="DA122">
            <v>0</v>
          </cell>
          <cell r="DB122">
            <v>0</v>
          </cell>
          <cell r="DC122">
            <v>0</v>
          </cell>
          <cell r="DE122">
            <v>0</v>
          </cell>
          <cell r="DF122">
            <v>0</v>
          </cell>
          <cell r="DG122">
            <v>0</v>
          </cell>
          <cell r="DH122">
            <v>0</v>
          </cell>
          <cell r="DI122">
            <v>0</v>
          </cell>
          <cell r="DJ122">
            <v>0</v>
          </cell>
          <cell r="DK122">
            <v>0</v>
          </cell>
          <cell r="DM122">
            <v>0</v>
          </cell>
          <cell r="DN122">
            <v>0</v>
          </cell>
          <cell r="DO122">
            <v>0</v>
          </cell>
          <cell r="DP122">
            <v>0</v>
          </cell>
          <cell r="DQ122">
            <v>0</v>
          </cell>
          <cell r="DR122">
            <v>0</v>
          </cell>
          <cell r="DS122">
            <v>0</v>
          </cell>
          <cell r="DU122">
            <v>0</v>
          </cell>
          <cell r="DV122">
            <v>0</v>
          </cell>
          <cell r="DW122">
            <v>0</v>
          </cell>
          <cell r="DX122">
            <v>0</v>
          </cell>
          <cell r="DY122">
            <v>0</v>
          </cell>
          <cell r="DZ122">
            <v>0</v>
          </cell>
          <cell r="EA122">
            <v>0</v>
          </cell>
          <cell r="EC122">
            <v>4726004.4531808011</v>
          </cell>
          <cell r="ED122">
            <v>0</v>
          </cell>
          <cell r="EE122">
            <v>51026.25</v>
          </cell>
          <cell r="EF122">
            <v>0</v>
          </cell>
          <cell r="EG122">
            <v>0</v>
          </cell>
          <cell r="EH122">
            <v>0</v>
          </cell>
          <cell r="EI122">
            <v>51026.25</v>
          </cell>
          <cell r="EJ122">
            <v>678843.58394104603</v>
          </cell>
          <cell r="EK122">
            <v>0</v>
          </cell>
          <cell r="EL122">
            <v>0</v>
          </cell>
          <cell r="EM122">
            <v>0</v>
          </cell>
          <cell r="EN122">
            <v>162145.44111365543</v>
          </cell>
          <cell r="EO122">
            <v>0</v>
          </cell>
          <cell r="EP122">
            <v>5242702.5960081918</v>
          </cell>
          <cell r="EQ122">
            <v>0</v>
          </cell>
          <cell r="ER122">
            <v>0</v>
          </cell>
          <cell r="ES122">
            <v>0</v>
          </cell>
          <cell r="ET122">
            <v>0</v>
          </cell>
          <cell r="EU122">
            <v>0</v>
          </cell>
          <cell r="EV122">
            <v>0</v>
          </cell>
          <cell r="EW122">
            <v>0</v>
          </cell>
          <cell r="EX122">
            <v>0</v>
          </cell>
          <cell r="EZ122">
            <v>53988.049297680249</v>
          </cell>
          <cell r="FA122">
            <v>130</v>
          </cell>
          <cell r="FB122">
            <v>0</v>
          </cell>
          <cell r="FC122">
            <v>53988.049297680249</v>
          </cell>
          <cell r="FD122">
            <v>0</v>
          </cell>
          <cell r="FE122">
            <v>0</v>
          </cell>
          <cell r="FF122">
            <v>0</v>
          </cell>
          <cell r="FG122">
            <v>0</v>
          </cell>
          <cell r="FI122">
            <v>66446.829904837228</v>
          </cell>
          <cell r="FJ122">
            <v>0</v>
          </cell>
          <cell r="FK122">
            <v>0</v>
          </cell>
          <cell r="FO122">
            <v>66446.829904837228</v>
          </cell>
          <cell r="FP122">
            <v>0</v>
          </cell>
        </row>
        <row r="123">
          <cell r="D123">
            <v>41730</v>
          </cell>
          <cell r="E123">
            <v>0</v>
          </cell>
          <cell r="F123">
            <v>1505.9940816453338</v>
          </cell>
          <cell r="G123">
            <v>20084.873418187839</v>
          </cell>
          <cell r="H123">
            <v>0</v>
          </cell>
          <cell r="I123">
            <v>20084.873418187839</v>
          </cell>
          <cell r="J123">
            <v>0</v>
          </cell>
          <cell r="K123">
            <v>0</v>
          </cell>
          <cell r="M123">
            <v>0</v>
          </cell>
          <cell r="N123">
            <v>0</v>
          </cell>
          <cell r="O123">
            <v>0</v>
          </cell>
          <cell r="P123">
            <v>0</v>
          </cell>
          <cell r="Q123">
            <v>0</v>
          </cell>
          <cell r="R123">
            <v>0</v>
          </cell>
          <cell r="S123">
            <v>0</v>
          </cell>
          <cell r="U123">
            <v>0</v>
          </cell>
          <cell r="V123">
            <v>0</v>
          </cell>
          <cell r="W123">
            <v>0</v>
          </cell>
          <cell r="X123">
            <v>0</v>
          </cell>
          <cell r="Y123">
            <v>0</v>
          </cell>
          <cell r="Z123">
            <v>0</v>
          </cell>
          <cell r="AA123">
            <v>0</v>
          </cell>
          <cell r="AC123">
            <v>0</v>
          </cell>
          <cell r="AD123">
            <v>0</v>
          </cell>
          <cell r="AE123">
            <v>0</v>
          </cell>
          <cell r="AF123">
            <v>0</v>
          </cell>
          <cell r="AG123">
            <v>0</v>
          </cell>
          <cell r="AH123">
            <v>0</v>
          </cell>
          <cell r="AI123">
            <v>0</v>
          </cell>
          <cell r="AK123">
            <v>0</v>
          </cell>
          <cell r="AL123">
            <v>7297.4660587796689</v>
          </cell>
          <cell r="AM123">
            <v>97323.544528131228</v>
          </cell>
          <cell r="AN123">
            <v>0</v>
          </cell>
          <cell r="AO123">
            <v>97323.544528131228</v>
          </cell>
          <cell r="AP123">
            <v>0</v>
          </cell>
          <cell r="AQ123">
            <v>0</v>
          </cell>
          <cell r="AS123">
            <v>0</v>
          </cell>
          <cell r="AT123">
            <v>0</v>
          </cell>
          <cell r="AU123">
            <v>0</v>
          </cell>
          <cell r="AV123">
            <v>0</v>
          </cell>
          <cell r="AW123">
            <v>0</v>
          </cell>
          <cell r="AX123">
            <v>0</v>
          </cell>
          <cell r="AY123">
            <v>0</v>
          </cell>
          <cell r="BA123">
            <v>0</v>
          </cell>
          <cell r="BB123">
            <v>0</v>
          </cell>
          <cell r="BC123">
            <v>0</v>
          </cell>
          <cell r="BD123">
            <v>0</v>
          </cell>
          <cell r="BE123">
            <v>0</v>
          </cell>
          <cell r="BF123">
            <v>0</v>
          </cell>
          <cell r="BG123">
            <v>0</v>
          </cell>
          <cell r="BI123">
            <v>2350000.8580069807</v>
          </cell>
          <cell r="BJ123">
            <v>21111.394929787501</v>
          </cell>
          <cell r="BK123">
            <v>281554.6887029616</v>
          </cell>
          <cell r="BL123">
            <v>0</v>
          </cell>
          <cell r="BM123">
            <v>2631555.5467099422</v>
          </cell>
          <cell r="BN123">
            <v>0</v>
          </cell>
          <cell r="BO123">
            <v>0</v>
          </cell>
          <cell r="BQ123">
            <v>0</v>
          </cell>
          <cell r="BR123">
            <v>0</v>
          </cell>
          <cell r="BS123">
            <v>0</v>
          </cell>
          <cell r="BT123">
            <v>0</v>
          </cell>
          <cell r="BU123">
            <v>0</v>
          </cell>
          <cell r="BV123">
            <v>0</v>
          </cell>
          <cell r="BW123">
            <v>0</v>
          </cell>
          <cell r="BY123">
            <v>2376003.5951738199</v>
          </cell>
          <cell r="BZ123">
            <v>21111.394929787501</v>
          </cell>
          <cell r="CA123">
            <v>281554.6887029616</v>
          </cell>
          <cell r="CB123">
            <v>0</v>
          </cell>
          <cell r="CC123">
            <v>2657558.2838767814</v>
          </cell>
          <cell r="CD123">
            <v>0</v>
          </cell>
          <cell r="CE123">
            <v>0</v>
          </cell>
          <cell r="CG123">
            <v>0</v>
          </cell>
          <cell r="CH123">
            <v>0</v>
          </cell>
          <cell r="CI123">
            <v>0</v>
          </cell>
          <cell r="CJ123">
            <v>0</v>
          </cell>
          <cell r="CK123">
            <v>0</v>
          </cell>
          <cell r="CL123">
            <v>0</v>
          </cell>
          <cell r="CM123">
            <v>0</v>
          </cell>
          <cell r="CO123">
            <v>0</v>
          </cell>
          <cell r="CP123">
            <v>0</v>
          </cell>
          <cell r="CQ123">
            <v>0</v>
          </cell>
          <cell r="CR123">
            <v>0</v>
          </cell>
          <cell r="CS123">
            <v>0</v>
          </cell>
          <cell r="CT123">
            <v>0</v>
          </cell>
          <cell r="CU123">
            <v>0</v>
          </cell>
          <cell r="CW123">
            <v>0</v>
          </cell>
          <cell r="CX123">
            <v>0</v>
          </cell>
          <cell r="CY123">
            <v>0</v>
          </cell>
          <cell r="CZ123">
            <v>0</v>
          </cell>
          <cell r="DA123">
            <v>0</v>
          </cell>
          <cell r="DB123">
            <v>0</v>
          </cell>
          <cell r="DC123">
            <v>0</v>
          </cell>
          <cell r="DE123">
            <v>0</v>
          </cell>
          <cell r="DF123">
            <v>0</v>
          </cell>
          <cell r="DG123">
            <v>0</v>
          </cell>
          <cell r="DH123">
            <v>0</v>
          </cell>
          <cell r="DI123">
            <v>0</v>
          </cell>
          <cell r="DJ123">
            <v>0</v>
          </cell>
          <cell r="DK123">
            <v>0</v>
          </cell>
          <cell r="DM123">
            <v>0</v>
          </cell>
          <cell r="DN123">
            <v>0</v>
          </cell>
          <cell r="DO123">
            <v>0</v>
          </cell>
          <cell r="DP123">
            <v>0</v>
          </cell>
          <cell r="DQ123">
            <v>0</v>
          </cell>
          <cell r="DR123">
            <v>0</v>
          </cell>
          <cell r="DS123">
            <v>0</v>
          </cell>
          <cell r="DU123">
            <v>0</v>
          </cell>
          <cell r="DV123">
            <v>0</v>
          </cell>
          <cell r="DW123">
            <v>0</v>
          </cell>
          <cell r="DX123">
            <v>0</v>
          </cell>
          <cell r="DY123">
            <v>0</v>
          </cell>
          <cell r="DZ123">
            <v>0</v>
          </cell>
          <cell r="EA123">
            <v>0</v>
          </cell>
          <cell r="EC123">
            <v>4726004.4531808011</v>
          </cell>
          <cell r="ED123">
            <v>0</v>
          </cell>
          <cell r="EE123">
            <v>51026.25</v>
          </cell>
          <cell r="EF123">
            <v>0</v>
          </cell>
          <cell r="EG123">
            <v>0</v>
          </cell>
          <cell r="EH123">
            <v>0</v>
          </cell>
          <cell r="EI123">
            <v>51026.25</v>
          </cell>
          <cell r="EJ123">
            <v>680517.79535224219</v>
          </cell>
          <cell r="EK123">
            <v>0</v>
          </cell>
          <cell r="EL123">
            <v>0</v>
          </cell>
          <cell r="EM123">
            <v>0</v>
          </cell>
          <cell r="EN123">
            <v>162195.66745599129</v>
          </cell>
          <cell r="EO123">
            <v>0</v>
          </cell>
          <cell r="EP123">
            <v>5244326.5810770504</v>
          </cell>
          <cell r="EQ123">
            <v>0</v>
          </cell>
          <cell r="ER123">
            <v>0</v>
          </cell>
          <cell r="ES123">
            <v>0</v>
          </cell>
          <cell r="ET123">
            <v>0</v>
          </cell>
          <cell r="EU123">
            <v>0</v>
          </cell>
          <cell r="EV123">
            <v>0</v>
          </cell>
          <cell r="EW123">
            <v>0</v>
          </cell>
          <cell r="EX123">
            <v>0</v>
          </cell>
          <cell r="EZ123">
            <v>53988.049297680249</v>
          </cell>
          <cell r="FA123">
            <v>130</v>
          </cell>
          <cell r="FB123">
            <v>0</v>
          </cell>
          <cell r="FC123">
            <v>53988.049297680249</v>
          </cell>
          <cell r="FD123">
            <v>0</v>
          </cell>
          <cell r="FE123">
            <v>0</v>
          </cell>
          <cell r="FF123">
            <v>0</v>
          </cell>
          <cell r="FG123">
            <v>0</v>
          </cell>
          <cell r="FI123">
            <v>66446.829904837228</v>
          </cell>
          <cell r="FJ123">
            <v>0</v>
          </cell>
          <cell r="FK123">
            <v>0</v>
          </cell>
          <cell r="FO123">
            <v>66446.829904837228</v>
          </cell>
          <cell r="FP123">
            <v>0</v>
          </cell>
        </row>
        <row r="124">
          <cell r="D124">
            <v>41760</v>
          </cell>
          <cell r="E124">
            <v>0</v>
          </cell>
          <cell r="F124">
            <v>1505.9940816453338</v>
          </cell>
          <cell r="G124">
            <v>20134.408134379661</v>
          </cell>
          <cell r="H124">
            <v>0</v>
          </cell>
          <cell r="I124">
            <v>20134.408134379661</v>
          </cell>
          <cell r="J124">
            <v>0</v>
          </cell>
          <cell r="K124">
            <v>0</v>
          </cell>
          <cell r="M124">
            <v>0</v>
          </cell>
          <cell r="N124">
            <v>0</v>
          </cell>
          <cell r="O124">
            <v>0</v>
          </cell>
          <cell r="P124">
            <v>0</v>
          </cell>
          <cell r="Q124">
            <v>0</v>
          </cell>
          <cell r="R124">
            <v>0</v>
          </cell>
          <cell r="S124">
            <v>0</v>
          </cell>
          <cell r="U124">
            <v>0</v>
          </cell>
          <cell r="V124">
            <v>0</v>
          </cell>
          <cell r="W124">
            <v>0</v>
          </cell>
          <cell r="X124">
            <v>0</v>
          </cell>
          <cell r="Y124">
            <v>0</v>
          </cell>
          <cell r="Z124">
            <v>0</v>
          </cell>
          <cell r="AA124">
            <v>0</v>
          </cell>
          <cell r="AC124">
            <v>0</v>
          </cell>
          <cell r="AD124">
            <v>0</v>
          </cell>
          <cell r="AE124">
            <v>0</v>
          </cell>
          <cell r="AF124">
            <v>0</v>
          </cell>
          <cell r="AG124">
            <v>0</v>
          </cell>
          <cell r="AH124">
            <v>0</v>
          </cell>
          <cell r="AI124">
            <v>0</v>
          </cell>
          <cell r="AK124">
            <v>0</v>
          </cell>
          <cell r="AL124">
            <v>7297.4660587796689</v>
          </cell>
          <cell r="AM124">
            <v>97563.570644134394</v>
          </cell>
          <cell r="AN124">
            <v>0</v>
          </cell>
          <cell r="AO124">
            <v>97563.570644134394</v>
          </cell>
          <cell r="AP124">
            <v>0</v>
          </cell>
          <cell r="AQ124">
            <v>0</v>
          </cell>
          <cell r="AS124">
            <v>0</v>
          </cell>
          <cell r="AT124">
            <v>0</v>
          </cell>
          <cell r="AU124">
            <v>0</v>
          </cell>
          <cell r="AV124">
            <v>0</v>
          </cell>
          <cell r="AW124">
            <v>0</v>
          </cell>
          <cell r="AX124">
            <v>0</v>
          </cell>
          <cell r="AY124">
            <v>0</v>
          </cell>
          <cell r="BA124">
            <v>0</v>
          </cell>
          <cell r="BB124">
            <v>0</v>
          </cell>
          <cell r="BC124">
            <v>0</v>
          </cell>
          <cell r="BD124">
            <v>0</v>
          </cell>
          <cell r="BE124">
            <v>0</v>
          </cell>
          <cell r="BF124">
            <v>0</v>
          </cell>
          <cell r="BG124">
            <v>0</v>
          </cell>
          <cell r="BI124">
            <v>2350000.8580069807</v>
          </cell>
          <cell r="BJ124">
            <v>21111.394929787501</v>
          </cell>
          <cell r="BK124">
            <v>282249.07852096006</v>
          </cell>
          <cell r="BL124">
            <v>0</v>
          </cell>
          <cell r="BM124">
            <v>2632249.9365279409</v>
          </cell>
          <cell r="BN124">
            <v>0</v>
          </cell>
          <cell r="BO124">
            <v>0</v>
          </cell>
          <cell r="BQ124">
            <v>0</v>
          </cell>
          <cell r="BR124">
            <v>0</v>
          </cell>
          <cell r="BS124">
            <v>0</v>
          </cell>
          <cell r="BT124">
            <v>0</v>
          </cell>
          <cell r="BU124">
            <v>0</v>
          </cell>
          <cell r="BV124">
            <v>0</v>
          </cell>
          <cell r="BW124">
            <v>0</v>
          </cell>
          <cell r="BY124">
            <v>2376003.5951738199</v>
          </cell>
          <cell r="BZ124">
            <v>21111.394929787501</v>
          </cell>
          <cell r="CA124">
            <v>282249.07852096006</v>
          </cell>
          <cell r="CB124">
            <v>0</v>
          </cell>
          <cell r="CC124">
            <v>2658252.6736947801</v>
          </cell>
          <cell r="CD124">
            <v>0</v>
          </cell>
          <cell r="CE124">
            <v>0</v>
          </cell>
          <cell r="CG124">
            <v>0</v>
          </cell>
          <cell r="CH124">
            <v>0</v>
          </cell>
          <cell r="CI124">
            <v>0</v>
          </cell>
          <cell r="CJ124">
            <v>0</v>
          </cell>
          <cell r="CK124">
            <v>0</v>
          </cell>
          <cell r="CL124">
            <v>0</v>
          </cell>
          <cell r="CM124">
            <v>0</v>
          </cell>
          <cell r="CO124">
            <v>0</v>
          </cell>
          <cell r="CP124">
            <v>0</v>
          </cell>
          <cell r="CQ124">
            <v>0</v>
          </cell>
          <cell r="CR124">
            <v>0</v>
          </cell>
          <cell r="CS124">
            <v>0</v>
          </cell>
          <cell r="CT124">
            <v>0</v>
          </cell>
          <cell r="CU124">
            <v>0</v>
          </cell>
          <cell r="CW124">
            <v>0</v>
          </cell>
          <cell r="CX124">
            <v>0</v>
          </cell>
          <cell r="CY124">
            <v>0</v>
          </cell>
          <cell r="CZ124">
            <v>0</v>
          </cell>
          <cell r="DA124">
            <v>0</v>
          </cell>
          <cell r="DB124">
            <v>0</v>
          </cell>
          <cell r="DC124">
            <v>0</v>
          </cell>
          <cell r="DE124">
            <v>0</v>
          </cell>
          <cell r="DF124">
            <v>0</v>
          </cell>
          <cell r="DG124">
            <v>0</v>
          </cell>
          <cell r="DH124">
            <v>0</v>
          </cell>
          <cell r="DI124">
            <v>0</v>
          </cell>
          <cell r="DJ124">
            <v>0</v>
          </cell>
          <cell r="DK124">
            <v>0</v>
          </cell>
          <cell r="DM124">
            <v>0</v>
          </cell>
          <cell r="DN124">
            <v>0</v>
          </cell>
          <cell r="DO124">
            <v>0</v>
          </cell>
          <cell r="DP124">
            <v>0</v>
          </cell>
          <cell r="DQ124">
            <v>0</v>
          </cell>
          <cell r="DR124">
            <v>0</v>
          </cell>
          <cell r="DS124">
            <v>0</v>
          </cell>
          <cell r="DU124">
            <v>0</v>
          </cell>
          <cell r="DV124">
            <v>0</v>
          </cell>
          <cell r="DW124">
            <v>0</v>
          </cell>
          <cell r="DX124">
            <v>0</v>
          </cell>
          <cell r="DY124">
            <v>0</v>
          </cell>
          <cell r="DZ124">
            <v>0</v>
          </cell>
          <cell r="EA124">
            <v>0</v>
          </cell>
          <cell r="EC124">
            <v>4726004.4531808011</v>
          </cell>
          <cell r="ED124">
            <v>0</v>
          </cell>
          <cell r="EE124">
            <v>51026.25</v>
          </cell>
          <cell r="EF124">
            <v>0</v>
          </cell>
          <cell r="EG124">
            <v>0</v>
          </cell>
          <cell r="EH124">
            <v>0</v>
          </cell>
          <cell r="EI124">
            <v>51026.25</v>
          </cell>
          <cell r="EJ124">
            <v>682196.1358204342</v>
          </cell>
          <cell r="EK124">
            <v>0</v>
          </cell>
          <cell r="EL124">
            <v>0</v>
          </cell>
          <cell r="EM124">
            <v>0</v>
          </cell>
          <cell r="EN124">
            <v>162246.01767003705</v>
          </cell>
          <cell r="EO124">
            <v>0</v>
          </cell>
          <cell r="EP124">
            <v>5245954.5713311974</v>
          </cell>
          <cell r="EQ124">
            <v>0</v>
          </cell>
          <cell r="ER124">
            <v>0</v>
          </cell>
          <cell r="ES124">
            <v>0</v>
          </cell>
          <cell r="ET124">
            <v>0</v>
          </cell>
          <cell r="EU124">
            <v>0</v>
          </cell>
          <cell r="EV124">
            <v>0</v>
          </cell>
          <cell r="EW124">
            <v>0</v>
          </cell>
          <cell r="EX124">
            <v>0</v>
          </cell>
          <cell r="EZ124">
            <v>53988.049297680249</v>
          </cell>
          <cell r="FA124">
            <v>130</v>
          </cell>
          <cell r="FB124">
            <v>0</v>
          </cell>
          <cell r="FC124">
            <v>53988.049297680249</v>
          </cell>
          <cell r="FD124">
            <v>0</v>
          </cell>
          <cell r="FE124">
            <v>0</v>
          </cell>
          <cell r="FF124">
            <v>0</v>
          </cell>
          <cell r="FG124">
            <v>0</v>
          </cell>
          <cell r="FI124">
            <v>66446.829904837228</v>
          </cell>
          <cell r="FJ124">
            <v>0</v>
          </cell>
          <cell r="FK124">
            <v>0</v>
          </cell>
          <cell r="FO124">
            <v>66446.829904837228</v>
          </cell>
          <cell r="FP124">
            <v>0</v>
          </cell>
        </row>
        <row r="125">
          <cell r="D125">
            <v>41791</v>
          </cell>
          <cell r="E125">
            <v>0</v>
          </cell>
          <cell r="F125">
            <v>1505.9940816453338</v>
          </cell>
          <cell r="G125">
            <v>20184.065016544704</v>
          </cell>
          <cell r="H125">
            <v>0</v>
          </cell>
          <cell r="I125">
            <v>20184.065016544704</v>
          </cell>
          <cell r="J125">
            <v>0</v>
          </cell>
          <cell r="K125">
            <v>0</v>
          </cell>
          <cell r="M125">
            <v>0</v>
          </cell>
          <cell r="N125">
            <v>0</v>
          </cell>
          <cell r="O125">
            <v>0</v>
          </cell>
          <cell r="P125">
            <v>0</v>
          </cell>
          <cell r="Q125">
            <v>0</v>
          </cell>
          <cell r="R125">
            <v>0</v>
          </cell>
          <cell r="S125">
            <v>0</v>
          </cell>
          <cell r="U125">
            <v>0</v>
          </cell>
          <cell r="V125">
            <v>0</v>
          </cell>
          <cell r="W125">
            <v>0</v>
          </cell>
          <cell r="X125">
            <v>0</v>
          </cell>
          <cell r="Y125">
            <v>0</v>
          </cell>
          <cell r="Z125">
            <v>0</v>
          </cell>
          <cell r="AA125">
            <v>0</v>
          </cell>
          <cell r="AC125">
            <v>0</v>
          </cell>
          <cell r="AD125">
            <v>0</v>
          </cell>
          <cell r="AE125">
            <v>0</v>
          </cell>
          <cell r="AF125">
            <v>0</v>
          </cell>
          <cell r="AG125">
            <v>0</v>
          </cell>
          <cell r="AH125">
            <v>0</v>
          </cell>
          <cell r="AI125">
            <v>0</v>
          </cell>
          <cell r="AK125">
            <v>0</v>
          </cell>
          <cell r="AL125">
            <v>7297.4660587796689</v>
          </cell>
          <cell r="AM125">
            <v>97804.188729292044</v>
          </cell>
          <cell r="AN125">
            <v>0</v>
          </cell>
          <cell r="AO125">
            <v>97804.188729292044</v>
          </cell>
          <cell r="AP125">
            <v>0</v>
          </cell>
          <cell r="AQ125">
            <v>0</v>
          </cell>
          <cell r="AS125">
            <v>0</v>
          </cell>
          <cell r="AT125">
            <v>0</v>
          </cell>
          <cell r="AU125">
            <v>0</v>
          </cell>
          <cell r="AV125">
            <v>0</v>
          </cell>
          <cell r="AW125">
            <v>0</v>
          </cell>
          <cell r="AX125">
            <v>0</v>
          </cell>
          <cell r="AY125">
            <v>0</v>
          </cell>
          <cell r="BA125">
            <v>0</v>
          </cell>
          <cell r="BB125">
            <v>0</v>
          </cell>
          <cell r="BC125">
            <v>0</v>
          </cell>
          <cell r="BD125">
            <v>0</v>
          </cell>
          <cell r="BE125">
            <v>0</v>
          </cell>
          <cell r="BF125">
            <v>0</v>
          </cell>
          <cell r="BG125">
            <v>0</v>
          </cell>
          <cell r="BI125">
            <v>2350000.8580069807</v>
          </cell>
          <cell r="BJ125">
            <v>21111.394929787501</v>
          </cell>
          <cell r="BK125">
            <v>282945.18089157686</v>
          </cell>
          <cell r="BL125">
            <v>0</v>
          </cell>
          <cell r="BM125">
            <v>2632946.0388985574</v>
          </cell>
          <cell r="BN125">
            <v>0</v>
          </cell>
          <cell r="BO125">
            <v>0</v>
          </cell>
          <cell r="BQ125">
            <v>0</v>
          </cell>
          <cell r="BR125">
            <v>0</v>
          </cell>
          <cell r="BS125">
            <v>0</v>
          </cell>
          <cell r="BT125">
            <v>0</v>
          </cell>
          <cell r="BU125">
            <v>0</v>
          </cell>
          <cell r="BV125">
            <v>0</v>
          </cell>
          <cell r="BW125">
            <v>0</v>
          </cell>
          <cell r="BY125">
            <v>2376003.5951738199</v>
          </cell>
          <cell r="BZ125">
            <v>21111.394929787501</v>
          </cell>
          <cell r="CA125">
            <v>282945.18089157686</v>
          </cell>
          <cell r="CB125">
            <v>0</v>
          </cell>
          <cell r="CC125">
            <v>2658948.7760653966</v>
          </cell>
          <cell r="CD125">
            <v>0</v>
          </cell>
          <cell r="CE125">
            <v>0</v>
          </cell>
          <cell r="CG125">
            <v>0</v>
          </cell>
          <cell r="CH125">
            <v>0</v>
          </cell>
          <cell r="CI125">
            <v>0</v>
          </cell>
          <cell r="CJ125">
            <v>0</v>
          </cell>
          <cell r="CK125">
            <v>0</v>
          </cell>
          <cell r="CL125">
            <v>0</v>
          </cell>
          <cell r="CM125">
            <v>0</v>
          </cell>
          <cell r="CO125">
            <v>0</v>
          </cell>
          <cell r="CP125">
            <v>0</v>
          </cell>
          <cell r="CQ125">
            <v>0</v>
          </cell>
          <cell r="CR125">
            <v>0</v>
          </cell>
          <cell r="CS125">
            <v>0</v>
          </cell>
          <cell r="CT125">
            <v>0</v>
          </cell>
          <cell r="CU125">
            <v>0</v>
          </cell>
          <cell r="CW125">
            <v>0</v>
          </cell>
          <cell r="CX125">
            <v>0</v>
          </cell>
          <cell r="CY125">
            <v>0</v>
          </cell>
          <cell r="CZ125">
            <v>0</v>
          </cell>
          <cell r="DA125">
            <v>0</v>
          </cell>
          <cell r="DB125">
            <v>0</v>
          </cell>
          <cell r="DC125">
            <v>0</v>
          </cell>
          <cell r="DE125">
            <v>0</v>
          </cell>
          <cell r="DF125">
            <v>0</v>
          </cell>
          <cell r="DG125">
            <v>0</v>
          </cell>
          <cell r="DH125">
            <v>0</v>
          </cell>
          <cell r="DI125">
            <v>0</v>
          </cell>
          <cell r="DJ125">
            <v>0</v>
          </cell>
          <cell r="DK125">
            <v>0</v>
          </cell>
          <cell r="DM125">
            <v>0</v>
          </cell>
          <cell r="DN125">
            <v>0</v>
          </cell>
          <cell r="DO125">
            <v>0</v>
          </cell>
          <cell r="DP125">
            <v>0</v>
          </cell>
          <cell r="DQ125">
            <v>0</v>
          </cell>
          <cell r="DR125">
            <v>0</v>
          </cell>
          <cell r="DS125">
            <v>0</v>
          </cell>
          <cell r="DU125">
            <v>0</v>
          </cell>
          <cell r="DV125">
            <v>0</v>
          </cell>
          <cell r="DW125">
            <v>0</v>
          </cell>
          <cell r="DX125">
            <v>0</v>
          </cell>
          <cell r="DY125">
            <v>0</v>
          </cell>
          <cell r="DZ125">
            <v>0</v>
          </cell>
          <cell r="EA125">
            <v>0</v>
          </cell>
          <cell r="EC125">
            <v>4726004.4531808011</v>
          </cell>
          <cell r="ED125">
            <v>0</v>
          </cell>
          <cell r="EE125">
            <v>51026.25</v>
          </cell>
          <cell r="EF125">
            <v>0</v>
          </cell>
          <cell r="EG125">
            <v>0</v>
          </cell>
          <cell r="EH125">
            <v>0</v>
          </cell>
          <cell r="EI125">
            <v>51026.25</v>
          </cell>
          <cell r="EJ125">
            <v>683878.61552899051</v>
          </cell>
          <cell r="EK125">
            <v>0</v>
          </cell>
          <cell r="EL125">
            <v>0</v>
          </cell>
          <cell r="EM125">
            <v>0</v>
          </cell>
          <cell r="EN125">
            <v>162296.49206129374</v>
          </cell>
          <cell r="EO125">
            <v>0</v>
          </cell>
          <cell r="EP125">
            <v>5247586.576648497</v>
          </cell>
          <cell r="EQ125">
            <v>0</v>
          </cell>
          <cell r="ER125">
            <v>0</v>
          </cell>
          <cell r="ES125">
            <v>0</v>
          </cell>
          <cell r="ET125">
            <v>0</v>
          </cell>
          <cell r="EU125">
            <v>0</v>
          </cell>
          <cell r="EV125">
            <v>0</v>
          </cell>
          <cell r="EW125">
            <v>0</v>
          </cell>
          <cell r="EX125">
            <v>0</v>
          </cell>
          <cell r="EZ125">
            <v>53988.049297680249</v>
          </cell>
          <cell r="FA125">
            <v>130</v>
          </cell>
          <cell r="FB125">
            <v>0</v>
          </cell>
          <cell r="FC125">
            <v>53988.049297680249</v>
          </cell>
          <cell r="FD125">
            <v>0</v>
          </cell>
          <cell r="FE125">
            <v>0</v>
          </cell>
          <cell r="FF125">
            <v>0</v>
          </cell>
          <cell r="FG125">
            <v>0</v>
          </cell>
          <cell r="FI125">
            <v>66446.829904837228</v>
          </cell>
          <cell r="FJ125">
            <v>0</v>
          </cell>
          <cell r="FK125">
            <v>0</v>
          </cell>
          <cell r="FO125">
            <v>66446.829904837228</v>
          </cell>
          <cell r="FP125">
            <v>0</v>
          </cell>
        </row>
        <row r="126">
          <cell r="D126">
            <v>41821</v>
          </cell>
          <cell r="E126">
            <v>0</v>
          </cell>
          <cell r="F126">
            <v>1505.9940816453338</v>
          </cell>
          <cell r="G126">
            <v>20233.84436597722</v>
          </cell>
          <cell r="H126">
            <v>0</v>
          </cell>
          <cell r="I126">
            <v>20233.84436597722</v>
          </cell>
          <cell r="J126">
            <v>0</v>
          </cell>
          <cell r="K126">
            <v>0</v>
          </cell>
          <cell r="M126">
            <v>0</v>
          </cell>
          <cell r="N126">
            <v>0</v>
          </cell>
          <cell r="O126">
            <v>0</v>
          </cell>
          <cell r="P126">
            <v>0</v>
          </cell>
          <cell r="Q126">
            <v>0</v>
          </cell>
          <cell r="R126">
            <v>0</v>
          </cell>
          <cell r="S126">
            <v>0</v>
          </cell>
          <cell r="U126">
            <v>0</v>
          </cell>
          <cell r="V126">
            <v>0</v>
          </cell>
          <cell r="W126">
            <v>0</v>
          </cell>
          <cell r="X126">
            <v>0</v>
          </cell>
          <cell r="Y126">
            <v>0</v>
          </cell>
          <cell r="Z126">
            <v>0</v>
          </cell>
          <cell r="AA126">
            <v>0</v>
          </cell>
          <cell r="AC126">
            <v>0</v>
          </cell>
          <cell r="AD126">
            <v>0</v>
          </cell>
          <cell r="AE126">
            <v>0</v>
          </cell>
          <cell r="AF126">
            <v>0</v>
          </cell>
          <cell r="AG126">
            <v>0</v>
          </cell>
          <cell r="AH126">
            <v>0</v>
          </cell>
          <cell r="AI126">
            <v>0</v>
          </cell>
          <cell r="AK126">
            <v>0</v>
          </cell>
          <cell r="AL126">
            <v>7297.4660587796689</v>
          </cell>
          <cell r="AM126">
            <v>98045.400243559779</v>
          </cell>
          <cell r="AN126">
            <v>0</v>
          </cell>
          <cell r="AO126">
            <v>98045.400243559779</v>
          </cell>
          <cell r="AP126">
            <v>0</v>
          </cell>
          <cell r="AQ126">
            <v>0</v>
          </cell>
          <cell r="AS126">
            <v>0</v>
          </cell>
          <cell r="AT126">
            <v>0</v>
          </cell>
          <cell r="AU126">
            <v>0</v>
          </cell>
          <cell r="AV126">
            <v>0</v>
          </cell>
          <cell r="AW126">
            <v>0</v>
          </cell>
          <cell r="AX126">
            <v>0</v>
          </cell>
          <cell r="AY126">
            <v>0</v>
          </cell>
          <cell r="BA126">
            <v>0</v>
          </cell>
          <cell r="BB126">
            <v>0</v>
          </cell>
          <cell r="BC126">
            <v>0</v>
          </cell>
          <cell r="BD126">
            <v>0</v>
          </cell>
          <cell r="BE126">
            <v>0</v>
          </cell>
          <cell r="BF126">
            <v>0</v>
          </cell>
          <cell r="BG126">
            <v>0</v>
          </cell>
          <cell r="BI126">
            <v>2350000.8580069807</v>
          </cell>
          <cell r="BJ126">
            <v>21111.394929787501</v>
          </cell>
          <cell r="BK126">
            <v>283643.00003842876</v>
          </cell>
          <cell r="BL126">
            <v>0</v>
          </cell>
          <cell r="BM126">
            <v>2633643.8580454094</v>
          </cell>
          <cell r="BN126">
            <v>0</v>
          </cell>
          <cell r="BO126">
            <v>0</v>
          </cell>
          <cell r="BQ126">
            <v>0</v>
          </cell>
          <cell r="BR126">
            <v>0</v>
          </cell>
          <cell r="BS126">
            <v>0</v>
          </cell>
          <cell r="BT126">
            <v>0</v>
          </cell>
          <cell r="BU126">
            <v>0</v>
          </cell>
          <cell r="BV126">
            <v>0</v>
          </cell>
          <cell r="BW126">
            <v>0</v>
          </cell>
          <cell r="BY126">
            <v>2376003.5951738199</v>
          </cell>
          <cell r="BZ126">
            <v>21111.394929787501</v>
          </cell>
          <cell r="CA126">
            <v>283643.00003842876</v>
          </cell>
          <cell r="CB126">
            <v>0</v>
          </cell>
          <cell r="CC126">
            <v>2659646.5952122486</v>
          </cell>
          <cell r="CD126">
            <v>0</v>
          </cell>
          <cell r="CE126">
            <v>0</v>
          </cell>
          <cell r="CG126">
            <v>0</v>
          </cell>
          <cell r="CH126">
            <v>0</v>
          </cell>
          <cell r="CI126">
            <v>0</v>
          </cell>
          <cell r="CJ126">
            <v>0</v>
          </cell>
          <cell r="CK126">
            <v>0</v>
          </cell>
          <cell r="CL126">
            <v>0</v>
          </cell>
          <cell r="CM126">
            <v>0</v>
          </cell>
          <cell r="CO126">
            <v>0</v>
          </cell>
          <cell r="CP126">
            <v>0</v>
          </cell>
          <cell r="CQ126">
            <v>0</v>
          </cell>
          <cell r="CR126">
            <v>0</v>
          </cell>
          <cell r="CS126">
            <v>0</v>
          </cell>
          <cell r="CT126">
            <v>0</v>
          </cell>
          <cell r="CU126">
            <v>0</v>
          </cell>
          <cell r="CW126">
            <v>0</v>
          </cell>
          <cell r="CX126">
            <v>0</v>
          </cell>
          <cell r="CY126">
            <v>0</v>
          </cell>
          <cell r="CZ126">
            <v>0</v>
          </cell>
          <cell r="DA126">
            <v>0</v>
          </cell>
          <cell r="DB126">
            <v>0</v>
          </cell>
          <cell r="DC126">
            <v>0</v>
          </cell>
          <cell r="DE126">
            <v>0</v>
          </cell>
          <cell r="DF126">
            <v>0</v>
          </cell>
          <cell r="DG126">
            <v>0</v>
          </cell>
          <cell r="DH126">
            <v>0</v>
          </cell>
          <cell r="DI126">
            <v>0</v>
          </cell>
          <cell r="DJ126">
            <v>0</v>
          </cell>
          <cell r="DK126">
            <v>0</v>
          </cell>
          <cell r="DM126">
            <v>0</v>
          </cell>
          <cell r="DN126">
            <v>0</v>
          </cell>
          <cell r="DO126">
            <v>0</v>
          </cell>
          <cell r="DP126">
            <v>0</v>
          </cell>
          <cell r="DQ126">
            <v>0</v>
          </cell>
          <cell r="DR126">
            <v>0</v>
          </cell>
          <cell r="DS126">
            <v>0</v>
          </cell>
          <cell r="DU126">
            <v>0</v>
          </cell>
          <cell r="DV126">
            <v>0</v>
          </cell>
          <cell r="DW126">
            <v>0</v>
          </cell>
          <cell r="DX126">
            <v>0</v>
          </cell>
          <cell r="DY126">
            <v>0</v>
          </cell>
          <cell r="DZ126">
            <v>0</v>
          </cell>
          <cell r="EA126">
            <v>0</v>
          </cell>
          <cell r="EC126">
            <v>4726004.4531808011</v>
          </cell>
          <cell r="ED126">
            <v>0</v>
          </cell>
          <cell r="EE126">
            <v>51026.25</v>
          </cell>
          <cell r="EF126">
            <v>0</v>
          </cell>
          <cell r="EG126">
            <v>0</v>
          </cell>
          <cell r="EH126">
            <v>0</v>
          </cell>
          <cell r="EI126">
            <v>51026.25</v>
          </cell>
          <cell r="EJ126">
            <v>685565.24468639446</v>
          </cell>
          <cell r="EK126">
            <v>0</v>
          </cell>
          <cell r="EL126">
            <v>0</v>
          </cell>
          <cell r="EM126">
            <v>0</v>
          </cell>
          <cell r="EN126">
            <v>162347.09093601588</v>
          </cell>
          <cell r="EO126">
            <v>0</v>
          </cell>
          <cell r="EP126">
            <v>5249222.6069311788</v>
          </cell>
          <cell r="EQ126">
            <v>0</v>
          </cell>
          <cell r="ER126">
            <v>0</v>
          </cell>
          <cell r="ES126">
            <v>0</v>
          </cell>
          <cell r="ET126">
            <v>0</v>
          </cell>
          <cell r="EU126">
            <v>0</v>
          </cell>
          <cell r="EV126">
            <v>0</v>
          </cell>
          <cell r="EW126">
            <v>0</v>
          </cell>
          <cell r="EX126">
            <v>0</v>
          </cell>
          <cell r="EZ126">
            <v>53988.049297680249</v>
          </cell>
          <cell r="FA126">
            <v>130</v>
          </cell>
          <cell r="FB126">
            <v>0</v>
          </cell>
          <cell r="FC126">
            <v>53988.049297680249</v>
          </cell>
          <cell r="FD126">
            <v>0</v>
          </cell>
          <cell r="FE126">
            <v>0</v>
          </cell>
          <cell r="FF126">
            <v>0</v>
          </cell>
          <cell r="FG126">
            <v>0</v>
          </cell>
          <cell r="FI126">
            <v>66446.829904837228</v>
          </cell>
          <cell r="FJ126">
            <v>0</v>
          </cell>
          <cell r="FK126">
            <v>0</v>
          </cell>
          <cell r="FO126">
            <v>66446.829904837228</v>
          </cell>
          <cell r="FP126">
            <v>0</v>
          </cell>
        </row>
        <row r="127">
          <cell r="D127">
            <v>41852</v>
          </cell>
          <cell r="E127">
            <v>0</v>
          </cell>
          <cell r="F127">
            <v>1505.9940816453338</v>
          </cell>
          <cell r="G127">
            <v>20283.746484714527</v>
          </cell>
          <cell r="H127">
            <v>0</v>
          </cell>
          <cell r="I127">
            <v>20283.746484714527</v>
          </cell>
          <cell r="J127">
            <v>0</v>
          </cell>
          <cell r="K127">
            <v>0</v>
          </cell>
          <cell r="M127">
            <v>0</v>
          </cell>
          <cell r="N127">
            <v>0</v>
          </cell>
          <cell r="O127">
            <v>0</v>
          </cell>
          <cell r="P127">
            <v>0</v>
          </cell>
          <cell r="Q127">
            <v>0</v>
          </cell>
          <cell r="R127">
            <v>0</v>
          </cell>
          <cell r="S127">
            <v>0</v>
          </cell>
          <cell r="U127">
            <v>0</v>
          </cell>
          <cell r="V127">
            <v>0</v>
          </cell>
          <cell r="W127">
            <v>0</v>
          </cell>
          <cell r="X127">
            <v>0</v>
          </cell>
          <cell r="Y127">
            <v>0</v>
          </cell>
          <cell r="Z127">
            <v>0</v>
          </cell>
          <cell r="AA127">
            <v>0</v>
          </cell>
          <cell r="AC127">
            <v>0</v>
          </cell>
          <cell r="AD127">
            <v>0</v>
          </cell>
          <cell r="AE127">
            <v>0</v>
          </cell>
          <cell r="AF127">
            <v>0</v>
          </cell>
          <cell r="AG127">
            <v>0</v>
          </cell>
          <cell r="AH127">
            <v>0</v>
          </cell>
          <cell r="AI127">
            <v>0</v>
          </cell>
          <cell r="AK127">
            <v>0</v>
          </cell>
          <cell r="AL127">
            <v>7297.4660587796689</v>
          </cell>
          <cell r="AM127">
            <v>98287.206650493885</v>
          </cell>
          <cell r="AN127">
            <v>0</v>
          </cell>
          <cell r="AO127">
            <v>98287.206650493885</v>
          </cell>
          <cell r="AP127">
            <v>0</v>
          </cell>
          <cell r="AQ127">
            <v>0</v>
          </cell>
          <cell r="AS127">
            <v>0</v>
          </cell>
          <cell r="AT127">
            <v>0</v>
          </cell>
          <cell r="AU127">
            <v>0</v>
          </cell>
          <cell r="AV127">
            <v>0</v>
          </cell>
          <cell r="AW127">
            <v>0</v>
          </cell>
          <cell r="AX127">
            <v>0</v>
          </cell>
          <cell r="AY127">
            <v>0</v>
          </cell>
          <cell r="BA127">
            <v>0</v>
          </cell>
          <cell r="BB127">
            <v>0</v>
          </cell>
          <cell r="BC127">
            <v>0</v>
          </cell>
          <cell r="BD127">
            <v>0</v>
          </cell>
          <cell r="BE127">
            <v>0</v>
          </cell>
          <cell r="BF127">
            <v>0</v>
          </cell>
          <cell r="BG127">
            <v>0</v>
          </cell>
          <cell r="BI127">
            <v>2350000.8580069807</v>
          </cell>
          <cell r="BJ127">
            <v>21111.394929787501</v>
          </cell>
          <cell r="BK127">
            <v>284342.54019554908</v>
          </cell>
          <cell r="BL127">
            <v>0</v>
          </cell>
          <cell r="BM127">
            <v>2634343.3982025296</v>
          </cell>
          <cell r="BN127">
            <v>0</v>
          </cell>
          <cell r="BO127">
            <v>0</v>
          </cell>
          <cell r="BQ127">
            <v>0</v>
          </cell>
          <cell r="BR127">
            <v>0</v>
          </cell>
          <cell r="BS127">
            <v>0</v>
          </cell>
          <cell r="BT127">
            <v>0</v>
          </cell>
          <cell r="BU127">
            <v>0</v>
          </cell>
          <cell r="BV127">
            <v>0</v>
          </cell>
          <cell r="BW127">
            <v>0</v>
          </cell>
          <cell r="BY127">
            <v>2376003.5951738199</v>
          </cell>
          <cell r="BZ127">
            <v>21111.394929787501</v>
          </cell>
          <cell r="CA127">
            <v>284342.54019554908</v>
          </cell>
          <cell r="CB127">
            <v>0</v>
          </cell>
          <cell r="CC127">
            <v>2660346.1353693688</v>
          </cell>
          <cell r="CD127">
            <v>0</v>
          </cell>
          <cell r="CE127">
            <v>0</v>
          </cell>
          <cell r="CG127">
            <v>0</v>
          </cell>
          <cell r="CH127">
            <v>0</v>
          </cell>
          <cell r="CI127">
            <v>0</v>
          </cell>
          <cell r="CJ127">
            <v>0</v>
          </cell>
          <cell r="CK127">
            <v>0</v>
          </cell>
          <cell r="CL127">
            <v>0</v>
          </cell>
          <cell r="CM127">
            <v>0</v>
          </cell>
          <cell r="CO127">
            <v>0</v>
          </cell>
          <cell r="CP127">
            <v>0</v>
          </cell>
          <cell r="CQ127">
            <v>0</v>
          </cell>
          <cell r="CR127">
            <v>0</v>
          </cell>
          <cell r="CS127">
            <v>0</v>
          </cell>
          <cell r="CT127">
            <v>0</v>
          </cell>
          <cell r="CU127">
            <v>0</v>
          </cell>
          <cell r="CW127">
            <v>0</v>
          </cell>
          <cell r="CX127">
            <v>0</v>
          </cell>
          <cell r="CY127">
            <v>0</v>
          </cell>
          <cell r="CZ127">
            <v>0</v>
          </cell>
          <cell r="DA127">
            <v>0</v>
          </cell>
          <cell r="DB127">
            <v>0</v>
          </cell>
          <cell r="DC127">
            <v>0</v>
          </cell>
          <cell r="DE127">
            <v>0</v>
          </cell>
          <cell r="DF127">
            <v>0</v>
          </cell>
          <cell r="DG127">
            <v>0</v>
          </cell>
          <cell r="DH127">
            <v>0</v>
          </cell>
          <cell r="DI127">
            <v>0</v>
          </cell>
          <cell r="DJ127">
            <v>0</v>
          </cell>
          <cell r="DK127">
            <v>0</v>
          </cell>
          <cell r="DM127">
            <v>0</v>
          </cell>
          <cell r="DN127">
            <v>0</v>
          </cell>
          <cell r="DO127">
            <v>0</v>
          </cell>
          <cell r="DP127">
            <v>0</v>
          </cell>
          <cell r="DQ127">
            <v>0</v>
          </cell>
          <cell r="DR127">
            <v>0</v>
          </cell>
          <cell r="DS127">
            <v>0</v>
          </cell>
          <cell r="DU127">
            <v>0</v>
          </cell>
          <cell r="DV127">
            <v>0</v>
          </cell>
          <cell r="DW127">
            <v>0</v>
          </cell>
          <cell r="DX127">
            <v>0</v>
          </cell>
          <cell r="DY127">
            <v>0</v>
          </cell>
          <cell r="DZ127">
            <v>0</v>
          </cell>
          <cell r="EA127">
            <v>0</v>
          </cell>
          <cell r="EC127">
            <v>4726004.4531808011</v>
          </cell>
          <cell r="ED127">
            <v>0</v>
          </cell>
          <cell r="EE127">
            <v>51026.25</v>
          </cell>
          <cell r="EF127">
            <v>0</v>
          </cell>
          <cell r="EG127">
            <v>0</v>
          </cell>
          <cell r="EH127">
            <v>0</v>
          </cell>
          <cell r="EI127">
            <v>51026.25</v>
          </cell>
          <cell r="EJ127">
            <v>687256.03352630651</v>
          </cell>
          <cell r="EK127">
            <v>0</v>
          </cell>
          <cell r="EL127">
            <v>0</v>
          </cell>
          <cell r="EM127">
            <v>0</v>
          </cell>
          <cell r="EN127">
            <v>162397.81460121323</v>
          </cell>
          <cell r="EO127">
            <v>0</v>
          </cell>
          <cell r="EP127">
            <v>5250862.6721058926</v>
          </cell>
          <cell r="EQ127">
            <v>0</v>
          </cell>
          <cell r="ER127">
            <v>0</v>
          </cell>
          <cell r="ES127">
            <v>0</v>
          </cell>
          <cell r="ET127">
            <v>0</v>
          </cell>
          <cell r="EU127">
            <v>0</v>
          </cell>
          <cell r="EV127">
            <v>0</v>
          </cell>
          <cell r="EW127">
            <v>0</v>
          </cell>
          <cell r="EX127">
            <v>0</v>
          </cell>
          <cell r="EZ127">
            <v>53988.049297680249</v>
          </cell>
          <cell r="FA127">
            <v>130</v>
          </cell>
          <cell r="FB127">
            <v>0</v>
          </cell>
          <cell r="FC127">
            <v>53988.049297680249</v>
          </cell>
          <cell r="FD127">
            <v>0</v>
          </cell>
          <cell r="FE127">
            <v>0</v>
          </cell>
          <cell r="FF127">
            <v>0</v>
          </cell>
          <cell r="FG127">
            <v>0</v>
          </cell>
          <cell r="FI127">
            <v>66446.829904837228</v>
          </cell>
          <cell r="FJ127">
            <v>0</v>
          </cell>
          <cell r="FK127">
            <v>0</v>
          </cell>
          <cell r="FO127">
            <v>66446.829904837228</v>
          </cell>
          <cell r="FP127">
            <v>0</v>
          </cell>
        </row>
        <row r="128">
          <cell r="D128">
            <v>41883</v>
          </cell>
          <cell r="E128">
            <v>0</v>
          </cell>
          <cell r="F128">
            <v>1505.9940816453338</v>
          </cell>
          <cell r="G128">
            <v>20333.771675538854</v>
          </cell>
          <cell r="H128">
            <v>0</v>
          </cell>
          <cell r="I128">
            <v>20333.771675538854</v>
          </cell>
          <cell r="J128">
            <v>0</v>
          </cell>
          <cell r="K128">
            <v>0</v>
          </cell>
          <cell r="M128">
            <v>0</v>
          </cell>
          <cell r="N128">
            <v>0</v>
          </cell>
          <cell r="O128">
            <v>0</v>
          </cell>
          <cell r="P128">
            <v>0</v>
          </cell>
          <cell r="Q128">
            <v>0</v>
          </cell>
          <cell r="R128">
            <v>0</v>
          </cell>
          <cell r="S128">
            <v>0</v>
          </cell>
          <cell r="U128">
            <v>0</v>
          </cell>
          <cell r="V128">
            <v>0</v>
          </cell>
          <cell r="W128">
            <v>0</v>
          </cell>
          <cell r="X128">
            <v>0</v>
          </cell>
          <cell r="Y128">
            <v>0</v>
          </cell>
          <cell r="Z128">
            <v>0</v>
          </cell>
          <cell r="AA128">
            <v>0</v>
          </cell>
          <cell r="AC128">
            <v>0</v>
          </cell>
          <cell r="AD128">
            <v>0</v>
          </cell>
          <cell r="AE128">
            <v>0</v>
          </cell>
          <cell r="AF128">
            <v>0</v>
          </cell>
          <cell r="AG128">
            <v>0</v>
          </cell>
          <cell r="AH128">
            <v>0</v>
          </cell>
          <cell r="AI128">
            <v>0</v>
          </cell>
          <cell r="AK128">
            <v>0</v>
          </cell>
          <cell r="AL128">
            <v>7297.4660587796689</v>
          </cell>
          <cell r="AM128">
            <v>98529.609417260173</v>
          </cell>
          <cell r="AN128">
            <v>0</v>
          </cell>
          <cell r="AO128">
            <v>98529.609417260173</v>
          </cell>
          <cell r="AP128">
            <v>0</v>
          </cell>
          <cell r="AQ128">
            <v>0</v>
          </cell>
          <cell r="AS128">
            <v>0</v>
          </cell>
          <cell r="AT128">
            <v>0</v>
          </cell>
          <cell r="AU128">
            <v>0</v>
          </cell>
          <cell r="AV128">
            <v>0</v>
          </cell>
          <cell r="AW128">
            <v>0</v>
          </cell>
          <cell r="AX128">
            <v>0</v>
          </cell>
          <cell r="AY128">
            <v>0</v>
          </cell>
          <cell r="BA128">
            <v>0</v>
          </cell>
          <cell r="BB128">
            <v>0</v>
          </cell>
          <cell r="BC128">
            <v>0</v>
          </cell>
          <cell r="BD128">
            <v>0</v>
          </cell>
          <cell r="BE128">
            <v>0</v>
          </cell>
          <cell r="BF128">
            <v>0</v>
          </cell>
          <cell r="BG128">
            <v>0</v>
          </cell>
          <cell r="BI128">
            <v>2350000.8580069807</v>
          </cell>
          <cell r="BJ128">
            <v>21111.394929787501</v>
          </cell>
          <cell r="BK128">
            <v>285043.80560741341</v>
          </cell>
          <cell r="BL128">
            <v>0</v>
          </cell>
          <cell r="BM128">
            <v>2635044.6636143941</v>
          </cell>
          <cell r="BN128">
            <v>0</v>
          </cell>
          <cell r="BO128">
            <v>0</v>
          </cell>
          <cell r="BQ128">
            <v>0</v>
          </cell>
          <cell r="BR128">
            <v>0</v>
          </cell>
          <cell r="BS128">
            <v>0</v>
          </cell>
          <cell r="BT128">
            <v>0</v>
          </cell>
          <cell r="BU128">
            <v>0</v>
          </cell>
          <cell r="BV128">
            <v>0</v>
          </cell>
          <cell r="BW128">
            <v>0</v>
          </cell>
          <cell r="BY128">
            <v>2376003.5951738199</v>
          </cell>
          <cell r="BZ128">
            <v>21111.394929787501</v>
          </cell>
          <cell r="CA128">
            <v>285043.80560741341</v>
          </cell>
          <cell r="CB128">
            <v>0</v>
          </cell>
          <cell r="CC128">
            <v>2661047.4007812333</v>
          </cell>
          <cell r="CD128">
            <v>0</v>
          </cell>
          <cell r="CE128">
            <v>0</v>
          </cell>
          <cell r="CG128">
            <v>0</v>
          </cell>
          <cell r="CH128">
            <v>0</v>
          </cell>
          <cell r="CI128">
            <v>0</v>
          </cell>
          <cell r="CJ128">
            <v>0</v>
          </cell>
          <cell r="CK128">
            <v>0</v>
          </cell>
          <cell r="CL128">
            <v>0</v>
          </cell>
          <cell r="CM128">
            <v>0</v>
          </cell>
          <cell r="CO128">
            <v>0</v>
          </cell>
          <cell r="CP128">
            <v>0</v>
          </cell>
          <cell r="CQ128">
            <v>0</v>
          </cell>
          <cell r="CR128">
            <v>0</v>
          </cell>
          <cell r="CS128">
            <v>0</v>
          </cell>
          <cell r="CT128">
            <v>0</v>
          </cell>
          <cell r="CU128">
            <v>0</v>
          </cell>
          <cell r="CW128">
            <v>0</v>
          </cell>
          <cell r="CX128">
            <v>0</v>
          </cell>
          <cell r="CY128">
            <v>0</v>
          </cell>
          <cell r="CZ128">
            <v>0</v>
          </cell>
          <cell r="DA128">
            <v>0</v>
          </cell>
          <cell r="DB128">
            <v>0</v>
          </cell>
          <cell r="DC128">
            <v>0</v>
          </cell>
          <cell r="DE128">
            <v>0</v>
          </cell>
          <cell r="DF128">
            <v>0</v>
          </cell>
          <cell r="DG128">
            <v>0</v>
          </cell>
          <cell r="DH128">
            <v>0</v>
          </cell>
          <cell r="DI128">
            <v>0</v>
          </cell>
          <cell r="DJ128">
            <v>0</v>
          </cell>
          <cell r="DK128">
            <v>0</v>
          </cell>
          <cell r="DM128">
            <v>0</v>
          </cell>
          <cell r="DN128">
            <v>0</v>
          </cell>
          <cell r="DO128">
            <v>0</v>
          </cell>
          <cell r="DP128">
            <v>0</v>
          </cell>
          <cell r="DQ128">
            <v>0</v>
          </cell>
          <cell r="DR128">
            <v>0</v>
          </cell>
          <cell r="DS128">
            <v>0</v>
          </cell>
          <cell r="DU128">
            <v>0</v>
          </cell>
          <cell r="DV128">
            <v>0</v>
          </cell>
          <cell r="DW128">
            <v>0</v>
          </cell>
          <cell r="DX128">
            <v>0</v>
          </cell>
          <cell r="DY128">
            <v>0</v>
          </cell>
          <cell r="DZ128">
            <v>0</v>
          </cell>
          <cell r="EA128">
            <v>0</v>
          </cell>
          <cell r="EC128">
            <v>4726004.4531808011</v>
          </cell>
          <cell r="ED128">
            <v>0</v>
          </cell>
          <cell r="EE128">
            <v>51026.25</v>
          </cell>
          <cell r="EF128">
            <v>0</v>
          </cell>
          <cell r="EG128">
            <v>0</v>
          </cell>
          <cell r="EH128">
            <v>0</v>
          </cell>
          <cell r="EI128">
            <v>51026.25</v>
          </cell>
          <cell r="EJ128">
            <v>688950.99230762583</v>
          </cell>
          <cell r="EK128">
            <v>0</v>
          </cell>
          <cell r="EL128">
            <v>0</v>
          </cell>
          <cell r="EM128">
            <v>0</v>
          </cell>
          <cell r="EN128">
            <v>162448.66336465281</v>
          </cell>
          <cell r="EO128">
            <v>0</v>
          </cell>
          <cell r="EP128">
            <v>5252506.7821237743</v>
          </cell>
          <cell r="EQ128">
            <v>0</v>
          </cell>
          <cell r="ER128">
            <v>0</v>
          </cell>
          <cell r="ES128">
            <v>0</v>
          </cell>
          <cell r="ET128">
            <v>0</v>
          </cell>
          <cell r="EU128">
            <v>0</v>
          </cell>
          <cell r="EV128">
            <v>0</v>
          </cell>
          <cell r="EW128">
            <v>0</v>
          </cell>
          <cell r="EX128">
            <v>0</v>
          </cell>
          <cell r="EZ128">
            <v>53988.049297680249</v>
          </cell>
          <cell r="FA128">
            <v>130</v>
          </cell>
          <cell r="FB128">
            <v>0</v>
          </cell>
          <cell r="FC128">
            <v>53988.049297680249</v>
          </cell>
          <cell r="FD128">
            <v>0</v>
          </cell>
          <cell r="FE128">
            <v>0</v>
          </cell>
          <cell r="FF128">
            <v>0</v>
          </cell>
          <cell r="FG128">
            <v>0</v>
          </cell>
          <cell r="FI128">
            <v>66446.829904837228</v>
          </cell>
          <cell r="FJ128">
            <v>0</v>
          </cell>
          <cell r="FK128">
            <v>0</v>
          </cell>
          <cell r="FO128">
            <v>66446.829904837228</v>
          </cell>
          <cell r="FP128">
            <v>0</v>
          </cell>
        </row>
        <row r="129">
          <cell r="D129">
            <v>41913</v>
          </cell>
          <cell r="E129">
            <v>0</v>
          </cell>
          <cell r="F129">
            <v>1505.9940816453338</v>
          </cell>
          <cell r="G129">
            <v>20383.920241979162</v>
          </cell>
          <cell r="H129">
            <v>0</v>
          </cell>
          <cell r="I129">
            <v>20383.920241979162</v>
          </cell>
          <cell r="J129">
            <v>0</v>
          </cell>
          <cell r="K129">
            <v>0</v>
          </cell>
          <cell r="M129">
            <v>0</v>
          </cell>
          <cell r="N129">
            <v>0</v>
          </cell>
          <cell r="O129">
            <v>0</v>
          </cell>
          <cell r="P129">
            <v>0</v>
          </cell>
          <cell r="Q129">
            <v>0</v>
          </cell>
          <cell r="R129">
            <v>0</v>
          </cell>
          <cell r="S129">
            <v>0</v>
          </cell>
          <cell r="U129">
            <v>0</v>
          </cell>
          <cell r="V129">
            <v>0</v>
          </cell>
          <cell r="W129">
            <v>0</v>
          </cell>
          <cell r="X129">
            <v>0</v>
          </cell>
          <cell r="Y129">
            <v>0</v>
          </cell>
          <cell r="Z129">
            <v>0</v>
          </cell>
          <cell r="AA129">
            <v>0</v>
          </cell>
          <cell r="AC129">
            <v>0</v>
          </cell>
          <cell r="AD129">
            <v>0</v>
          </cell>
          <cell r="AE129">
            <v>0</v>
          </cell>
          <cell r="AF129">
            <v>0</v>
          </cell>
          <cell r="AG129">
            <v>0</v>
          </cell>
          <cell r="AH129">
            <v>0</v>
          </cell>
          <cell r="AI129">
            <v>0</v>
          </cell>
          <cell r="AK129">
            <v>0</v>
          </cell>
          <cell r="AL129">
            <v>7297.4660587796689</v>
          </cell>
          <cell r="AM129">
            <v>98772.610014642865</v>
          </cell>
          <cell r="AN129">
            <v>0</v>
          </cell>
          <cell r="AO129">
            <v>98772.610014642865</v>
          </cell>
          <cell r="AP129">
            <v>0</v>
          </cell>
          <cell r="AQ129">
            <v>0</v>
          </cell>
          <cell r="AS129">
            <v>0</v>
          </cell>
          <cell r="AT129">
            <v>0</v>
          </cell>
          <cell r="AU129">
            <v>0</v>
          </cell>
          <cell r="AV129">
            <v>0</v>
          </cell>
          <cell r="AW129">
            <v>0</v>
          </cell>
          <cell r="AX129">
            <v>0</v>
          </cell>
          <cell r="AY129">
            <v>0</v>
          </cell>
          <cell r="BA129">
            <v>0</v>
          </cell>
          <cell r="BB129">
            <v>0</v>
          </cell>
          <cell r="BC129">
            <v>0</v>
          </cell>
          <cell r="BD129">
            <v>0</v>
          </cell>
          <cell r="BE129">
            <v>0</v>
          </cell>
          <cell r="BF129">
            <v>0</v>
          </cell>
          <cell r="BG129">
            <v>0</v>
          </cell>
          <cell r="BI129">
            <v>2350000.8580069807</v>
          </cell>
          <cell r="BJ129">
            <v>21111.394929787501</v>
          </cell>
          <cell r="BK129">
            <v>285746.80052896542</v>
          </cell>
          <cell r="BL129">
            <v>0</v>
          </cell>
          <cell r="BM129">
            <v>2635747.6585359462</v>
          </cell>
          <cell r="BN129">
            <v>0</v>
          </cell>
          <cell r="BO129">
            <v>0</v>
          </cell>
          <cell r="BQ129">
            <v>0</v>
          </cell>
          <cell r="BR129">
            <v>0</v>
          </cell>
          <cell r="BS129">
            <v>0</v>
          </cell>
          <cell r="BT129">
            <v>0</v>
          </cell>
          <cell r="BU129">
            <v>0</v>
          </cell>
          <cell r="BV129">
            <v>0</v>
          </cell>
          <cell r="BW129">
            <v>0</v>
          </cell>
          <cell r="BY129">
            <v>2376003.5951738199</v>
          </cell>
          <cell r="BZ129">
            <v>21111.394929787501</v>
          </cell>
          <cell r="CA129">
            <v>285746.80052896542</v>
          </cell>
          <cell r="CB129">
            <v>0</v>
          </cell>
          <cell r="CC129">
            <v>2661750.3957027853</v>
          </cell>
          <cell r="CD129">
            <v>0</v>
          </cell>
          <cell r="CE129">
            <v>0</v>
          </cell>
          <cell r="CG129">
            <v>0</v>
          </cell>
          <cell r="CH129">
            <v>0</v>
          </cell>
          <cell r="CI129">
            <v>0</v>
          </cell>
          <cell r="CJ129">
            <v>0</v>
          </cell>
          <cell r="CK129">
            <v>0</v>
          </cell>
          <cell r="CL129">
            <v>0</v>
          </cell>
          <cell r="CM129">
            <v>0</v>
          </cell>
          <cell r="CO129">
            <v>0</v>
          </cell>
          <cell r="CP129">
            <v>0</v>
          </cell>
          <cell r="CQ129">
            <v>0</v>
          </cell>
          <cell r="CR129">
            <v>0</v>
          </cell>
          <cell r="CS129">
            <v>0</v>
          </cell>
          <cell r="CT129">
            <v>0</v>
          </cell>
          <cell r="CU129">
            <v>0</v>
          </cell>
          <cell r="CW129">
            <v>0</v>
          </cell>
          <cell r="CX129">
            <v>0</v>
          </cell>
          <cell r="CY129">
            <v>0</v>
          </cell>
          <cell r="CZ129">
            <v>0</v>
          </cell>
          <cell r="DA129">
            <v>0</v>
          </cell>
          <cell r="DB129">
            <v>0</v>
          </cell>
          <cell r="DC129">
            <v>0</v>
          </cell>
          <cell r="DE129">
            <v>0</v>
          </cell>
          <cell r="DF129">
            <v>0</v>
          </cell>
          <cell r="DG129">
            <v>0</v>
          </cell>
          <cell r="DH129">
            <v>0</v>
          </cell>
          <cell r="DI129">
            <v>0</v>
          </cell>
          <cell r="DJ129">
            <v>0</v>
          </cell>
          <cell r="DK129">
            <v>0</v>
          </cell>
          <cell r="DM129">
            <v>0</v>
          </cell>
          <cell r="DN129">
            <v>0</v>
          </cell>
          <cell r="DO129">
            <v>0</v>
          </cell>
          <cell r="DP129">
            <v>0</v>
          </cell>
          <cell r="DQ129">
            <v>0</v>
          </cell>
          <cell r="DR129">
            <v>0</v>
          </cell>
          <cell r="DS129">
            <v>0</v>
          </cell>
          <cell r="DU129">
            <v>0</v>
          </cell>
          <cell r="DV129">
            <v>0</v>
          </cell>
          <cell r="DW129">
            <v>0</v>
          </cell>
          <cell r="DX129">
            <v>0</v>
          </cell>
          <cell r="DY129">
            <v>0</v>
          </cell>
          <cell r="DZ129">
            <v>0</v>
          </cell>
          <cell r="EA129">
            <v>0</v>
          </cell>
          <cell r="EC129">
            <v>4726004.4531808011</v>
          </cell>
          <cell r="ED129">
            <v>0</v>
          </cell>
          <cell r="EE129">
            <v>51026.25</v>
          </cell>
          <cell r="EF129">
            <v>0</v>
          </cell>
          <cell r="EG129">
            <v>0</v>
          </cell>
          <cell r="EH129">
            <v>0</v>
          </cell>
          <cell r="EI129">
            <v>51026.25</v>
          </cell>
          <cell r="EJ129">
            <v>690650.13131455285</v>
          </cell>
          <cell r="EK129">
            <v>0</v>
          </cell>
          <cell r="EL129">
            <v>0</v>
          </cell>
          <cell r="EM129">
            <v>0</v>
          </cell>
          <cell r="EN129">
            <v>162499.63753486064</v>
          </cell>
          <cell r="EO129">
            <v>0</v>
          </cell>
          <cell r="EP129">
            <v>5254154.946960493</v>
          </cell>
          <cell r="EQ129">
            <v>0</v>
          </cell>
          <cell r="ER129">
            <v>0</v>
          </cell>
          <cell r="ES129">
            <v>0</v>
          </cell>
          <cell r="ET129">
            <v>0</v>
          </cell>
          <cell r="EU129">
            <v>0</v>
          </cell>
          <cell r="EV129">
            <v>0</v>
          </cell>
          <cell r="EW129">
            <v>0</v>
          </cell>
          <cell r="EX129">
            <v>0</v>
          </cell>
          <cell r="EZ129">
            <v>53988.049297680249</v>
          </cell>
          <cell r="FA129">
            <v>130</v>
          </cell>
          <cell r="FB129">
            <v>0</v>
          </cell>
          <cell r="FC129">
            <v>53988.049297680249</v>
          </cell>
          <cell r="FD129">
            <v>0</v>
          </cell>
          <cell r="FE129">
            <v>0</v>
          </cell>
          <cell r="FF129">
            <v>0</v>
          </cell>
          <cell r="FG129">
            <v>0</v>
          </cell>
          <cell r="FI129">
            <v>66446.829904837228</v>
          </cell>
          <cell r="FJ129">
            <v>0</v>
          </cell>
          <cell r="FK129">
            <v>0</v>
          </cell>
          <cell r="FO129">
            <v>66446.829904837228</v>
          </cell>
          <cell r="FP129">
            <v>0</v>
          </cell>
        </row>
        <row r="130">
          <cell r="D130">
            <v>41944</v>
          </cell>
          <cell r="E130">
            <v>0</v>
          </cell>
          <cell r="F130">
            <v>1505.9940816453338</v>
          </cell>
          <cell r="G130">
            <v>20434.192488313005</v>
          </cell>
          <cell r="H130">
            <v>0</v>
          </cell>
          <cell r="I130">
            <v>20434.192488313005</v>
          </cell>
          <cell r="J130">
            <v>0</v>
          </cell>
          <cell r="K130">
            <v>0</v>
          </cell>
          <cell r="M130">
            <v>0</v>
          </cell>
          <cell r="N130">
            <v>0</v>
          </cell>
          <cell r="O130">
            <v>0</v>
          </cell>
          <cell r="P130">
            <v>0</v>
          </cell>
          <cell r="Q130">
            <v>0</v>
          </cell>
          <cell r="R130">
            <v>0</v>
          </cell>
          <cell r="S130">
            <v>0</v>
          </cell>
          <cell r="U130">
            <v>0</v>
          </cell>
          <cell r="V130">
            <v>0</v>
          </cell>
          <cell r="W130">
            <v>0</v>
          </cell>
          <cell r="X130">
            <v>0</v>
          </cell>
          <cell r="Y130">
            <v>0</v>
          </cell>
          <cell r="Z130">
            <v>0</v>
          </cell>
          <cell r="AA130">
            <v>0</v>
          </cell>
          <cell r="AC130">
            <v>0</v>
          </cell>
          <cell r="AD130">
            <v>0</v>
          </cell>
          <cell r="AE130">
            <v>0</v>
          </cell>
          <cell r="AF130">
            <v>0</v>
          </cell>
          <cell r="AG130">
            <v>0</v>
          </cell>
          <cell r="AH130">
            <v>0</v>
          </cell>
          <cell r="AI130">
            <v>0</v>
          </cell>
          <cell r="AK130">
            <v>0</v>
          </cell>
          <cell r="AL130">
            <v>7297.4660587796689</v>
          </cell>
          <cell r="AM130">
            <v>99016.209917053522</v>
          </cell>
          <cell r="AN130">
            <v>0</v>
          </cell>
          <cell r="AO130">
            <v>99016.209917053522</v>
          </cell>
          <cell r="AP130">
            <v>0</v>
          </cell>
          <cell r="AQ130">
            <v>0</v>
          </cell>
          <cell r="AS130">
            <v>0</v>
          </cell>
          <cell r="AT130">
            <v>0</v>
          </cell>
          <cell r="AU130">
            <v>0</v>
          </cell>
          <cell r="AV130">
            <v>0</v>
          </cell>
          <cell r="AW130">
            <v>0</v>
          </cell>
          <cell r="AX130">
            <v>0</v>
          </cell>
          <cell r="AY130">
            <v>0</v>
          </cell>
          <cell r="BA130">
            <v>0</v>
          </cell>
          <cell r="BB130">
            <v>0</v>
          </cell>
          <cell r="BC130">
            <v>0</v>
          </cell>
          <cell r="BD130">
            <v>0</v>
          </cell>
          <cell r="BE130">
            <v>0</v>
          </cell>
          <cell r="BF130">
            <v>0</v>
          </cell>
          <cell r="BG130">
            <v>0</v>
          </cell>
          <cell r="BI130">
            <v>2420500.8837471935</v>
          </cell>
          <cell r="BJ130">
            <v>21111.394929787501</v>
          </cell>
          <cell r="BK130">
            <v>286451.5292256425</v>
          </cell>
          <cell r="BL130">
            <v>0</v>
          </cell>
          <cell r="BM130">
            <v>2706952.4129728358</v>
          </cell>
          <cell r="BN130">
            <v>0</v>
          </cell>
          <cell r="BO130">
            <v>0</v>
          </cell>
          <cell r="BQ130">
            <v>0</v>
          </cell>
          <cell r="BR130">
            <v>0</v>
          </cell>
          <cell r="BS130">
            <v>0</v>
          </cell>
          <cell r="BT130">
            <v>0</v>
          </cell>
          <cell r="BU130">
            <v>0</v>
          </cell>
          <cell r="BV130">
            <v>0</v>
          </cell>
          <cell r="BW130">
            <v>0</v>
          </cell>
          <cell r="BY130">
            <v>2376003.5951738199</v>
          </cell>
          <cell r="BZ130">
            <v>21111.394929787501</v>
          </cell>
          <cell r="CA130">
            <v>286451.5292256425</v>
          </cell>
          <cell r="CB130">
            <v>0</v>
          </cell>
          <cell r="CC130">
            <v>2662455.1243994622</v>
          </cell>
          <cell r="CD130">
            <v>0</v>
          </cell>
          <cell r="CE130">
            <v>0</v>
          </cell>
          <cell r="CG130">
            <v>0</v>
          </cell>
          <cell r="CH130">
            <v>0</v>
          </cell>
          <cell r="CI130">
            <v>0</v>
          </cell>
          <cell r="CJ130">
            <v>0</v>
          </cell>
          <cell r="CK130">
            <v>0</v>
          </cell>
          <cell r="CL130">
            <v>0</v>
          </cell>
          <cell r="CM130">
            <v>0</v>
          </cell>
          <cell r="CO130">
            <v>0</v>
          </cell>
          <cell r="CP130">
            <v>0</v>
          </cell>
          <cell r="CQ130">
            <v>0</v>
          </cell>
          <cell r="CR130">
            <v>0</v>
          </cell>
          <cell r="CS130">
            <v>0</v>
          </cell>
          <cell r="CT130">
            <v>0</v>
          </cell>
          <cell r="CU130">
            <v>0</v>
          </cell>
          <cell r="CW130">
            <v>0</v>
          </cell>
          <cell r="CX130">
            <v>0</v>
          </cell>
          <cell r="CY130">
            <v>0</v>
          </cell>
          <cell r="CZ130">
            <v>0</v>
          </cell>
          <cell r="DA130">
            <v>0</v>
          </cell>
          <cell r="DB130">
            <v>0</v>
          </cell>
          <cell r="DC130">
            <v>0</v>
          </cell>
          <cell r="DE130">
            <v>0</v>
          </cell>
          <cell r="DF130">
            <v>0</v>
          </cell>
          <cell r="DG130">
            <v>0</v>
          </cell>
          <cell r="DH130">
            <v>0</v>
          </cell>
          <cell r="DI130">
            <v>0</v>
          </cell>
          <cell r="DJ130">
            <v>0</v>
          </cell>
          <cell r="DK130">
            <v>0</v>
          </cell>
          <cell r="DM130">
            <v>0</v>
          </cell>
          <cell r="DN130">
            <v>0</v>
          </cell>
          <cell r="DO130">
            <v>0</v>
          </cell>
          <cell r="DP130">
            <v>0</v>
          </cell>
          <cell r="DQ130">
            <v>0</v>
          </cell>
          <cell r="DR130">
            <v>0</v>
          </cell>
          <cell r="DS130">
            <v>0</v>
          </cell>
          <cell r="DU130">
            <v>0</v>
          </cell>
          <cell r="DV130">
            <v>0</v>
          </cell>
          <cell r="DW130">
            <v>0</v>
          </cell>
          <cell r="DX130">
            <v>0</v>
          </cell>
          <cell r="DY130">
            <v>0</v>
          </cell>
          <cell r="DZ130">
            <v>0</v>
          </cell>
          <cell r="EA130">
            <v>0</v>
          </cell>
          <cell r="EC130">
            <v>4796504.478921013</v>
          </cell>
          <cell r="ED130">
            <v>0</v>
          </cell>
          <cell r="EE130">
            <v>51026.25</v>
          </cell>
          <cell r="EF130">
            <v>0</v>
          </cell>
          <cell r="EG130">
            <v>0</v>
          </cell>
          <cell r="EH130">
            <v>0</v>
          </cell>
          <cell r="EI130">
            <v>51026.25</v>
          </cell>
          <cell r="EJ130">
            <v>692353.46085665154</v>
          </cell>
          <cell r="EK130">
            <v>0</v>
          </cell>
          <cell r="EL130">
            <v>0</v>
          </cell>
          <cell r="EM130">
            <v>0</v>
          </cell>
          <cell r="EN130">
            <v>164665.73819332995</v>
          </cell>
          <cell r="EO130">
            <v>0</v>
          </cell>
          <cell r="EP130">
            <v>5324192.2015843345</v>
          </cell>
          <cell r="EQ130">
            <v>0</v>
          </cell>
          <cell r="ER130">
            <v>0</v>
          </cell>
          <cell r="ES130">
            <v>0</v>
          </cell>
          <cell r="ET130">
            <v>0</v>
          </cell>
          <cell r="EU130">
            <v>0</v>
          </cell>
          <cell r="EV130">
            <v>0</v>
          </cell>
          <cell r="EW130">
            <v>0</v>
          </cell>
          <cell r="EX130">
            <v>0</v>
          </cell>
          <cell r="EZ130">
            <v>53988.049297680249</v>
          </cell>
          <cell r="FA130">
            <v>130</v>
          </cell>
          <cell r="FB130">
            <v>0</v>
          </cell>
          <cell r="FC130">
            <v>53988.049297680249</v>
          </cell>
          <cell r="FD130">
            <v>0</v>
          </cell>
          <cell r="FE130">
            <v>0</v>
          </cell>
          <cell r="FF130">
            <v>0</v>
          </cell>
          <cell r="FG130">
            <v>0</v>
          </cell>
          <cell r="FI130">
            <v>66446.829904837228</v>
          </cell>
          <cell r="FJ130">
            <v>0</v>
          </cell>
          <cell r="FK130">
            <v>0</v>
          </cell>
          <cell r="FO130">
            <v>66446.829904837228</v>
          </cell>
          <cell r="FP130">
            <v>0</v>
          </cell>
        </row>
        <row r="131">
          <cell r="D131">
            <v>41974</v>
          </cell>
          <cell r="E131">
            <v>0</v>
          </cell>
          <cell r="F131">
            <v>1505.9940816453338</v>
          </cell>
          <cell r="G131">
            <v>20484.588719568364</v>
          </cell>
          <cell r="H131">
            <v>0</v>
          </cell>
          <cell r="I131">
            <v>20484.588719568364</v>
          </cell>
          <cell r="J131">
            <v>0</v>
          </cell>
          <cell r="K131">
            <v>0</v>
          </cell>
          <cell r="M131">
            <v>0</v>
          </cell>
          <cell r="N131">
            <v>0</v>
          </cell>
          <cell r="O131">
            <v>0</v>
          </cell>
          <cell r="P131">
            <v>0</v>
          </cell>
          <cell r="Q131">
            <v>0</v>
          </cell>
          <cell r="R131">
            <v>0</v>
          </cell>
          <cell r="S131">
            <v>0</v>
          </cell>
          <cell r="U131">
            <v>0</v>
          </cell>
          <cell r="V131">
            <v>0</v>
          </cell>
          <cell r="W131">
            <v>0</v>
          </cell>
          <cell r="X131">
            <v>0</v>
          </cell>
          <cell r="Y131">
            <v>0</v>
          </cell>
          <cell r="Z131">
            <v>0</v>
          </cell>
          <cell r="AA131">
            <v>0</v>
          </cell>
          <cell r="AC131">
            <v>0</v>
          </cell>
          <cell r="AD131">
            <v>0</v>
          </cell>
          <cell r="AE131">
            <v>0</v>
          </cell>
          <cell r="AF131">
            <v>0</v>
          </cell>
          <cell r="AG131">
            <v>0</v>
          </cell>
          <cell r="AH131">
            <v>0</v>
          </cell>
          <cell r="AI131">
            <v>0</v>
          </cell>
          <cell r="AK131">
            <v>0</v>
          </cell>
          <cell r="AL131">
            <v>7297.4660587796689</v>
          </cell>
          <cell r="AM131">
            <v>99260.410602540025</v>
          </cell>
          <cell r="AN131">
            <v>0</v>
          </cell>
          <cell r="AO131">
            <v>99260.410602540025</v>
          </cell>
          <cell r="AP131">
            <v>0</v>
          </cell>
          <cell r="AQ131">
            <v>0</v>
          </cell>
          <cell r="AS131">
            <v>0</v>
          </cell>
          <cell r="AT131">
            <v>0</v>
          </cell>
          <cell r="AU131">
            <v>0</v>
          </cell>
          <cell r="AV131">
            <v>0</v>
          </cell>
          <cell r="AW131">
            <v>0</v>
          </cell>
          <cell r="AX131">
            <v>0</v>
          </cell>
          <cell r="AY131">
            <v>0</v>
          </cell>
          <cell r="BA131">
            <v>0</v>
          </cell>
          <cell r="BB131">
            <v>0</v>
          </cell>
          <cell r="BC131">
            <v>0</v>
          </cell>
          <cell r="BD131">
            <v>0</v>
          </cell>
          <cell r="BE131">
            <v>0</v>
          </cell>
          <cell r="BF131">
            <v>0</v>
          </cell>
          <cell r="BG131">
            <v>0</v>
          </cell>
          <cell r="BI131">
            <v>2420500.8837471935</v>
          </cell>
          <cell r="BJ131">
            <v>21111.394929787501</v>
          </cell>
          <cell r="BK131">
            <v>287157.99597340188</v>
          </cell>
          <cell r="BL131">
            <v>0</v>
          </cell>
          <cell r="BM131">
            <v>2707658.8797205952</v>
          </cell>
          <cell r="BN131">
            <v>0</v>
          </cell>
          <cell r="BO131">
            <v>0</v>
          </cell>
          <cell r="BQ131">
            <v>0</v>
          </cell>
          <cell r="BR131">
            <v>0</v>
          </cell>
          <cell r="BS131">
            <v>0</v>
          </cell>
          <cell r="BT131">
            <v>0</v>
          </cell>
          <cell r="BU131">
            <v>0</v>
          </cell>
          <cell r="BV131">
            <v>0</v>
          </cell>
          <cell r="BW131">
            <v>0</v>
          </cell>
          <cell r="BY131">
            <v>2376003.5951738199</v>
          </cell>
          <cell r="BZ131">
            <v>21111.394929787501</v>
          </cell>
          <cell r="CA131">
            <v>287157.99597340188</v>
          </cell>
          <cell r="CB131">
            <v>0</v>
          </cell>
          <cell r="CC131">
            <v>2663161.5911472216</v>
          </cell>
          <cell r="CD131">
            <v>0</v>
          </cell>
          <cell r="CE131">
            <v>0</v>
          </cell>
          <cell r="CG131">
            <v>0</v>
          </cell>
          <cell r="CH131">
            <v>0</v>
          </cell>
          <cell r="CI131">
            <v>0</v>
          </cell>
          <cell r="CJ131">
            <v>0</v>
          </cell>
          <cell r="CK131">
            <v>0</v>
          </cell>
          <cell r="CL131">
            <v>0</v>
          </cell>
          <cell r="CM131">
            <v>0</v>
          </cell>
          <cell r="CO131">
            <v>0</v>
          </cell>
          <cell r="CP131">
            <v>0</v>
          </cell>
          <cell r="CQ131">
            <v>0</v>
          </cell>
          <cell r="CR131">
            <v>0</v>
          </cell>
          <cell r="CS131">
            <v>0</v>
          </cell>
          <cell r="CT131">
            <v>0</v>
          </cell>
          <cell r="CU131">
            <v>0</v>
          </cell>
          <cell r="CW131">
            <v>0</v>
          </cell>
          <cell r="CX131">
            <v>0</v>
          </cell>
          <cell r="CY131">
            <v>0</v>
          </cell>
          <cell r="CZ131">
            <v>0</v>
          </cell>
          <cell r="DA131">
            <v>0</v>
          </cell>
          <cell r="DB131">
            <v>0</v>
          </cell>
          <cell r="DC131">
            <v>0</v>
          </cell>
          <cell r="DE131">
            <v>0</v>
          </cell>
          <cell r="DF131">
            <v>0</v>
          </cell>
          <cell r="DG131">
            <v>0</v>
          </cell>
          <cell r="DH131">
            <v>0</v>
          </cell>
          <cell r="DI131">
            <v>0</v>
          </cell>
          <cell r="DJ131">
            <v>0</v>
          </cell>
          <cell r="DK131">
            <v>0</v>
          </cell>
          <cell r="DM131">
            <v>0</v>
          </cell>
          <cell r="DN131">
            <v>0</v>
          </cell>
          <cell r="DO131">
            <v>0</v>
          </cell>
          <cell r="DP131">
            <v>0</v>
          </cell>
          <cell r="DQ131">
            <v>0</v>
          </cell>
          <cell r="DR131">
            <v>0</v>
          </cell>
          <cell r="DS131">
            <v>0</v>
          </cell>
          <cell r="DU131">
            <v>0</v>
          </cell>
          <cell r="DV131">
            <v>0</v>
          </cell>
          <cell r="DW131">
            <v>0</v>
          </cell>
          <cell r="DX131">
            <v>0</v>
          </cell>
          <cell r="DY131">
            <v>0</v>
          </cell>
          <cell r="DZ131">
            <v>0</v>
          </cell>
          <cell r="EA131">
            <v>0</v>
          </cell>
          <cell r="EC131">
            <v>4796504.478921013</v>
          </cell>
          <cell r="ED131">
            <v>0</v>
          </cell>
          <cell r="EE131">
            <v>51026.25</v>
          </cell>
          <cell r="EF131">
            <v>0</v>
          </cell>
          <cell r="EG131">
            <v>0</v>
          </cell>
          <cell r="EH131">
            <v>0</v>
          </cell>
          <cell r="EI131">
            <v>51026.25</v>
          </cell>
          <cell r="EJ131">
            <v>694060.9912689121</v>
          </cell>
          <cell r="EK131">
            <v>0</v>
          </cell>
          <cell r="EL131">
            <v>0</v>
          </cell>
          <cell r="EM131">
            <v>0</v>
          </cell>
          <cell r="EN131">
            <v>164716.96410569776</v>
          </cell>
          <cell r="EO131">
            <v>0</v>
          </cell>
          <cell r="EP131">
            <v>5325848.5060842279</v>
          </cell>
          <cell r="EQ131">
            <v>0</v>
          </cell>
          <cell r="ER131">
            <v>0</v>
          </cell>
          <cell r="ES131">
            <v>0</v>
          </cell>
          <cell r="ET131">
            <v>0</v>
          </cell>
          <cell r="EU131">
            <v>0</v>
          </cell>
          <cell r="EV131">
            <v>0</v>
          </cell>
          <cell r="EW131">
            <v>0</v>
          </cell>
          <cell r="EX131">
            <v>0</v>
          </cell>
          <cell r="EZ131">
            <v>53988.049297680249</v>
          </cell>
          <cell r="FA131">
            <v>130</v>
          </cell>
          <cell r="FB131">
            <v>0</v>
          </cell>
          <cell r="FC131">
            <v>53988.049297680249</v>
          </cell>
          <cell r="FD131">
            <v>0</v>
          </cell>
          <cell r="FE131">
            <v>0</v>
          </cell>
          <cell r="FF131">
            <v>0</v>
          </cell>
          <cell r="FG131">
            <v>0</v>
          </cell>
          <cell r="FI131">
            <v>66446.829904837228</v>
          </cell>
          <cell r="FJ131">
            <v>0</v>
          </cell>
          <cell r="FK131">
            <v>0</v>
          </cell>
          <cell r="FO131">
            <v>66446.829904837228</v>
          </cell>
          <cell r="FP131">
            <v>0</v>
          </cell>
        </row>
        <row r="132">
          <cell r="D132">
            <v>42005</v>
          </cell>
          <cell r="E132">
            <v>0</v>
          </cell>
          <cell r="F132">
            <v>1505.9940816453338</v>
          </cell>
          <cell r="G132">
            <v>20740.460333940762</v>
          </cell>
          <cell r="H132">
            <v>0</v>
          </cell>
          <cell r="I132">
            <v>20740.460333940762</v>
          </cell>
          <cell r="J132">
            <v>0</v>
          </cell>
          <cell r="K132">
            <v>0</v>
          </cell>
          <cell r="M132">
            <v>0</v>
          </cell>
          <cell r="N132">
            <v>0</v>
          </cell>
          <cell r="O132">
            <v>0</v>
          </cell>
          <cell r="P132">
            <v>0</v>
          </cell>
          <cell r="Q132">
            <v>0</v>
          </cell>
          <cell r="R132">
            <v>0</v>
          </cell>
          <cell r="S132">
            <v>0</v>
          </cell>
          <cell r="U132">
            <v>0</v>
          </cell>
          <cell r="V132">
            <v>0</v>
          </cell>
          <cell r="W132">
            <v>0</v>
          </cell>
          <cell r="X132">
            <v>0</v>
          </cell>
          <cell r="Y132">
            <v>0</v>
          </cell>
          <cell r="Z132">
            <v>0</v>
          </cell>
          <cell r="AA132">
            <v>0</v>
          </cell>
          <cell r="AC132">
            <v>0</v>
          </cell>
          <cell r="AD132">
            <v>0</v>
          </cell>
          <cell r="AE132">
            <v>0</v>
          </cell>
          <cell r="AF132">
            <v>0</v>
          </cell>
          <cell r="AG132">
            <v>0</v>
          </cell>
          <cell r="AH132">
            <v>0</v>
          </cell>
          <cell r="AI132">
            <v>0</v>
          </cell>
          <cell r="AK132">
            <v>0</v>
          </cell>
          <cell r="AL132">
            <v>7297.4660587796689</v>
          </cell>
          <cell r="AM132">
            <v>100500.26568832347</v>
          </cell>
          <cell r="AN132">
            <v>0</v>
          </cell>
          <cell r="AO132">
            <v>100500.26568832347</v>
          </cell>
          <cell r="AP132">
            <v>0</v>
          </cell>
          <cell r="AQ132">
            <v>0</v>
          </cell>
          <cell r="AS132">
            <v>0</v>
          </cell>
          <cell r="AT132">
            <v>0</v>
          </cell>
          <cell r="AU132">
            <v>0</v>
          </cell>
          <cell r="AV132">
            <v>0</v>
          </cell>
          <cell r="AW132">
            <v>0</v>
          </cell>
          <cell r="AX132">
            <v>0</v>
          </cell>
          <cell r="AY132">
            <v>0</v>
          </cell>
          <cell r="BA132">
            <v>0</v>
          </cell>
          <cell r="BB132">
            <v>0</v>
          </cell>
          <cell r="BC132">
            <v>0</v>
          </cell>
          <cell r="BD132">
            <v>0</v>
          </cell>
          <cell r="BE132">
            <v>0</v>
          </cell>
          <cell r="BF132">
            <v>0</v>
          </cell>
          <cell r="BG132">
            <v>0</v>
          </cell>
          <cell r="BI132">
            <v>2420500.8837471935</v>
          </cell>
          <cell r="BJ132">
            <v>21111.394929787501</v>
          </cell>
          <cell r="BK132">
            <v>290744.86710933381</v>
          </cell>
          <cell r="BL132">
            <v>0</v>
          </cell>
          <cell r="BM132">
            <v>2711245.7508565271</v>
          </cell>
          <cell r="BN132">
            <v>0</v>
          </cell>
          <cell r="BO132">
            <v>0</v>
          </cell>
          <cell r="BQ132">
            <v>0</v>
          </cell>
          <cell r="BR132">
            <v>0</v>
          </cell>
          <cell r="BS132">
            <v>0</v>
          </cell>
          <cell r="BT132">
            <v>0</v>
          </cell>
          <cell r="BU132">
            <v>0</v>
          </cell>
          <cell r="BV132">
            <v>0</v>
          </cell>
          <cell r="BW132">
            <v>0</v>
          </cell>
          <cell r="BY132">
            <v>2376003.5951738199</v>
          </cell>
          <cell r="BZ132">
            <v>21111.394929787501</v>
          </cell>
          <cell r="CA132">
            <v>290744.86710933381</v>
          </cell>
          <cell r="CB132">
            <v>0</v>
          </cell>
          <cell r="CC132">
            <v>2666748.4622831536</v>
          </cell>
          <cell r="CD132">
            <v>0</v>
          </cell>
          <cell r="CE132">
            <v>0</v>
          </cell>
          <cell r="CG132">
            <v>0</v>
          </cell>
          <cell r="CH132">
            <v>0</v>
          </cell>
          <cell r="CI132">
            <v>0</v>
          </cell>
          <cell r="CJ132">
            <v>0</v>
          </cell>
          <cell r="CK132">
            <v>0</v>
          </cell>
          <cell r="CL132">
            <v>0</v>
          </cell>
          <cell r="CM132">
            <v>0</v>
          </cell>
          <cell r="CO132">
            <v>0</v>
          </cell>
          <cell r="CP132">
            <v>0</v>
          </cell>
          <cell r="CQ132">
            <v>0</v>
          </cell>
          <cell r="CR132">
            <v>0</v>
          </cell>
          <cell r="CS132">
            <v>0</v>
          </cell>
          <cell r="CT132">
            <v>0</v>
          </cell>
          <cell r="CU132">
            <v>0</v>
          </cell>
          <cell r="CW132">
            <v>0</v>
          </cell>
          <cell r="CX132">
            <v>0</v>
          </cell>
          <cell r="CY132">
            <v>0</v>
          </cell>
          <cell r="CZ132">
            <v>0</v>
          </cell>
          <cell r="DA132">
            <v>0</v>
          </cell>
          <cell r="DB132">
            <v>0</v>
          </cell>
          <cell r="DC132">
            <v>0</v>
          </cell>
          <cell r="DE132">
            <v>0</v>
          </cell>
          <cell r="DF132">
            <v>0</v>
          </cell>
          <cell r="DG132">
            <v>0</v>
          </cell>
          <cell r="DH132">
            <v>0</v>
          </cell>
          <cell r="DI132">
            <v>0</v>
          </cell>
          <cell r="DJ132">
            <v>0</v>
          </cell>
          <cell r="DK132">
            <v>0</v>
          </cell>
          <cell r="DM132">
            <v>0</v>
          </cell>
          <cell r="DN132">
            <v>0</v>
          </cell>
          <cell r="DO132">
            <v>0</v>
          </cell>
          <cell r="DP132">
            <v>0</v>
          </cell>
          <cell r="DQ132">
            <v>0</v>
          </cell>
          <cell r="DR132">
            <v>0</v>
          </cell>
          <cell r="DS132">
            <v>0</v>
          </cell>
          <cell r="DU132">
            <v>0</v>
          </cell>
          <cell r="DV132">
            <v>0</v>
          </cell>
          <cell r="DW132">
            <v>0</v>
          </cell>
          <cell r="DX132">
            <v>0</v>
          </cell>
          <cell r="DY132">
            <v>0</v>
          </cell>
          <cell r="DZ132">
            <v>0</v>
          </cell>
          <cell r="EA132">
            <v>0</v>
          </cell>
          <cell r="EC132">
            <v>4796504.478921013</v>
          </cell>
          <cell r="ED132">
            <v>0</v>
          </cell>
          <cell r="EE132">
            <v>51026.25</v>
          </cell>
          <cell r="EF132">
            <v>0</v>
          </cell>
          <cell r="EG132">
            <v>0</v>
          </cell>
          <cell r="EH132">
            <v>0</v>
          </cell>
          <cell r="EI132">
            <v>51026.25</v>
          </cell>
          <cell r="EJ132">
            <v>702730.46024093183</v>
          </cell>
          <cell r="EK132">
            <v>0</v>
          </cell>
          <cell r="EL132">
            <v>0</v>
          </cell>
          <cell r="EM132">
            <v>0</v>
          </cell>
          <cell r="EN132">
            <v>164977.04817485836</v>
          </cell>
          <cell r="EO132">
            <v>0</v>
          </cell>
          <cell r="EP132">
            <v>5334257.890987087</v>
          </cell>
          <cell r="EQ132">
            <v>0</v>
          </cell>
          <cell r="ER132">
            <v>0</v>
          </cell>
          <cell r="ES132">
            <v>0</v>
          </cell>
          <cell r="ET132">
            <v>0</v>
          </cell>
          <cell r="EU132">
            <v>0</v>
          </cell>
          <cell r="EV132">
            <v>0</v>
          </cell>
          <cell r="EW132">
            <v>0</v>
          </cell>
          <cell r="EX132">
            <v>0</v>
          </cell>
          <cell r="EZ132">
            <v>53988.049297680249</v>
          </cell>
          <cell r="FA132">
            <v>130</v>
          </cell>
          <cell r="FB132">
            <v>0</v>
          </cell>
          <cell r="FC132">
            <v>53988.049297680249</v>
          </cell>
          <cell r="FD132">
            <v>0</v>
          </cell>
          <cell r="FE132">
            <v>0</v>
          </cell>
          <cell r="FF132">
            <v>0</v>
          </cell>
          <cell r="FG132">
            <v>0</v>
          </cell>
          <cell r="FI132">
            <v>66446.829904837228</v>
          </cell>
          <cell r="FJ132">
            <v>0</v>
          </cell>
          <cell r="FK132">
            <v>0</v>
          </cell>
          <cell r="FO132">
            <v>66446.829904837228</v>
          </cell>
          <cell r="FP132">
            <v>0</v>
          </cell>
        </row>
        <row r="133">
          <cell r="D133">
            <v>42036</v>
          </cell>
          <cell r="E133">
            <v>0</v>
          </cell>
          <cell r="F133">
            <v>1505.9940816453338</v>
          </cell>
          <cell r="G133">
            <v>20791.611904326026</v>
          </cell>
          <cell r="H133">
            <v>0</v>
          </cell>
          <cell r="I133">
            <v>20791.611904326026</v>
          </cell>
          <cell r="J133">
            <v>0</v>
          </cell>
          <cell r="K133">
            <v>0</v>
          </cell>
          <cell r="M133">
            <v>0</v>
          </cell>
          <cell r="N133">
            <v>0</v>
          </cell>
          <cell r="O133">
            <v>0</v>
          </cell>
          <cell r="P133">
            <v>0</v>
          </cell>
          <cell r="Q133">
            <v>0</v>
          </cell>
          <cell r="R133">
            <v>0</v>
          </cell>
          <cell r="S133">
            <v>0</v>
          </cell>
          <cell r="U133">
            <v>0</v>
          </cell>
          <cell r="V133">
            <v>0</v>
          </cell>
          <cell r="W133">
            <v>0</v>
          </cell>
          <cell r="X133">
            <v>0</v>
          </cell>
          <cell r="Y133">
            <v>0</v>
          </cell>
          <cell r="Z133">
            <v>0</v>
          </cell>
          <cell r="AA133">
            <v>0</v>
          </cell>
          <cell r="AC133">
            <v>0</v>
          </cell>
          <cell r="AD133">
            <v>0</v>
          </cell>
          <cell r="AE133">
            <v>0</v>
          </cell>
          <cell r="AF133">
            <v>0</v>
          </cell>
          <cell r="AG133">
            <v>0</v>
          </cell>
          <cell r="AH133">
            <v>0</v>
          </cell>
          <cell r="AI133">
            <v>0</v>
          </cell>
          <cell r="AK133">
            <v>0</v>
          </cell>
          <cell r="AL133">
            <v>7297.4660587796689</v>
          </cell>
          <cell r="AM133">
            <v>100748.12645569908</v>
          </cell>
          <cell r="AN133">
            <v>0</v>
          </cell>
          <cell r="AO133">
            <v>100748.12645569908</v>
          </cell>
          <cell r="AP133">
            <v>0</v>
          </cell>
          <cell r="AQ133">
            <v>0</v>
          </cell>
          <cell r="AS133">
            <v>0</v>
          </cell>
          <cell r="AT133">
            <v>0</v>
          </cell>
          <cell r="AU133">
            <v>0</v>
          </cell>
          <cell r="AV133">
            <v>0</v>
          </cell>
          <cell r="AW133">
            <v>0</v>
          </cell>
          <cell r="AX133">
            <v>0</v>
          </cell>
          <cell r="AY133">
            <v>0</v>
          </cell>
          <cell r="BA133">
            <v>0</v>
          </cell>
          <cell r="BB133">
            <v>0</v>
          </cell>
          <cell r="BC133">
            <v>0</v>
          </cell>
          <cell r="BD133">
            <v>0</v>
          </cell>
          <cell r="BE133">
            <v>0</v>
          </cell>
          <cell r="BF133">
            <v>0</v>
          </cell>
          <cell r="BG133">
            <v>0</v>
          </cell>
          <cell r="BI133">
            <v>2420500.8837471935</v>
          </cell>
          <cell r="BJ133">
            <v>21111.394929787501</v>
          </cell>
          <cell r="BK133">
            <v>291461.922386538</v>
          </cell>
          <cell r="BL133">
            <v>0</v>
          </cell>
          <cell r="BM133">
            <v>2711962.8061337313</v>
          </cell>
          <cell r="BN133">
            <v>0</v>
          </cell>
          <cell r="BO133">
            <v>0</v>
          </cell>
          <cell r="BQ133">
            <v>0</v>
          </cell>
          <cell r="BR133">
            <v>0</v>
          </cell>
          <cell r="BS133">
            <v>0</v>
          </cell>
          <cell r="BT133">
            <v>0</v>
          </cell>
          <cell r="BU133">
            <v>0</v>
          </cell>
          <cell r="BV133">
            <v>0</v>
          </cell>
          <cell r="BW133">
            <v>0</v>
          </cell>
          <cell r="BY133">
            <v>2376003.5951738199</v>
          </cell>
          <cell r="BZ133">
            <v>21111.394929787501</v>
          </cell>
          <cell r="CA133">
            <v>291461.922386538</v>
          </cell>
          <cell r="CB133">
            <v>0</v>
          </cell>
          <cell r="CC133">
            <v>2667465.5175603582</v>
          </cell>
          <cell r="CD133">
            <v>0</v>
          </cell>
          <cell r="CE133">
            <v>0</v>
          </cell>
          <cell r="CG133">
            <v>0</v>
          </cell>
          <cell r="CH133">
            <v>0</v>
          </cell>
          <cell r="CI133">
            <v>0</v>
          </cell>
          <cell r="CJ133">
            <v>0</v>
          </cell>
          <cell r="CK133">
            <v>0</v>
          </cell>
          <cell r="CL133">
            <v>0</v>
          </cell>
          <cell r="CM133">
            <v>0</v>
          </cell>
          <cell r="CO133">
            <v>0</v>
          </cell>
          <cell r="CP133">
            <v>0</v>
          </cell>
          <cell r="CQ133">
            <v>0</v>
          </cell>
          <cell r="CR133">
            <v>0</v>
          </cell>
          <cell r="CS133">
            <v>0</v>
          </cell>
          <cell r="CT133">
            <v>0</v>
          </cell>
          <cell r="CU133">
            <v>0</v>
          </cell>
          <cell r="CW133">
            <v>0</v>
          </cell>
          <cell r="CX133">
            <v>0</v>
          </cell>
          <cell r="CY133">
            <v>0</v>
          </cell>
          <cell r="CZ133">
            <v>0</v>
          </cell>
          <cell r="DA133">
            <v>0</v>
          </cell>
          <cell r="DB133">
            <v>0</v>
          </cell>
          <cell r="DC133">
            <v>0</v>
          </cell>
          <cell r="DE133">
            <v>0</v>
          </cell>
          <cell r="DF133">
            <v>0</v>
          </cell>
          <cell r="DG133">
            <v>0</v>
          </cell>
          <cell r="DH133">
            <v>0</v>
          </cell>
          <cell r="DI133">
            <v>0</v>
          </cell>
          <cell r="DJ133">
            <v>0</v>
          </cell>
          <cell r="DK133">
            <v>0</v>
          </cell>
          <cell r="DM133">
            <v>0</v>
          </cell>
          <cell r="DN133">
            <v>0</v>
          </cell>
          <cell r="DO133">
            <v>0</v>
          </cell>
          <cell r="DP133">
            <v>0</v>
          </cell>
          <cell r="DQ133">
            <v>0</v>
          </cell>
          <cell r="DR133">
            <v>0</v>
          </cell>
          <cell r="DS133">
            <v>0</v>
          </cell>
          <cell r="DU133">
            <v>0</v>
          </cell>
          <cell r="DV133">
            <v>0</v>
          </cell>
          <cell r="DW133">
            <v>0</v>
          </cell>
          <cell r="DX133">
            <v>0</v>
          </cell>
          <cell r="DY133">
            <v>0</v>
          </cell>
          <cell r="DZ133">
            <v>0</v>
          </cell>
          <cell r="EA133">
            <v>0</v>
          </cell>
          <cell r="EC133">
            <v>4796504.478921013</v>
          </cell>
          <cell r="ED133">
            <v>0</v>
          </cell>
          <cell r="EE133">
            <v>51026.25</v>
          </cell>
          <cell r="EF133">
            <v>0</v>
          </cell>
          <cell r="EG133">
            <v>0</v>
          </cell>
          <cell r="EH133">
            <v>0</v>
          </cell>
          <cell r="EI133">
            <v>51026.25</v>
          </cell>
          <cell r="EJ133">
            <v>704463.58313310111</v>
          </cell>
          <cell r="EK133">
            <v>0</v>
          </cell>
          <cell r="EL133">
            <v>0</v>
          </cell>
          <cell r="EM133">
            <v>0</v>
          </cell>
          <cell r="EN133">
            <v>165029.04186162344</v>
          </cell>
          <cell r="EO133">
            <v>0</v>
          </cell>
          <cell r="EP133">
            <v>5335939.0201924909</v>
          </cell>
          <cell r="EQ133">
            <v>0</v>
          </cell>
          <cell r="ER133">
            <v>0</v>
          </cell>
          <cell r="ES133">
            <v>0</v>
          </cell>
          <cell r="ET133">
            <v>0</v>
          </cell>
          <cell r="EU133">
            <v>0</v>
          </cell>
          <cell r="EV133">
            <v>0</v>
          </cell>
          <cell r="EW133">
            <v>0</v>
          </cell>
          <cell r="EX133">
            <v>0</v>
          </cell>
          <cell r="EZ133">
            <v>53988.049297680249</v>
          </cell>
          <cell r="FA133">
            <v>130</v>
          </cell>
          <cell r="FB133">
            <v>0</v>
          </cell>
          <cell r="FC133">
            <v>53988.049297680249</v>
          </cell>
          <cell r="FD133">
            <v>0</v>
          </cell>
          <cell r="FE133">
            <v>0</v>
          </cell>
          <cell r="FF133">
            <v>0</v>
          </cell>
          <cell r="FG133">
            <v>0</v>
          </cell>
          <cell r="FI133">
            <v>66446.829904837228</v>
          </cell>
          <cell r="FJ133">
            <v>0</v>
          </cell>
          <cell r="FK133">
            <v>0</v>
          </cell>
          <cell r="FO133">
            <v>66446.829904837228</v>
          </cell>
          <cell r="FP133">
            <v>0</v>
          </cell>
        </row>
        <row r="134">
          <cell r="D134">
            <v>42064</v>
          </cell>
          <cell r="E134">
            <v>0</v>
          </cell>
          <cell r="F134">
            <v>1505.9940816453338</v>
          </cell>
          <cell r="G134">
            <v>20842.889628283134</v>
          </cell>
          <cell r="H134">
            <v>0</v>
          </cell>
          <cell r="I134">
            <v>20842.889628283134</v>
          </cell>
          <cell r="J134">
            <v>0</v>
          </cell>
          <cell r="K134">
            <v>0</v>
          </cell>
          <cell r="M134">
            <v>0</v>
          </cell>
          <cell r="N134">
            <v>0</v>
          </cell>
          <cell r="O134">
            <v>0</v>
          </cell>
          <cell r="P134">
            <v>0</v>
          </cell>
          <cell r="Q134">
            <v>0</v>
          </cell>
          <cell r="R134">
            <v>0</v>
          </cell>
          <cell r="S134">
            <v>0</v>
          </cell>
          <cell r="U134">
            <v>0</v>
          </cell>
          <cell r="V134">
            <v>0</v>
          </cell>
          <cell r="W134">
            <v>0</v>
          </cell>
          <cell r="X134">
            <v>0</v>
          </cell>
          <cell r="Y134">
            <v>0</v>
          </cell>
          <cell r="Z134">
            <v>0</v>
          </cell>
          <cell r="AA134">
            <v>0</v>
          </cell>
          <cell r="AC134">
            <v>0</v>
          </cell>
          <cell r="AD134">
            <v>0</v>
          </cell>
          <cell r="AE134">
            <v>0</v>
          </cell>
          <cell r="AF134">
            <v>0</v>
          </cell>
          <cell r="AG134">
            <v>0</v>
          </cell>
          <cell r="AH134">
            <v>0</v>
          </cell>
          <cell r="AI134">
            <v>0</v>
          </cell>
          <cell r="AK134">
            <v>0</v>
          </cell>
          <cell r="AL134">
            <v>7297.4660587796689</v>
          </cell>
          <cell r="AM134">
            <v>100996.59851459299</v>
          </cell>
          <cell r="AN134">
            <v>0</v>
          </cell>
          <cell r="AO134">
            <v>100996.59851459299</v>
          </cell>
          <cell r="AP134">
            <v>0</v>
          </cell>
          <cell r="AQ134">
            <v>0</v>
          </cell>
          <cell r="AS134">
            <v>0</v>
          </cell>
          <cell r="AT134">
            <v>0</v>
          </cell>
          <cell r="AU134">
            <v>0</v>
          </cell>
          <cell r="AV134">
            <v>0</v>
          </cell>
          <cell r="AW134">
            <v>0</v>
          </cell>
          <cell r="AX134">
            <v>0</v>
          </cell>
          <cell r="AY134">
            <v>0</v>
          </cell>
          <cell r="BA134">
            <v>0</v>
          </cell>
          <cell r="BB134">
            <v>0</v>
          </cell>
          <cell r="BC134">
            <v>0</v>
          </cell>
          <cell r="BD134">
            <v>0</v>
          </cell>
          <cell r="BE134">
            <v>0</v>
          </cell>
          <cell r="BF134">
            <v>0</v>
          </cell>
          <cell r="BG134">
            <v>0</v>
          </cell>
          <cell r="BI134">
            <v>2420500.8837471935</v>
          </cell>
          <cell r="BJ134">
            <v>21111.394929787501</v>
          </cell>
          <cell r="BK134">
            <v>292180.74611549749</v>
          </cell>
          <cell r="BL134">
            <v>0</v>
          </cell>
          <cell r="BM134">
            <v>2712681.6298626908</v>
          </cell>
          <cell r="BN134">
            <v>0</v>
          </cell>
          <cell r="BO134">
            <v>0</v>
          </cell>
          <cell r="BQ134">
            <v>0</v>
          </cell>
          <cell r="BR134">
            <v>0</v>
          </cell>
          <cell r="BS134">
            <v>0</v>
          </cell>
          <cell r="BT134">
            <v>0</v>
          </cell>
          <cell r="BU134">
            <v>0</v>
          </cell>
          <cell r="BV134">
            <v>0</v>
          </cell>
          <cell r="BW134">
            <v>0</v>
          </cell>
          <cell r="BY134">
            <v>2376003.5951738199</v>
          </cell>
          <cell r="BZ134">
            <v>21111.394929787501</v>
          </cell>
          <cell r="CA134">
            <v>292180.74611549749</v>
          </cell>
          <cell r="CB134">
            <v>0</v>
          </cell>
          <cell r="CC134">
            <v>2668184.3412893172</v>
          </cell>
          <cell r="CD134">
            <v>0</v>
          </cell>
          <cell r="CE134">
            <v>0</v>
          </cell>
          <cell r="CG134">
            <v>0</v>
          </cell>
          <cell r="CH134">
            <v>0</v>
          </cell>
          <cell r="CI134">
            <v>0</v>
          </cell>
          <cell r="CJ134">
            <v>0</v>
          </cell>
          <cell r="CK134">
            <v>0</v>
          </cell>
          <cell r="CL134">
            <v>0</v>
          </cell>
          <cell r="CM134">
            <v>0</v>
          </cell>
          <cell r="CO134">
            <v>0</v>
          </cell>
          <cell r="CP134">
            <v>0</v>
          </cell>
          <cell r="CQ134">
            <v>0</v>
          </cell>
          <cell r="CR134">
            <v>0</v>
          </cell>
          <cell r="CS134">
            <v>0</v>
          </cell>
          <cell r="CT134">
            <v>0</v>
          </cell>
          <cell r="CU134">
            <v>0</v>
          </cell>
          <cell r="CW134">
            <v>0</v>
          </cell>
          <cell r="CX134">
            <v>0</v>
          </cell>
          <cell r="CY134">
            <v>0</v>
          </cell>
          <cell r="CZ134">
            <v>0</v>
          </cell>
          <cell r="DA134">
            <v>0</v>
          </cell>
          <cell r="DB134">
            <v>0</v>
          </cell>
          <cell r="DC134">
            <v>0</v>
          </cell>
          <cell r="DE134">
            <v>0</v>
          </cell>
          <cell r="DF134">
            <v>0</v>
          </cell>
          <cell r="DG134">
            <v>0</v>
          </cell>
          <cell r="DH134">
            <v>0</v>
          </cell>
          <cell r="DI134">
            <v>0</v>
          </cell>
          <cell r="DJ134">
            <v>0</v>
          </cell>
          <cell r="DK134">
            <v>0</v>
          </cell>
          <cell r="DM134">
            <v>0</v>
          </cell>
          <cell r="DN134">
            <v>0</v>
          </cell>
          <cell r="DO134">
            <v>0</v>
          </cell>
          <cell r="DP134">
            <v>0</v>
          </cell>
          <cell r="DQ134">
            <v>0</v>
          </cell>
          <cell r="DR134">
            <v>0</v>
          </cell>
          <cell r="DS134">
            <v>0</v>
          </cell>
          <cell r="DU134">
            <v>0</v>
          </cell>
          <cell r="DV134">
            <v>0</v>
          </cell>
          <cell r="DW134">
            <v>0</v>
          </cell>
          <cell r="DX134">
            <v>0</v>
          </cell>
          <cell r="DY134">
            <v>0</v>
          </cell>
          <cell r="DZ134">
            <v>0</v>
          </cell>
          <cell r="EA134">
            <v>0</v>
          </cell>
          <cell r="EC134">
            <v>4796504.478921013</v>
          </cell>
          <cell r="ED134">
            <v>0</v>
          </cell>
          <cell r="EE134">
            <v>51026.25</v>
          </cell>
          <cell r="EF134">
            <v>0</v>
          </cell>
          <cell r="EG134">
            <v>0</v>
          </cell>
          <cell r="EH134">
            <v>0</v>
          </cell>
          <cell r="EI134">
            <v>51026.25</v>
          </cell>
          <cell r="EJ134">
            <v>706200.98037387105</v>
          </cell>
          <cell r="EK134">
            <v>0</v>
          </cell>
          <cell r="EL134">
            <v>0</v>
          </cell>
          <cell r="EM134">
            <v>0</v>
          </cell>
          <cell r="EN134">
            <v>165081.1637788465</v>
          </cell>
          <cell r="EO134">
            <v>0</v>
          </cell>
          <cell r="EP134">
            <v>5337624.2955160374</v>
          </cell>
          <cell r="EQ134">
            <v>0</v>
          </cell>
          <cell r="ER134">
            <v>0</v>
          </cell>
          <cell r="ES134">
            <v>0</v>
          </cell>
          <cell r="ET134">
            <v>0</v>
          </cell>
          <cell r="EU134">
            <v>0</v>
          </cell>
          <cell r="EV134">
            <v>0</v>
          </cell>
          <cell r="EW134">
            <v>0</v>
          </cell>
          <cell r="EX134">
            <v>0</v>
          </cell>
          <cell r="EZ134">
            <v>56417.511516075923</v>
          </cell>
          <cell r="FA134">
            <v>130</v>
          </cell>
          <cell r="FB134">
            <v>0</v>
          </cell>
          <cell r="FC134">
            <v>56417.511516075923</v>
          </cell>
          <cell r="FD134">
            <v>0</v>
          </cell>
          <cell r="FE134">
            <v>0</v>
          </cell>
          <cell r="FF134">
            <v>0</v>
          </cell>
          <cell r="FG134">
            <v>0</v>
          </cell>
          <cell r="FI134">
            <v>69436.937250554984</v>
          </cell>
          <cell r="FJ134">
            <v>0</v>
          </cell>
          <cell r="FK134">
            <v>0</v>
          </cell>
          <cell r="FO134">
            <v>69436.937250554984</v>
          </cell>
          <cell r="FP134">
            <v>0</v>
          </cell>
        </row>
        <row r="135">
          <cell r="D135">
            <v>42095</v>
          </cell>
          <cell r="E135">
            <v>0</v>
          </cell>
          <cell r="F135">
            <v>1505.9940816453338</v>
          </cell>
          <cell r="G135">
            <v>20894.293816940833</v>
          </cell>
          <cell r="H135">
            <v>0</v>
          </cell>
          <cell r="I135">
            <v>20894.293816940833</v>
          </cell>
          <cell r="J135">
            <v>0</v>
          </cell>
          <cell r="K135">
            <v>0</v>
          </cell>
          <cell r="M135">
            <v>0</v>
          </cell>
          <cell r="N135">
            <v>0</v>
          </cell>
          <cell r="O135">
            <v>0</v>
          </cell>
          <cell r="P135">
            <v>0</v>
          </cell>
          <cell r="Q135">
            <v>0</v>
          </cell>
          <cell r="R135">
            <v>0</v>
          </cell>
          <cell r="S135">
            <v>0</v>
          </cell>
          <cell r="U135">
            <v>0</v>
          </cell>
          <cell r="V135">
            <v>0</v>
          </cell>
          <cell r="W135">
            <v>0</v>
          </cell>
          <cell r="X135">
            <v>0</v>
          </cell>
          <cell r="Y135">
            <v>0</v>
          </cell>
          <cell r="Z135">
            <v>0</v>
          </cell>
          <cell r="AA135">
            <v>0</v>
          </cell>
          <cell r="AC135">
            <v>0</v>
          </cell>
          <cell r="AD135">
            <v>0</v>
          </cell>
          <cell r="AE135">
            <v>0</v>
          </cell>
          <cell r="AF135">
            <v>0</v>
          </cell>
          <cell r="AG135">
            <v>0</v>
          </cell>
          <cell r="AH135">
            <v>0</v>
          </cell>
          <cell r="AI135">
            <v>0</v>
          </cell>
          <cell r="AK135">
            <v>0</v>
          </cell>
          <cell r="AL135">
            <v>7297.4660587796689</v>
          </cell>
          <cell r="AM135">
            <v>101245.68337261505</v>
          </cell>
          <cell r="AN135">
            <v>0</v>
          </cell>
          <cell r="AO135">
            <v>101245.68337261505</v>
          </cell>
          <cell r="AP135">
            <v>0</v>
          </cell>
          <cell r="AQ135">
            <v>0</v>
          </cell>
          <cell r="AS135">
            <v>0</v>
          </cell>
          <cell r="AT135">
            <v>0</v>
          </cell>
          <cell r="AU135">
            <v>0</v>
          </cell>
          <cell r="AV135">
            <v>0</v>
          </cell>
          <cell r="AW135">
            <v>0</v>
          </cell>
          <cell r="AX135">
            <v>0</v>
          </cell>
          <cell r="AY135">
            <v>0</v>
          </cell>
          <cell r="BA135">
            <v>0</v>
          </cell>
          <cell r="BB135">
            <v>0</v>
          </cell>
          <cell r="BC135">
            <v>0</v>
          </cell>
          <cell r="BD135">
            <v>0</v>
          </cell>
          <cell r="BE135">
            <v>0</v>
          </cell>
          <cell r="BF135">
            <v>0</v>
          </cell>
          <cell r="BG135">
            <v>0</v>
          </cell>
          <cell r="BI135">
            <v>2420500.8837471935</v>
          </cell>
          <cell r="BJ135">
            <v>21111.394929787501</v>
          </cell>
          <cell r="BK135">
            <v>292901.34265769133</v>
          </cell>
          <cell r="BL135">
            <v>0</v>
          </cell>
          <cell r="BM135">
            <v>2713402.2264048848</v>
          </cell>
          <cell r="BN135">
            <v>0</v>
          </cell>
          <cell r="BO135">
            <v>0</v>
          </cell>
          <cell r="BQ135">
            <v>0</v>
          </cell>
          <cell r="BR135">
            <v>0</v>
          </cell>
          <cell r="BS135">
            <v>0</v>
          </cell>
          <cell r="BT135">
            <v>0</v>
          </cell>
          <cell r="BU135">
            <v>0</v>
          </cell>
          <cell r="BV135">
            <v>0</v>
          </cell>
          <cell r="BW135">
            <v>0</v>
          </cell>
          <cell r="BY135">
            <v>2376003.5951738199</v>
          </cell>
          <cell r="BZ135">
            <v>21111.394929787501</v>
          </cell>
          <cell r="CA135">
            <v>292901.34265769133</v>
          </cell>
          <cell r="CB135">
            <v>0</v>
          </cell>
          <cell r="CC135">
            <v>2668904.9378315113</v>
          </cell>
          <cell r="CD135">
            <v>0</v>
          </cell>
          <cell r="CE135">
            <v>0</v>
          </cell>
          <cell r="CG135">
            <v>0</v>
          </cell>
          <cell r="CH135">
            <v>0</v>
          </cell>
          <cell r="CI135">
            <v>0</v>
          </cell>
          <cell r="CJ135">
            <v>0</v>
          </cell>
          <cell r="CK135">
            <v>0</v>
          </cell>
          <cell r="CL135">
            <v>0</v>
          </cell>
          <cell r="CM135">
            <v>0</v>
          </cell>
          <cell r="CO135">
            <v>0</v>
          </cell>
          <cell r="CP135">
            <v>0</v>
          </cell>
          <cell r="CQ135">
            <v>0</v>
          </cell>
          <cell r="CR135">
            <v>0</v>
          </cell>
          <cell r="CS135">
            <v>0</v>
          </cell>
          <cell r="CT135">
            <v>0</v>
          </cell>
          <cell r="CU135">
            <v>0</v>
          </cell>
          <cell r="CW135">
            <v>0</v>
          </cell>
          <cell r="CX135">
            <v>0</v>
          </cell>
          <cell r="CY135">
            <v>0</v>
          </cell>
          <cell r="CZ135">
            <v>0</v>
          </cell>
          <cell r="DA135">
            <v>0</v>
          </cell>
          <cell r="DB135">
            <v>0</v>
          </cell>
          <cell r="DC135">
            <v>0</v>
          </cell>
          <cell r="DE135">
            <v>0</v>
          </cell>
          <cell r="DF135">
            <v>0</v>
          </cell>
          <cell r="DG135">
            <v>0</v>
          </cell>
          <cell r="DH135">
            <v>0</v>
          </cell>
          <cell r="DI135">
            <v>0</v>
          </cell>
          <cell r="DJ135">
            <v>0</v>
          </cell>
          <cell r="DK135">
            <v>0</v>
          </cell>
          <cell r="DM135">
            <v>0</v>
          </cell>
          <cell r="DN135">
            <v>0</v>
          </cell>
          <cell r="DO135">
            <v>0</v>
          </cell>
          <cell r="DP135">
            <v>0</v>
          </cell>
          <cell r="DQ135">
            <v>0</v>
          </cell>
          <cell r="DR135">
            <v>0</v>
          </cell>
          <cell r="DS135">
            <v>0</v>
          </cell>
          <cell r="DU135">
            <v>0</v>
          </cell>
          <cell r="DV135">
            <v>0</v>
          </cell>
          <cell r="DW135">
            <v>0</v>
          </cell>
          <cell r="DX135">
            <v>0</v>
          </cell>
          <cell r="DY135">
            <v>0</v>
          </cell>
          <cell r="DZ135">
            <v>0</v>
          </cell>
          <cell r="EA135">
            <v>0</v>
          </cell>
          <cell r="EC135">
            <v>4796504.478921013</v>
          </cell>
          <cell r="ED135">
            <v>0</v>
          </cell>
          <cell r="EE135">
            <v>51026.25</v>
          </cell>
          <cell r="EF135">
            <v>0</v>
          </cell>
          <cell r="EG135">
            <v>0</v>
          </cell>
          <cell r="EH135">
            <v>0</v>
          </cell>
          <cell r="EI135">
            <v>51026.25</v>
          </cell>
          <cell r="EJ135">
            <v>707942.66250493855</v>
          </cell>
          <cell r="EK135">
            <v>0</v>
          </cell>
          <cell r="EL135">
            <v>0</v>
          </cell>
          <cell r="EM135">
            <v>0</v>
          </cell>
          <cell r="EN135">
            <v>165133.41424277853</v>
          </cell>
          <cell r="EO135">
            <v>0</v>
          </cell>
          <cell r="EP135">
            <v>5339313.7271831734</v>
          </cell>
          <cell r="EQ135">
            <v>0</v>
          </cell>
          <cell r="ER135">
            <v>0</v>
          </cell>
          <cell r="ES135">
            <v>0</v>
          </cell>
          <cell r="ET135">
            <v>0</v>
          </cell>
          <cell r="EU135">
            <v>0</v>
          </cell>
          <cell r="EV135">
            <v>0</v>
          </cell>
          <cell r="EW135">
            <v>0</v>
          </cell>
          <cell r="EX135">
            <v>0</v>
          </cell>
          <cell r="EZ135">
            <v>56417.511516075923</v>
          </cell>
          <cell r="FA135">
            <v>130</v>
          </cell>
          <cell r="FB135">
            <v>0</v>
          </cell>
          <cell r="FC135">
            <v>56417.511516075923</v>
          </cell>
          <cell r="FD135">
            <v>0</v>
          </cell>
          <cell r="FE135">
            <v>0</v>
          </cell>
          <cell r="FF135">
            <v>0</v>
          </cell>
          <cell r="FG135">
            <v>0</v>
          </cell>
          <cell r="FI135">
            <v>69436.937250554984</v>
          </cell>
          <cell r="FJ135">
            <v>0</v>
          </cell>
          <cell r="FK135">
            <v>0</v>
          </cell>
          <cell r="FO135">
            <v>69436.937250554984</v>
          </cell>
          <cell r="FP135">
            <v>0</v>
          </cell>
        </row>
        <row r="136">
          <cell r="D136">
            <v>42125</v>
          </cell>
          <cell r="E136">
            <v>0</v>
          </cell>
          <cell r="F136">
            <v>1505.9940816453338</v>
          </cell>
          <cell r="G136">
            <v>20945.824782195185</v>
          </cell>
          <cell r="H136">
            <v>0</v>
          </cell>
          <cell r="I136">
            <v>20945.824782195185</v>
          </cell>
          <cell r="J136">
            <v>0</v>
          </cell>
          <cell r="K136">
            <v>0</v>
          </cell>
          <cell r="M136">
            <v>0</v>
          </cell>
          <cell r="N136">
            <v>0</v>
          </cell>
          <cell r="O136">
            <v>0</v>
          </cell>
          <cell r="P136">
            <v>0</v>
          </cell>
          <cell r="Q136">
            <v>0</v>
          </cell>
          <cell r="R136">
            <v>0</v>
          </cell>
          <cell r="S136">
            <v>0</v>
          </cell>
          <cell r="U136">
            <v>0</v>
          </cell>
          <cell r="V136">
            <v>0</v>
          </cell>
          <cell r="W136">
            <v>0</v>
          </cell>
          <cell r="X136">
            <v>0</v>
          </cell>
          <cell r="Y136">
            <v>0</v>
          </cell>
          <cell r="Z136">
            <v>0</v>
          </cell>
          <cell r="AA136">
            <v>0</v>
          </cell>
          <cell r="AC136">
            <v>0</v>
          </cell>
          <cell r="AD136">
            <v>0</v>
          </cell>
          <cell r="AE136">
            <v>0</v>
          </cell>
          <cell r="AF136">
            <v>0</v>
          </cell>
          <cell r="AG136">
            <v>0</v>
          </cell>
          <cell r="AH136">
            <v>0</v>
          </cell>
          <cell r="AI136">
            <v>0</v>
          </cell>
          <cell r="AK136">
            <v>0</v>
          </cell>
          <cell r="AL136">
            <v>7297.4660587796689</v>
          </cell>
          <cell r="AM136">
            <v>101495.38254109315</v>
          </cell>
          <cell r="AN136">
            <v>0</v>
          </cell>
          <cell r="AO136">
            <v>101495.38254109315</v>
          </cell>
          <cell r="AP136">
            <v>0</v>
          </cell>
          <cell r="AQ136">
            <v>0</v>
          </cell>
          <cell r="AS136">
            <v>0</v>
          </cell>
          <cell r="AT136">
            <v>0</v>
          </cell>
          <cell r="AU136">
            <v>0</v>
          </cell>
          <cell r="AV136">
            <v>0</v>
          </cell>
          <cell r="AW136">
            <v>0</v>
          </cell>
          <cell r="AX136">
            <v>0</v>
          </cell>
          <cell r="AY136">
            <v>0</v>
          </cell>
          <cell r="BA136">
            <v>0</v>
          </cell>
          <cell r="BB136">
            <v>0</v>
          </cell>
          <cell r="BC136">
            <v>0</v>
          </cell>
          <cell r="BD136">
            <v>0</v>
          </cell>
          <cell r="BE136">
            <v>0</v>
          </cell>
          <cell r="BF136">
            <v>0</v>
          </cell>
          <cell r="BG136">
            <v>0</v>
          </cell>
          <cell r="BI136">
            <v>2420500.8837471935</v>
          </cell>
          <cell r="BJ136">
            <v>21111.394929787501</v>
          </cell>
          <cell r="BK136">
            <v>293623.7163853551</v>
          </cell>
          <cell r="BL136">
            <v>0</v>
          </cell>
          <cell r="BM136">
            <v>2714124.6001325487</v>
          </cell>
          <cell r="BN136">
            <v>0</v>
          </cell>
          <cell r="BO136">
            <v>0</v>
          </cell>
          <cell r="BQ136">
            <v>0</v>
          </cell>
          <cell r="BR136">
            <v>0</v>
          </cell>
          <cell r="BS136">
            <v>0</v>
          </cell>
          <cell r="BT136">
            <v>0</v>
          </cell>
          <cell r="BU136">
            <v>0</v>
          </cell>
          <cell r="BV136">
            <v>0</v>
          </cell>
          <cell r="BW136">
            <v>0</v>
          </cell>
          <cell r="BY136">
            <v>2376003.5951738199</v>
          </cell>
          <cell r="BZ136">
            <v>21111.394929787501</v>
          </cell>
          <cell r="CA136">
            <v>293623.7163853551</v>
          </cell>
          <cell r="CB136">
            <v>0</v>
          </cell>
          <cell r="CC136">
            <v>2669627.3115591751</v>
          </cell>
          <cell r="CD136">
            <v>0</v>
          </cell>
          <cell r="CE136">
            <v>0</v>
          </cell>
          <cell r="CG136">
            <v>0</v>
          </cell>
          <cell r="CH136">
            <v>0</v>
          </cell>
          <cell r="CI136">
            <v>0</v>
          </cell>
          <cell r="CJ136">
            <v>0</v>
          </cell>
          <cell r="CK136">
            <v>0</v>
          </cell>
          <cell r="CL136">
            <v>0</v>
          </cell>
          <cell r="CM136">
            <v>0</v>
          </cell>
          <cell r="CO136">
            <v>0</v>
          </cell>
          <cell r="CP136">
            <v>0</v>
          </cell>
          <cell r="CQ136">
            <v>0</v>
          </cell>
          <cell r="CR136">
            <v>0</v>
          </cell>
          <cell r="CS136">
            <v>0</v>
          </cell>
          <cell r="CT136">
            <v>0</v>
          </cell>
          <cell r="CU136">
            <v>0</v>
          </cell>
          <cell r="CW136">
            <v>0</v>
          </cell>
          <cell r="CX136">
            <v>0</v>
          </cell>
          <cell r="CY136">
            <v>0</v>
          </cell>
          <cell r="CZ136">
            <v>0</v>
          </cell>
          <cell r="DA136">
            <v>0</v>
          </cell>
          <cell r="DB136">
            <v>0</v>
          </cell>
          <cell r="DC136">
            <v>0</v>
          </cell>
          <cell r="DE136">
            <v>0</v>
          </cell>
          <cell r="DF136">
            <v>0</v>
          </cell>
          <cell r="DG136">
            <v>0</v>
          </cell>
          <cell r="DH136">
            <v>0</v>
          </cell>
          <cell r="DI136">
            <v>0</v>
          </cell>
          <cell r="DJ136">
            <v>0</v>
          </cell>
          <cell r="DK136">
            <v>0</v>
          </cell>
          <cell r="DM136">
            <v>0</v>
          </cell>
          <cell r="DN136">
            <v>0</v>
          </cell>
          <cell r="DO136">
            <v>0</v>
          </cell>
          <cell r="DP136">
            <v>0</v>
          </cell>
          <cell r="DQ136">
            <v>0</v>
          </cell>
          <cell r="DR136">
            <v>0</v>
          </cell>
          <cell r="DS136">
            <v>0</v>
          </cell>
          <cell r="DU136">
            <v>0</v>
          </cell>
          <cell r="DV136">
            <v>0</v>
          </cell>
          <cell r="DW136">
            <v>0</v>
          </cell>
          <cell r="DX136">
            <v>0</v>
          </cell>
          <cell r="DY136">
            <v>0</v>
          </cell>
          <cell r="DZ136">
            <v>0</v>
          </cell>
          <cell r="EA136">
            <v>0</v>
          </cell>
          <cell r="EC136">
            <v>4796504.478921013</v>
          </cell>
          <cell r="ED136">
            <v>0</v>
          </cell>
          <cell r="EE136">
            <v>51026.25</v>
          </cell>
          <cell r="EF136">
            <v>0</v>
          </cell>
          <cell r="EG136">
            <v>0</v>
          </cell>
          <cell r="EH136">
            <v>0</v>
          </cell>
          <cell r="EI136">
            <v>51026.25</v>
          </cell>
          <cell r="EJ136">
            <v>709688.64009399852</v>
          </cell>
          <cell r="EK136">
            <v>0</v>
          </cell>
          <cell r="EL136">
            <v>0</v>
          </cell>
          <cell r="EM136">
            <v>0</v>
          </cell>
          <cell r="EN136">
            <v>165185.79357045036</v>
          </cell>
          <cell r="EO136">
            <v>0</v>
          </cell>
          <cell r="EP136">
            <v>5341007.3254445614</v>
          </cell>
          <cell r="EQ136">
            <v>0</v>
          </cell>
          <cell r="ER136">
            <v>0</v>
          </cell>
          <cell r="ES136">
            <v>0</v>
          </cell>
          <cell r="ET136">
            <v>0</v>
          </cell>
          <cell r="EU136">
            <v>0</v>
          </cell>
          <cell r="EV136">
            <v>0</v>
          </cell>
          <cell r="EW136">
            <v>0</v>
          </cell>
          <cell r="EX136">
            <v>0</v>
          </cell>
          <cell r="EZ136">
            <v>56417.511516075923</v>
          </cell>
          <cell r="FA136">
            <v>130</v>
          </cell>
          <cell r="FB136">
            <v>0</v>
          </cell>
          <cell r="FC136">
            <v>56417.511516075923</v>
          </cell>
          <cell r="FD136">
            <v>0</v>
          </cell>
          <cell r="FE136">
            <v>0</v>
          </cell>
          <cell r="FF136">
            <v>0</v>
          </cell>
          <cell r="FG136">
            <v>0</v>
          </cell>
          <cell r="FI136">
            <v>69436.937250554984</v>
          </cell>
          <cell r="FJ136">
            <v>0</v>
          </cell>
          <cell r="FK136">
            <v>0</v>
          </cell>
          <cell r="FO136">
            <v>69436.937250554984</v>
          </cell>
          <cell r="FP136">
            <v>0</v>
          </cell>
        </row>
        <row r="137">
          <cell r="D137">
            <v>42156</v>
          </cell>
          <cell r="E137">
            <v>0</v>
          </cell>
          <cell r="F137">
            <v>1505.9940816453338</v>
          </cell>
          <cell r="G137">
            <v>20997.482836711486</v>
          </cell>
          <cell r="H137">
            <v>0</v>
          </cell>
          <cell r="I137">
            <v>20997.482836711486</v>
          </cell>
          <cell r="J137">
            <v>0</v>
          </cell>
          <cell r="K137">
            <v>0</v>
          </cell>
          <cell r="M137">
            <v>0</v>
          </cell>
          <cell r="N137">
            <v>0</v>
          </cell>
          <cell r="O137">
            <v>0</v>
          </cell>
          <cell r="P137">
            <v>0</v>
          </cell>
          <cell r="Q137">
            <v>0</v>
          </cell>
          <cell r="R137">
            <v>0</v>
          </cell>
          <cell r="S137">
            <v>0</v>
          </cell>
          <cell r="U137">
            <v>0</v>
          </cell>
          <cell r="V137">
            <v>0</v>
          </cell>
          <cell r="W137">
            <v>0</v>
          </cell>
          <cell r="X137">
            <v>0</v>
          </cell>
          <cell r="Y137">
            <v>0</v>
          </cell>
          <cell r="Z137">
            <v>0</v>
          </cell>
          <cell r="AA137">
            <v>0</v>
          </cell>
          <cell r="AC137">
            <v>0</v>
          </cell>
          <cell r="AD137">
            <v>0</v>
          </cell>
          <cell r="AE137">
            <v>0</v>
          </cell>
          <cell r="AF137">
            <v>0</v>
          </cell>
          <cell r="AG137">
            <v>0</v>
          </cell>
          <cell r="AH137">
            <v>0</v>
          </cell>
          <cell r="AI137">
            <v>0</v>
          </cell>
          <cell r="AK137">
            <v>0</v>
          </cell>
          <cell r="AL137">
            <v>7297.4660587796689</v>
          </cell>
          <cell r="AM137">
            <v>101745.69753508264</v>
          </cell>
          <cell r="AN137">
            <v>0</v>
          </cell>
          <cell r="AO137">
            <v>101745.69753508264</v>
          </cell>
          <cell r="AP137">
            <v>0</v>
          </cell>
          <cell r="AQ137">
            <v>0</v>
          </cell>
          <cell r="AS137">
            <v>0</v>
          </cell>
          <cell r="AT137">
            <v>0</v>
          </cell>
          <cell r="AU137">
            <v>0</v>
          </cell>
          <cell r="AV137">
            <v>0</v>
          </cell>
          <cell r="AW137">
            <v>0</v>
          </cell>
          <cell r="AX137">
            <v>0</v>
          </cell>
          <cell r="AY137">
            <v>0</v>
          </cell>
          <cell r="BA137">
            <v>0</v>
          </cell>
          <cell r="BB137">
            <v>0</v>
          </cell>
          <cell r="BC137">
            <v>0</v>
          </cell>
          <cell r="BD137">
            <v>0</v>
          </cell>
          <cell r="BE137">
            <v>0</v>
          </cell>
          <cell r="BF137">
            <v>0</v>
          </cell>
          <cell r="BG137">
            <v>0</v>
          </cell>
          <cell r="BI137">
            <v>2420500.8837471935</v>
          </cell>
          <cell r="BJ137">
            <v>21111.394929787501</v>
          </cell>
          <cell r="BK137">
            <v>294347.87168150779</v>
          </cell>
          <cell r="BL137">
            <v>0</v>
          </cell>
          <cell r="BM137">
            <v>2714848.7554287012</v>
          </cell>
          <cell r="BN137">
            <v>0</v>
          </cell>
          <cell r="BO137">
            <v>0</v>
          </cell>
          <cell r="BQ137">
            <v>0</v>
          </cell>
          <cell r="BR137">
            <v>0</v>
          </cell>
          <cell r="BS137">
            <v>0</v>
          </cell>
          <cell r="BT137">
            <v>0</v>
          </cell>
          <cell r="BU137">
            <v>0</v>
          </cell>
          <cell r="BV137">
            <v>0</v>
          </cell>
          <cell r="BW137">
            <v>0</v>
          </cell>
          <cell r="BY137">
            <v>2376003.5951738199</v>
          </cell>
          <cell r="BZ137">
            <v>21111.394929787501</v>
          </cell>
          <cell r="CA137">
            <v>294347.87168150779</v>
          </cell>
          <cell r="CB137">
            <v>0</v>
          </cell>
          <cell r="CC137">
            <v>2670351.4668553276</v>
          </cell>
          <cell r="CD137">
            <v>0</v>
          </cell>
          <cell r="CE137">
            <v>0</v>
          </cell>
          <cell r="CG137">
            <v>0</v>
          </cell>
          <cell r="CH137">
            <v>0</v>
          </cell>
          <cell r="CI137">
            <v>0</v>
          </cell>
          <cell r="CJ137">
            <v>0</v>
          </cell>
          <cell r="CK137">
            <v>0</v>
          </cell>
          <cell r="CL137">
            <v>0</v>
          </cell>
          <cell r="CM137">
            <v>0</v>
          </cell>
          <cell r="CO137">
            <v>0</v>
          </cell>
          <cell r="CP137">
            <v>0</v>
          </cell>
          <cell r="CQ137">
            <v>0</v>
          </cell>
          <cell r="CR137">
            <v>0</v>
          </cell>
          <cell r="CS137">
            <v>0</v>
          </cell>
          <cell r="CT137">
            <v>0</v>
          </cell>
          <cell r="CU137">
            <v>0</v>
          </cell>
          <cell r="CW137">
            <v>0</v>
          </cell>
          <cell r="CX137">
            <v>0</v>
          </cell>
          <cell r="CY137">
            <v>0</v>
          </cell>
          <cell r="CZ137">
            <v>0</v>
          </cell>
          <cell r="DA137">
            <v>0</v>
          </cell>
          <cell r="DB137">
            <v>0</v>
          </cell>
          <cell r="DC137">
            <v>0</v>
          </cell>
          <cell r="DE137">
            <v>0</v>
          </cell>
          <cell r="DF137">
            <v>0</v>
          </cell>
          <cell r="DG137">
            <v>0</v>
          </cell>
          <cell r="DH137">
            <v>0</v>
          </cell>
          <cell r="DI137">
            <v>0</v>
          </cell>
          <cell r="DJ137">
            <v>0</v>
          </cell>
          <cell r="DK137">
            <v>0</v>
          </cell>
          <cell r="DM137">
            <v>0</v>
          </cell>
          <cell r="DN137">
            <v>0</v>
          </cell>
          <cell r="DO137">
            <v>0</v>
          </cell>
          <cell r="DP137">
            <v>0</v>
          </cell>
          <cell r="DQ137">
            <v>0</v>
          </cell>
          <cell r="DR137">
            <v>0</v>
          </cell>
          <cell r="DS137">
            <v>0</v>
          </cell>
          <cell r="DU137">
            <v>0</v>
          </cell>
          <cell r="DV137">
            <v>0</v>
          </cell>
          <cell r="DW137">
            <v>0</v>
          </cell>
          <cell r="DX137">
            <v>0</v>
          </cell>
          <cell r="DY137">
            <v>0</v>
          </cell>
          <cell r="DZ137">
            <v>0</v>
          </cell>
          <cell r="EA137">
            <v>0</v>
          </cell>
          <cell r="EC137">
            <v>4796504.478921013</v>
          </cell>
          <cell r="ED137">
            <v>0</v>
          </cell>
          <cell r="EE137">
            <v>51026.25</v>
          </cell>
          <cell r="EF137">
            <v>0</v>
          </cell>
          <cell r="EG137">
            <v>0</v>
          </cell>
          <cell r="EH137">
            <v>0</v>
          </cell>
          <cell r="EI137">
            <v>51026.25</v>
          </cell>
          <cell r="EJ137">
            <v>711438.92373480974</v>
          </cell>
          <cell r="EK137">
            <v>0</v>
          </cell>
          <cell r="EL137">
            <v>0</v>
          </cell>
          <cell r="EM137">
            <v>0</v>
          </cell>
          <cell r="EN137">
            <v>165238.3020796747</v>
          </cell>
          <cell r="EO137">
            <v>0</v>
          </cell>
          <cell r="EP137">
            <v>5342705.1005761484</v>
          </cell>
          <cell r="EQ137">
            <v>0</v>
          </cell>
          <cell r="ER137">
            <v>0</v>
          </cell>
          <cell r="ES137">
            <v>0</v>
          </cell>
          <cell r="ET137">
            <v>0</v>
          </cell>
          <cell r="EU137">
            <v>0</v>
          </cell>
          <cell r="EV137">
            <v>0</v>
          </cell>
          <cell r="EW137">
            <v>0</v>
          </cell>
          <cell r="EX137">
            <v>0</v>
          </cell>
          <cell r="EZ137">
            <v>56417.511516075923</v>
          </cell>
          <cell r="FA137">
            <v>130</v>
          </cell>
          <cell r="FB137">
            <v>0</v>
          </cell>
          <cell r="FC137">
            <v>56417.511516075923</v>
          </cell>
          <cell r="FD137">
            <v>0</v>
          </cell>
          <cell r="FE137">
            <v>0</v>
          </cell>
          <cell r="FF137">
            <v>0</v>
          </cell>
          <cell r="FG137">
            <v>0</v>
          </cell>
          <cell r="FI137">
            <v>69436.937250554984</v>
          </cell>
          <cell r="FJ137">
            <v>0</v>
          </cell>
          <cell r="FK137">
            <v>0</v>
          </cell>
          <cell r="FO137">
            <v>69436.937250554984</v>
          </cell>
          <cell r="FP137">
            <v>0</v>
          </cell>
        </row>
        <row r="138">
          <cell r="D138">
            <v>42186</v>
          </cell>
          <cell r="E138">
            <v>0</v>
          </cell>
          <cell r="F138">
            <v>1505.9940816453338</v>
          </cell>
          <cell r="G138">
            <v>21049.268293926132</v>
          </cell>
          <cell r="H138">
            <v>0</v>
          </cell>
          <cell r="I138">
            <v>21049.268293926132</v>
          </cell>
          <cell r="J138">
            <v>0</v>
          </cell>
          <cell r="K138">
            <v>0</v>
          </cell>
          <cell r="M138">
            <v>0</v>
          </cell>
          <cell r="N138">
            <v>0</v>
          </cell>
          <cell r="O138">
            <v>0</v>
          </cell>
          <cell r="P138">
            <v>0</v>
          </cell>
          <cell r="Q138">
            <v>0</v>
          </cell>
          <cell r="R138">
            <v>0</v>
          </cell>
          <cell r="S138">
            <v>0</v>
          </cell>
          <cell r="U138">
            <v>0</v>
          </cell>
          <cell r="V138">
            <v>0</v>
          </cell>
          <cell r="W138">
            <v>0</v>
          </cell>
          <cell r="X138">
            <v>0</v>
          </cell>
          <cell r="Y138">
            <v>0</v>
          </cell>
          <cell r="Z138">
            <v>0</v>
          </cell>
          <cell r="AA138">
            <v>0</v>
          </cell>
          <cell r="AC138">
            <v>0</v>
          </cell>
          <cell r="AD138">
            <v>0</v>
          </cell>
          <cell r="AE138">
            <v>0</v>
          </cell>
          <cell r="AF138">
            <v>0</v>
          </cell>
          <cell r="AG138">
            <v>0</v>
          </cell>
          <cell r="AH138">
            <v>0</v>
          </cell>
          <cell r="AI138">
            <v>0</v>
          </cell>
          <cell r="AK138">
            <v>0</v>
          </cell>
          <cell r="AL138">
            <v>7297.4660587796689</v>
          </cell>
          <cell r="AM138">
            <v>101996.62987337538</v>
          </cell>
          <cell r="AN138">
            <v>0</v>
          </cell>
          <cell r="AO138">
            <v>101996.62987337538</v>
          </cell>
          <cell r="AP138">
            <v>0</v>
          </cell>
          <cell r="AQ138">
            <v>0</v>
          </cell>
          <cell r="AS138">
            <v>0</v>
          </cell>
          <cell r="AT138">
            <v>0</v>
          </cell>
          <cell r="AU138">
            <v>0</v>
          </cell>
          <cell r="AV138">
            <v>0</v>
          </cell>
          <cell r="AW138">
            <v>0</v>
          </cell>
          <cell r="AX138">
            <v>0</v>
          </cell>
          <cell r="AY138">
            <v>0</v>
          </cell>
          <cell r="BA138">
            <v>0</v>
          </cell>
          <cell r="BB138">
            <v>0</v>
          </cell>
          <cell r="BC138">
            <v>0</v>
          </cell>
          <cell r="BD138">
            <v>0</v>
          </cell>
          <cell r="BE138">
            <v>0</v>
          </cell>
          <cell r="BF138">
            <v>0</v>
          </cell>
          <cell r="BG138">
            <v>0</v>
          </cell>
          <cell r="BI138">
            <v>2420500.8837471935</v>
          </cell>
          <cell r="BJ138">
            <v>21111.394929787501</v>
          </cell>
          <cell r="BK138">
            <v>295073.81293997786</v>
          </cell>
          <cell r="BL138">
            <v>0</v>
          </cell>
          <cell r="BM138">
            <v>2715574.6966871712</v>
          </cell>
          <cell r="BN138">
            <v>0</v>
          </cell>
          <cell r="BO138">
            <v>0</v>
          </cell>
          <cell r="BQ138">
            <v>0</v>
          </cell>
          <cell r="BR138">
            <v>0</v>
          </cell>
          <cell r="BS138">
            <v>0</v>
          </cell>
          <cell r="BT138">
            <v>0</v>
          </cell>
          <cell r="BU138">
            <v>0</v>
          </cell>
          <cell r="BV138">
            <v>0</v>
          </cell>
          <cell r="BW138">
            <v>0</v>
          </cell>
          <cell r="BY138">
            <v>2376003.5951738199</v>
          </cell>
          <cell r="BZ138">
            <v>21111.394929787501</v>
          </cell>
          <cell r="CA138">
            <v>295073.81293997786</v>
          </cell>
          <cell r="CB138">
            <v>0</v>
          </cell>
          <cell r="CC138">
            <v>2671077.4081137977</v>
          </cell>
          <cell r="CD138">
            <v>0</v>
          </cell>
          <cell r="CE138">
            <v>0</v>
          </cell>
          <cell r="CG138">
            <v>0</v>
          </cell>
          <cell r="CH138">
            <v>0</v>
          </cell>
          <cell r="CI138">
            <v>0</v>
          </cell>
          <cell r="CJ138">
            <v>0</v>
          </cell>
          <cell r="CK138">
            <v>0</v>
          </cell>
          <cell r="CL138">
            <v>0</v>
          </cell>
          <cell r="CM138">
            <v>0</v>
          </cell>
          <cell r="CO138">
            <v>0</v>
          </cell>
          <cell r="CP138">
            <v>0</v>
          </cell>
          <cell r="CQ138">
            <v>0</v>
          </cell>
          <cell r="CR138">
            <v>0</v>
          </cell>
          <cell r="CS138">
            <v>0</v>
          </cell>
          <cell r="CT138">
            <v>0</v>
          </cell>
          <cell r="CU138">
            <v>0</v>
          </cell>
          <cell r="CW138">
            <v>0</v>
          </cell>
          <cell r="CX138">
            <v>0</v>
          </cell>
          <cell r="CY138">
            <v>0</v>
          </cell>
          <cell r="CZ138">
            <v>0</v>
          </cell>
          <cell r="DA138">
            <v>0</v>
          </cell>
          <cell r="DB138">
            <v>0</v>
          </cell>
          <cell r="DC138">
            <v>0</v>
          </cell>
          <cell r="DE138">
            <v>0</v>
          </cell>
          <cell r="DF138">
            <v>0</v>
          </cell>
          <cell r="DG138">
            <v>0</v>
          </cell>
          <cell r="DH138">
            <v>0</v>
          </cell>
          <cell r="DI138">
            <v>0</v>
          </cell>
          <cell r="DJ138">
            <v>0</v>
          </cell>
          <cell r="DK138">
            <v>0</v>
          </cell>
          <cell r="DM138">
            <v>0</v>
          </cell>
          <cell r="DN138">
            <v>0</v>
          </cell>
          <cell r="DO138">
            <v>0</v>
          </cell>
          <cell r="DP138">
            <v>0</v>
          </cell>
          <cell r="DQ138">
            <v>0</v>
          </cell>
          <cell r="DR138">
            <v>0</v>
          </cell>
          <cell r="DS138">
            <v>0</v>
          </cell>
          <cell r="DU138">
            <v>0</v>
          </cell>
          <cell r="DV138">
            <v>0</v>
          </cell>
          <cell r="DW138">
            <v>0</v>
          </cell>
          <cell r="DX138">
            <v>0</v>
          </cell>
          <cell r="DY138">
            <v>0</v>
          </cell>
          <cell r="DZ138">
            <v>0</v>
          </cell>
          <cell r="EA138">
            <v>0</v>
          </cell>
          <cell r="EC138">
            <v>4796504.478921013</v>
          </cell>
          <cell r="ED138">
            <v>0</v>
          </cell>
          <cell r="EE138">
            <v>51026.25</v>
          </cell>
          <cell r="EF138">
            <v>0</v>
          </cell>
          <cell r="EG138">
            <v>0</v>
          </cell>
          <cell r="EH138">
            <v>0</v>
          </cell>
          <cell r="EI138">
            <v>51026.25</v>
          </cell>
          <cell r="EJ138">
            <v>713193.52404725715</v>
          </cell>
          <cell r="EK138">
            <v>0</v>
          </cell>
          <cell r="EL138">
            <v>0</v>
          </cell>
          <cell r="EM138">
            <v>0</v>
          </cell>
          <cell r="EN138">
            <v>165290.94008904809</v>
          </cell>
          <cell r="EO138">
            <v>0</v>
          </cell>
          <cell r="EP138">
            <v>5344407.0628792224</v>
          </cell>
          <cell r="EQ138">
            <v>0</v>
          </cell>
          <cell r="ER138">
            <v>0</v>
          </cell>
          <cell r="ES138">
            <v>0</v>
          </cell>
          <cell r="ET138">
            <v>0</v>
          </cell>
          <cell r="EU138">
            <v>0</v>
          </cell>
          <cell r="EV138">
            <v>0</v>
          </cell>
          <cell r="EW138">
            <v>0</v>
          </cell>
          <cell r="EX138">
            <v>0</v>
          </cell>
          <cell r="EZ138">
            <v>56417.511516075923</v>
          </cell>
          <cell r="FA138">
            <v>130</v>
          </cell>
          <cell r="FB138">
            <v>0</v>
          </cell>
          <cell r="FC138">
            <v>56417.511516075923</v>
          </cell>
          <cell r="FD138">
            <v>0</v>
          </cell>
          <cell r="FE138">
            <v>0</v>
          </cell>
          <cell r="FF138">
            <v>0</v>
          </cell>
          <cell r="FG138">
            <v>0</v>
          </cell>
          <cell r="FI138">
            <v>69436.937250554984</v>
          </cell>
          <cell r="FJ138">
            <v>0</v>
          </cell>
          <cell r="FK138">
            <v>0</v>
          </cell>
          <cell r="FO138">
            <v>69436.937250554984</v>
          </cell>
          <cell r="FP138">
            <v>0</v>
          </cell>
        </row>
        <row r="139">
          <cell r="D139">
            <v>42217</v>
          </cell>
          <cell r="E139">
            <v>0</v>
          </cell>
          <cell r="F139">
            <v>1505.9940816453338</v>
          </cell>
          <cell r="G139">
            <v>21101.181468048551</v>
          </cell>
          <cell r="H139">
            <v>0</v>
          </cell>
          <cell r="I139">
            <v>21101.181468048551</v>
          </cell>
          <cell r="J139">
            <v>0</v>
          </cell>
          <cell r="K139">
            <v>0</v>
          </cell>
          <cell r="M139">
            <v>0</v>
          </cell>
          <cell r="N139">
            <v>0</v>
          </cell>
          <cell r="O139">
            <v>0</v>
          </cell>
          <cell r="P139">
            <v>0</v>
          </cell>
          <cell r="Q139">
            <v>0</v>
          </cell>
          <cell r="R139">
            <v>0</v>
          </cell>
          <cell r="S139">
            <v>0</v>
          </cell>
          <cell r="U139">
            <v>0</v>
          </cell>
          <cell r="V139">
            <v>0</v>
          </cell>
          <cell r="W139">
            <v>0</v>
          </cell>
          <cell r="X139">
            <v>0</v>
          </cell>
          <cell r="Y139">
            <v>0</v>
          </cell>
          <cell r="Z139">
            <v>0</v>
          </cell>
          <cell r="AA139">
            <v>0</v>
          </cell>
          <cell r="AC139">
            <v>0</v>
          </cell>
          <cell r="AD139">
            <v>0</v>
          </cell>
          <cell r="AE139">
            <v>0</v>
          </cell>
          <cell r="AF139">
            <v>0</v>
          </cell>
          <cell r="AG139">
            <v>0</v>
          </cell>
          <cell r="AH139">
            <v>0</v>
          </cell>
          <cell r="AI139">
            <v>0</v>
          </cell>
          <cell r="AK139">
            <v>0</v>
          </cell>
          <cell r="AL139">
            <v>7297.4660587796689</v>
          </cell>
          <cell r="AM139">
            <v>102248.18107850892</v>
          </cell>
          <cell r="AN139">
            <v>0</v>
          </cell>
          <cell r="AO139">
            <v>102248.18107850892</v>
          </cell>
          <cell r="AP139">
            <v>0</v>
          </cell>
          <cell r="AQ139">
            <v>0</v>
          </cell>
          <cell r="AS139">
            <v>0</v>
          </cell>
          <cell r="AT139">
            <v>0</v>
          </cell>
          <cell r="AU139">
            <v>0</v>
          </cell>
          <cell r="AV139">
            <v>0</v>
          </cell>
          <cell r="AW139">
            <v>0</v>
          </cell>
          <cell r="AX139">
            <v>0</v>
          </cell>
          <cell r="AY139">
            <v>0</v>
          </cell>
          <cell r="BA139">
            <v>0</v>
          </cell>
          <cell r="BB139">
            <v>0</v>
          </cell>
          <cell r="BC139">
            <v>0</v>
          </cell>
          <cell r="BD139">
            <v>0</v>
          </cell>
          <cell r="BE139">
            <v>0</v>
          </cell>
          <cell r="BF139">
            <v>0</v>
          </cell>
          <cell r="BG139">
            <v>0</v>
          </cell>
          <cell r="BI139">
            <v>2420500.8837471935</v>
          </cell>
          <cell r="BJ139">
            <v>21111.394929787501</v>
          </cell>
          <cell r="BK139">
            <v>295801.54456543009</v>
          </cell>
          <cell r="BL139">
            <v>0</v>
          </cell>
          <cell r="BM139">
            <v>2716302.4283126234</v>
          </cell>
          <cell r="BN139">
            <v>0</v>
          </cell>
          <cell r="BO139">
            <v>0</v>
          </cell>
          <cell r="BQ139">
            <v>0</v>
          </cell>
          <cell r="BR139">
            <v>0</v>
          </cell>
          <cell r="BS139">
            <v>0</v>
          </cell>
          <cell r="BT139">
            <v>0</v>
          </cell>
          <cell r="BU139">
            <v>0</v>
          </cell>
          <cell r="BV139">
            <v>0</v>
          </cell>
          <cell r="BW139">
            <v>0</v>
          </cell>
          <cell r="BY139">
            <v>2376003.5951738199</v>
          </cell>
          <cell r="BZ139">
            <v>21111.394929787501</v>
          </cell>
          <cell r="CA139">
            <v>295801.54456543009</v>
          </cell>
          <cell r="CB139">
            <v>0</v>
          </cell>
          <cell r="CC139">
            <v>2671805.1397392498</v>
          </cell>
          <cell r="CD139">
            <v>0</v>
          </cell>
          <cell r="CE139">
            <v>0</v>
          </cell>
          <cell r="CG139">
            <v>0</v>
          </cell>
          <cell r="CH139">
            <v>0</v>
          </cell>
          <cell r="CI139">
            <v>0</v>
          </cell>
          <cell r="CJ139">
            <v>0</v>
          </cell>
          <cell r="CK139">
            <v>0</v>
          </cell>
          <cell r="CL139">
            <v>0</v>
          </cell>
          <cell r="CM139">
            <v>0</v>
          </cell>
          <cell r="CO139">
            <v>0</v>
          </cell>
          <cell r="CP139">
            <v>0</v>
          </cell>
          <cell r="CQ139">
            <v>0</v>
          </cell>
          <cell r="CR139">
            <v>0</v>
          </cell>
          <cell r="CS139">
            <v>0</v>
          </cell>
          <cell r="CT139">
            <v>0</v>
          </cell>
          <cell r="CU139">
            <v>0</v>
          </cell>
          <cell r="CW139">
            <v>0</v>
          </cell>
          <cell r="CX139">
            <v>0</v>
          </cell>
          <cell r="CY139">
            <v>0</v>
          </cell>
          <cell r="CZ139">
            <v>0</v>
          </cell>
          <cell r="DA139">
            <v>0</v>
          </cell>
          <cell r="DB139">
            <v>0</v>
          </cell>
          <cell r="DC139">
            <v>0</v>
          </cell>
          <cell r="DE139">
            <v>0</v>
          </cell>
          <cell r="DF139">
            <v>0</v>
          </cell>
          <cell r="DG139">
            <v>0</v>
          </cell>
          <cell r="DH139">
            <v>0</v>
          </cell>
          <cell r="DI139">
            <v>0</v>
          </cell>
          <cell r="DJ139">
            <v>0</v>
          </cell>
          <cell r="DK139">
            <v>0</v>
          </cell>
          <cell r="DM139">
            <v>0</v>
          </cell>
          <cell r="DN139">
            <v>0</v>
          </cell>
          <cell r="DO139">
            <v>0</v>
          </cell>
          <cell r="DP139">
            <v>0</v>
          </cell>
          <cell r="DQ139">
            <v>0</v>
          </cell>
          <cell r="DR139">
            <v>0</v>
          </cell>
          <cell r="DS139">
            <v>0</v>
          </cell>
          <cell r="DU139">
            <v>0</v>
          </cell>
          <cell r="DV139">
            <v>0</v>
          </cell>
          <cell r="DW139">
            <v>0</v>
          </cell>
          <cell r="DX139">
            <v>0</v>
          </cell>
          <cell r="DY139">
            <v>0</v>
          </cell>
          <cell r="DZ139">
            <v>0</v>
          </cell>
          <cell r="EA139">
            <v>0</v>
          </cell>
          <cell r="EC139">
            <v>4796504.478921013</v>
          </cell>
          <cell r="ED139">
            <v>0</v>
          </cell>
          <cell r="EE139">
            <v>51026.25</v>
          </cell>
          <cell r="EF139">
            <v>0</v>
          </cell>
          <cell r="EG139">
            <v>0</v>
          </cell>
          <cell r="EH139">
            <v>0</v>
          </cell>
          <cell r="EI139">
            <v>51026.25</v>
          </cell>
          <cell r="EJ139">
            <v>714952.45167741762</v>
          </cell>
          <cell r="EK139">
            <v>0</v>
          </cell>
          <cell r="EL139">
            <v>0</v>
          </cell>
          <cell r="EM139">
            <v>0</v>
          </cell>
          <cell r="EN139">
            <v>165343.70791795291</v>
          </cell>
          <cell r="EO139">
            <v>0</v>
          </cell>
          <cell r="EP139">
            <v>5346113.2226804774</v>
          </cell>
          <cell r="EQ139">
            <v>0</v>
          </cell>
          <cell r="ER139">
            <v>0</v>
          </cell>
          <cell r="ES139">
            <v>0</v>
          </cell>
          <cell r="ET139">
            <v>0</v>
          </cell>
          <cell r="EU139">
            <v>0</v>
          </cell>
          <cell r="EV139">
            <v>0</v>
          </cell>
          <cell r="EW139">
            <v>0</v>
          </cell>
          <cell r="EX139">
            <v>0</v>
          </cell>
          <cell r="EZ139">
            <v>56417.511516075923</v>
          </cell>
          <cell r="FA139">
            <v>130</v>
          </cell>
          <cell r="FB139">
            <v>0</v>
          </cell>
          <cell r="FC139">
            <v>56417.511516075923</v>
          </cell>
          <cell r="FD139">
            <v>0</v>
          </cell>
          <cell r="FE139">
            <v>0</v>
          </cell>
          <cell r="FF139">
            <v>0</v>
          </cell>
          <cell r="FG139">
            <v>0</v>
          </cell>
          <cell r="FI139">
            <v>69436.937250554984</v>
          </cell>
          <cell r="FJ139">
            <v>0</v>
          </cell>
          <cell r="FK139">
            <v>0</v>
          </cell>
          <cell r="FO139">
            <v>69436.937250554984</v>
          </cell>
          <cell r="FP139">
            <v>0</v>
          </cell>
        </row>
        <row r="140">
          <cell r="D140">
            <v>42248</v>
          </cell>
          <cell r="E140">
            <v>0</v>
          </cell>
          <cell r="F140">
            <v>1505.9940816453338</v>
          </cell>
          <cell r="G140">
            <v>21153.222674063094</v>
          </cell>
          <cell r="H140">
            <v>0</v>
          </cell>
          <cell r="I140">
            <v>21153.222674063094</v>
          </cell>
          <cell r="J140">
            <v>0</v>
          </cell>
          <cell r="K140">
            <v>0</v>
          </cell>
          <cell r="M140">
            <v>0</v>
          </cell>
          <cell r="N140">
            <v>0</v>
          </cell>
          <cell r="O140">
            <v>0</v>
          </cell>
          <cell r="P140">
            <v>0</v>
          </cell>
          <cell r="Q140">
            <v>0</v>
          </cell>
          <cell r="R140">
            <v>0</v>
          </cell>
          <cell r="S140">
            <v>0</v>
          </cell>
          <cell r="U140">
            <v>0</v>
          </cell>
          <cell r="V140">
            <v>0</v>
          </cell>
          <cell r="W140">
            <v>0</v>
          </cell>
          <cell r="X140">
            <v>0</v>
          </cell>
          <cell r="Y140">
            <v>0</v>
          </cell>
          <cell r="Z140">
            <v>0</v>
          </cell>
          <cell r="AA140">
            <v>0</v>
          </cell>
          <cell r="AC140">
            <v>0</v>
          </cell>
          <cell r="AD140">
            <v>0</v>
          </cell>
          <cell r="AE140">
            <v>0</v>
          </cell>
          <cell r="AF140">
            <v>0</v>
          </cell>
          <cell r="AG140">
            <v>0</v>
          </cell>
          <cell r="AH140">
            <v>0</v>
          </cell>
          <cell r="AI140">
            <v>0</v>
          </cell>
          <cell r="AK140">
            <v>0</v>
          </cell>
          <cell r="AL140">
            <v>7297.4660587796689</v>
          </cell>
          <cell r="AM140">
            <v>102500.35267677589</v>
          </cell>
          <cell r="AN140">
            <v>0</v>
          </cell>
          <cell r="AO140">
            <v>102500.35267677589</v>
          </cell>
          <cell r="AP140">
            <v>0</v>
          </cell>
          <cell r="AQ140">
            <v>0</v>
          </cell>
          <cell r="AS140">
            <v>0</v>
          </cell>
          <cell r="AT140">
            <v>0</v>
          </cell>
          <cell r="AU140">
            <v>0</v>
          </cell>
          <cell r="AV140">
            <v>0</v>
          </cell>
          <cell r="AW140">
            <v>0</v>
          </cell>
          <cell r="AX140">
            <v>0</v>
          </cell>
          <cell r="AY140">
            <v>0</v>
          </cell>
          <cell r="BA140">
            <v>0</v>
          </cell>
          <cell r="BB140">
            <v>0</v>
          </cell>
          <cell r="BC140">
            <v>0</v>
          </cell>
          <cell r="BD140">
            <v>0</v>
          </cell>
          <cell r="BE140">
            <v>0</v>
          </cell>
          <cell r="BF140">
            <v>0</v>
          </cell>
          <cell r="BG140">
            <v>0</v>
          </cell>
          <cell r="BI140">
            <v>2420500.8837471935</v>
          </cell>
          <cell r="BJ140">
            <v>21111.394929787501</v>
          </cell>
          <cell r="BK140">
            <v>296531.07097339252</v>
          </cell>
          <cell r="BL140">
            <v>0</v>
          </cell>
          <cell r="BM140">
            <v>2717031.9547205861</v>
          </cell>
          <cell r="BN140">
            <v>0</v>
          </cell>
          <cell r="BO140">
            <v>0</v>
          </cell>
          <cell r="BQ140">
            <v>0</v>
          </cell>
          <cell r="BR140">
            <v>0</v>
          </cell>
          <cell r="BS140">
            <v>0</v>
          </cell>
          <cell r="BT140">
            <v>0</v>
          </cell>
          <cell r="BU140">
            <v>0</v>
          </cell>
          <cell r="BV140">
            <v>0</v>
          </cell>
          <cell r="BW140">
            <v>0</v>
          </cell>
          <cell r="BY140">
            <v>2376003.5951738199</v>
          </cell>
          <cell r="BZ140">
            <v>21111.394929787501</v>
          </cell>
          <cell r="CA140">
            <v>296531.07097339252</v>
          </cell>
          <cell r="CB140">
            <v>0</v>
          </cell>
          <cell r="CC140">
            <v>2672534.6661472125</v>
          </cell>
          <cell r="CD140">
            <v>0</v>
          </cell>
          <cell r="CE140">
            <v>0</v>
          </cell>
          <cell r="CG140">
            <v>0</v>
          </cell>
          <cell r="CH140">
            <v>0</v>
          </cell>
          <cell r="CI140">
            <v>0</v>
          </cell>
          <cell r="CJ140">
            <v>0</v>
          </cell>
          <cell r="CK140">
            <v>0</v>
          </cell>
          <cell r="CL140">
            <v>0</v>
          </cell>
          <cell r="CM140">
            <v>0</v>
          </cell>
          <cell r="CO140">
            <v>0</v>
          </cell>
          <cell r="CP140">
            <v>0</v>
          </cell>
          <cell r="CQ140">
            <v>0</v>
          </cell>
          <cell r="CR140">
            <v>0</v>
          </cell>
          <cell r="CS140">
            <v>0</v>
          </cell>
          <cell r="CT140">
            <v>0</v>
          </cell>
          <cell r="CU140">
            <v>0</v>
          </cell>
          <cell r="CW140">
            <v>0</v>
          </cell>
          <cell r="CX140">
            <v>0</v>
          </cell>
          <cell r="CY140">
            <v>0</v>
          </cell>
          <cell r="CZ140">
            <v>0</v>
          </cell>
          <cell r="DA140">
            <v>0</v>
          </cell>
          <cell r="DB140">
            <v>0</v>
          </cell>
          <cell r="DC140">
            <v>0</v>
          </cell>
          <cell r="DE140">
            <v>0</v>
          </cell>
          <cell r="DF140">
            <v>0</v>
          </cell>
          <cell r="DG140">
            <v>0</v>
          </cell>
          <cell r="DH140">
            <v>0</v>
          </cell>
          <cell r="DI140">
            <v>0</v>
          </cell>
          <cell r="DJ140">
            <v>0</v>
          </cell>
          <cell r="DK140">
            <v>0</v>
          </cell>
          <cell r="DM140">
            <v>0</v>
          </cell>
          <cell r="DN140">
            <v>0</v>
          </cell>
          <cell r="DO140">
            <v>0</v>
          </cell>
          <cell r="DP140">
            <v>0</v>
          </cell>
          <cell r="DQ140">
            <v>0</v>
          </cell>
          <cell r="DR140">
            <v>0</v>
          </cell>
          <cell r="DS140">
            <v>0</v>
          </cell>
          <cell r="DU140">
            <v>0</v>
          </cell>
          <cell r="DV140">
            <v>0</v>
          </cell>
          <cell r="DW140">
            <v>0</v>
          </cell>
          <cell r="DX140">
            <v>0</v>
          </cell>
          <cell r="DY140">
            <v>0</v>
          </cell>
          <cell r="DZ140">
            <v>0</v>
          </cell>
          <cell r="EA140">
            <v>0</v>
          </cell>
          <cell r="EC140">
            <v>4796504.478921013</v>
          </cell>
          <cell r="ED140">
            <v>0</v>
          </cell>
          <cell r="EE140">
            <v>51026.25</v>
          </cell>
          <cell r="EF140">
            <v>0</v>
          </cell>
          <cell r="EG140">
            <v>0</v>
          </cell>
          <cell r="EH140">
            <v>0</v>
          </cell>
          <cell r="EI140">
            <v>51026.25</v>
          </cell>
          <cell r="EJ140">
            <v>716715.7172976241</v>
          </cell>
          <cell r="EK140">
            <v>0</v>
          </cell>
          <cell r="EL140">
            <v>0</v>
          </cell>
          <cell r="EM140">
            <v>0</v>
          </cell>
          <cell r="EN140">
            <v>165396.60588655909</v>
          </cell>
          <cell r="EO140">
            <v>0</v>
          </cell>
          <cell r="EP140">
            <v>5347823.5903320787</v>
          </cell>
          <cell r="EQ140">
            <v>0</v>
          </cell>
          <cell r="ER140">
            <v>0</v>
          </cell>
          <cell r="ES140">
            <v>0</v>
          </cell>
          <cell r="ET140">
            <v>0</v>
          </cell>
          <cell r="EU140">
            <v>0</v>
          </cell>
          <cell r="EV140">
            <v>0</v>
          </cell>
          <cell r="EW140">
            <v>0</v>
          </cell>
          <cell r="EX140">
            <v>0</v>
          </cell>
          <cell r="EZ140">
            <v>56417.511516075923</v>
          </cell>
          <cell r="FA140">
            <v>130</v>
          </cell>
          <cell r="FB140">
            <v>0</v>
          </cell>
          <cell r="FC140">
            <v>56417.511516075923</v>
          </cell>
          <cell r="FD140">
            <v>0</v>
          </cell>
          <cell r="FE140">
            <v>0</v>
          </cell>
          <cell r="FF140">
            <v>0</v>
          </cell>
          <cell r="FG140">
            <v>0</v>
          </cell>
          <cell r="FI140">
            <v>69436.937250554984</v>
          </cell>
          <cell r="FJ140">
            <v>0</v>
          </cell>
          <cell r="FK140">
            <v>0</v>
          </cell>
          <cell r="FO140">
            <v>69436.937250554984</v>
          </cell>
          <cell r="FP140">
            <v>0</v>
          </cell>
        </row>
        <row r="141">
          <cell r="D141">
            <v>42278</v>
          </cell>
          <cell r="E141">
            <v>0</v>
          </cell>
          <cell r="F141">
            <v>1505.9940816453338</v>
          </cell>
          <cell r="G141">
            <v>21205.392227730947</v>
          </cell>
          <cell r="H141">
            <v>0</v>
          </cell>
          <cell r="I141">
            <v>21205.392227730947</v>
          </cell>
          <cell r="J141">
            <v>0</v>
          </cell>
          <cell r="K141">
            <v>0</v>
          </cell>
          <cell r="M141">
            <v>0</v>
          </cell>
          <cell r="N141">
            <v>0</v>
          </cell>
          <cell r="O141">
            <v>0</v>
          </cell>
          <cell r="P141">
            <v>0</v>
          </cell>
          <cell r="Q141">
            <v>0</v>
          </cell>
          <cell r="R141">
            <v>0</v>
          </cell>
          <cell r="S141">
            <v>0</v>
          </cell>
          <cell r="U141">
            <v>0</v>
          </cell>
          <cell r="V141">
            <v>0</v>
          </cell>
          <cell r="W141">
            <v>0</v>
          </cell>
          <cell r="X141">
            <v>0</v>
          </cell>
          <cell r="Y141">
            <v>0</v>
          </cell>
          <cell r="Z141">
            <v>0</v>
          </cell>
          <cell r="AA141">
            <v>0</v>
          </cell>
          <cell r="AC141">
            <v>0</v>
          </cell>
          <cell r="AD141">
            <v>0</v>
          </cell>
          <cell r="AE141">
            <v>0</v>
          </cell>
          <cell r="AF141">
            <v>0</v>
          </cell>
          <cell r="AG141">
            <v>0</v>
          </cell>
          <cell r="AH141">
            <v>0</v>
          </cell>
          <cell r="AI141">
            <v>0</v>
          </cell>
          <cell r="AK141">
            <v>0</v>
          </cell>
          <cell r="AL141">
            <v>7297.4660587796689</v>
          </cell>
          <cell r="AM141">
            <v>102753.14619823309</v>
          </cell>
          <cell r="AN141">
            <v>0</v>
          </cell>
          <cell r="AO141">
            <v>102753.14619823309</v>
          </cell>
          <cell r="AP141">
            <v>0</v>
          </cell>
          <cell r="AQ141">
            <v>0</v>
          </cell>
          <cell r="AS141">
            <v>0</v>
          </cell>
          <cell r="AT141">
            <v>0</v>
          </cell>
          <cell r="AU141">
            <v>0</v>
          </cell>
          <cell r="AV141">
            <v>0</v>
          </cell>
          <cell r="AW141">
            <v>0</v>
          </cell>
          <cell r="AX141">
            <v>0</v>
          </cell>
          <cell r="AY141">
            <v>0</v>
          </cell>
          <cell r="BA141">
            <v>0</v>
          </cell>
          <cell r="BB141">
            <v>0</v>
          </cell>
          <cell r="BC141">
            <v>0</v>
          </cell>
          <cell r="BD141">
            <v>0</v>
          </cell>
          <cell r="BE141">
            <v>0</v>
          </cell>
          <cell r="BF141">
            <v>0</v>
          </cell>
          <cell r="BG141">
            <v>0</v>
          </cell>
          <cell r="BI141">
            <v>2420500.8837471935</v>
          </cell>
          <cell r="BJ141">
            <v>21111.394929787501</v>
          </cell>
          <cell r="BK141">
            <v>297262.39659028308</v>
          </cell>
          <cell r="BL141">
            <v>0</v>
          </cell>
          <cell r="BM141">
            <v>2717763.2803374766</v>
          </cell>
          <cell r="BN141">
            <v>0</v>
          </cell>
          <cell r="BO141">
            <v>0</v>
          </cell>
          <cell r="BQ141">
            <v>0</v>
          </cell>
          <cell r="BR141">
            <v>0</v>
          </cell>
          <cell r="BS141">
            <v>0</v>
          </cell>
          <cell r="BT141">
            <v>0</v>
          </cell>
          <cell r="BU141">
            <v>0</v>
          </cell>
          <cell r="BV141">
            <v>0</v>
          </cell>
          <cell r="BW141">
            <v>0</v>
          </cell>
          <cell r="BY141">
            <v>2376003.5951738199</v>
          </cell>
          <cell r="BZ141">
            <v>21111.394929787501</v>
          </cell>
          <cell r="CA141">
            <v>297262.39659028308</v>
          </cell>
          <cell r="CB141">
            <v>0</v>
          </cell>
          <cell r="CC141">
            <v>2673265.9917641031</v>
          </cell>
          <cell r="CD141">
            <v>0</v>
          </cell>
          <cell r="CE141">
            <v>0</v>
          </cell>
          <cell r="CG141">
            <v>0</v>
          </cell>
          <cell r="CH141">
            <v>0</v>
          </cell>
          <cell r="CI141">
            <v>0</v>
          </cell>
          <cell r="CJ141">
            <v>0</v>
          </cell>
          <cell r="CK141">
            <v>0</v>
          </cell>
          <cell r="CL141">
            <v>0</v>
          </cell>
          <cell r="CM141">
            <v>0</v>
          </cell>
          <cell r="CO141">
            <v>0</v>
          </cell>
          <cell r="CP141">
            <v>0</v>
          </cell>
          <cell r="CQ141">
            <v>0</v>
          </cell>
          <cell r="CR141">
            <v>0</v>
          </cell>
          <cell r="CS141">
            <v>0</v>
          </cell>
          <cell r="CT141">
            <v>0</v>
          </cell>
          <cell r="CU141">
            <v>0</v>
          </cell>
          <cell r="CW141">
            <v>0</v>
          </cell>
          <cell r="CX141">
            <v>0</v>
          </cell>
          <cell r="CY141">
            <v>0</v>
          </cell>
          <cell r="CZ141">
            <v>0</v>
          </cell>
          <cell r="DA141">
            <v>0</v>
          </cell>
          <cell r="DB141">
            <v>0</v>
          </cell>
          <cell r="DC141">
            <v>0</v>
          </cell>
          <cell r="DE141">
            <v>0</v>
          </cell>
          <cell r="DF141">
            <v>0</v>
          </cell>
          <cell r="DG141">
            <v>0</v>
          </cell>
          <cell r="DH141">
            <v>0</v>
          </cell>
          <cell r="DI141">
            <v>0</v>
          </cell>
          <cell r="DJ141">
            <v>0</v>
          </cell>
          <cell r="DK141">
            <v>0</v>
          </cell>
          <cell r="DM141">
            <v>0</v>
          </cell>
          <cell r="DN141">
            <v>0</v>
          </cell>
          <cell r="DO141">
            <v>0</v>
          </cell>
          <cell r="DP141">
            <v>0</v>
          </cell>
          <cell r="DQ141">
            <v>0</v>
          </cell>
          <cell r="DR141">
            <v>0</v>
          </cell>
          <cell r="DS141">
            <v>0</v>
          </cell>
          <cell r="DU141">
            <v>0</v>
          </cell>
          <cell r="DV141">
            <v>0</v>
          </cell>
          <cell r="DW141">
            <v>0</v>
          </cell>
          <cell r="DX141">
            <v>0</v>
          </cell>
          <cell r="DY141">
            <v>0</v>
          </cell>
          <cell r="DZ141">
            <v>0</v>
          </cell>
          <cell r="EA141">
            <v>0</v>
          </cell>
          <cell r="EC141">
            <v>4796504.478921013</v>
          </cell>
          <cell r="ED141">
            <v>0</v>
          </cell>
          <cell r="EE141">
            <v>51026.25</v>
          </cell>
          <cell r="EF141">
            <v>0</v>
          </cell>
          <cell r="EG141">
            <v>0</v>
          </cell>
          <cell r="EH141">
            <v>0</v>
          </cell>
          <cell r="EI141">
            <v>51026.25</v>
          </cell>
          <cell r="EJ141">
            <v>718483.33160653012</v>
          </cell>
          <cell r="EK141">
            <v>0</v>
          </cell>
          <cell r="EL141">
            <v>0</v>
          </cell>
          <cell r="EM141">
            <v>0</v>
          </cell>
          <cell r="EN141">
            <v>165449.63431582626</v>
          </cell>
          <cell r="EO141">
            <v>0</v>
          </cell>
          <cell r="EP141">
            <v>5349538.1762117175</v>
          </cell>
          <cell r="EQ141">
            <v>0</v>
          </cell>
          <cell r="ER141">
            <v>0</v>
          </cell>
          <cell r="ES141">
            <v>0</v>
          </cell>
          <cell r="ET141">
            <v>0</v>
          </cell>
          <cell r="EU141">
            <v>0</v>
          </cell>
          <cell r="EV141">
            <v>0</v>
          </cell>
          <cell r="EW141">
            <v>0</v>
          </cell>
          <cell r="EX141">
            <v>0</v>
          </cell>
          <cell r="EZ141">
            <v>56417.511516075923</v>
          </cell>
          <cell r="FA141">
            <v>130</v>
          </cell>
          <cell r="FB141">
            <v>0</v>
          </cell>
          <cell r="FC141">
            <v>56417.511516075923</v>
          </cell>
          <cell r="FD141">
            <v>0</v>
          </cell>
          <cell r="FE141">
            <v>0</v>
          </cell>
          <cell r="FF141">
            <v>0</v>
          </cell>
          <cell r="FG141">
            <v>0</v>
          </cell>
          <cell r="FI141">
            <v>69436.937250554984</v>
          </cell>
          <cell r="FJ141">
            <v>0</v>
          </cell>
          <cell r="FK141">
            <v>0</v>
          </cell>
          <cell r="FO141">
            <v>69436.937250554984</v>
          </cell>
          <cell r="FP141">
            <v>0</v>
          </cell>
        </row>
        <row r="142">
          <cell r="D142">
            <v>42309</v>
          </cell>
          <cell r="E142">
            <v>0</v>
          </cell>
          <cell r="F142">
            <v>1505.9940816453338</v>
          </cell>
          <cell r="G142">
            <v>21257.690445592045</v>
          </cell>
          <cell r="H142">
            <v>0</v>
          </cell>
          <cell r="I142">
            <v>21257.690445592045</v>
          </cell>
          <cell r="J142">
            <v>0</v>
          </cell>
          <cell r="K142">
            <v>0</v>
          </cell>
          <cell r="M142">
            <v>0</v>
          </cell>
          <cell r="N142">
            <v>0</v>
          </cell>
          <cell r="O142">
            <v>0</v>
          </cell>
          <cell r="P142">
            <v>0</v>
          </cell>
          <cell r="Q142">
            <v>0</v>
          </cell>
          <cell r="R142">
            <v>0</v>
          </cell>
          <cell r="S142">
            <v>0</v>
          </cell>
          <cell r="U142">
            <v>0</v>
          </cell>
          <cell r="V142">
            <v>0</v>
          </cell>
          <cell r="W142">
            <v>0</v>
          </cell>
          <cell r="X142">
            <v>0</v>
          </cell>
          <cell r="Y142">
            <v>0</v>
          </cell>
          <cell r="Z142">
            <v>0</v>
          </cell>
          <cell r="AA142">
            <v>0</v>
          </cell>
          <cell r="AC142">
            <v>0</v>
          </cell>
          <cell r="AD142">
            <v>0</v>
          </cell>
          <cell r="AE142">
            <v>0</v>
          </cell>
          <cell r="AF142">
            <v>0</v>
          </cell>
          <cell r="AG142">
            <v>0</v>
          </cell>
          <cell r="AH142">
            <v>0</v>
          </cell>
          <cell r="AI142">
            <v>0</v>
          </cell>
          <cell r="AK142">
            <v>0</v>
          </cell>
          <cell r="AL142">
            <v>7297.4660587796689</v>
          </cell>
          <cell r="AM142">
            <v>103006.56317671092</v>
          </cell>
          <cell r="AN142">
            <v>0</v>
          </cell>
          <cell r="AO142">
            <v>103006.56317671092</v>
          </cell>
          <cell r="AP142">
            <v>0</v>
          </cell>
          <cell r="AQ142">
            <v>0</v>
          </cell>
          <cell r="AS142">
            <v>0</v>
          </cell>
          <cell r="AT142">
            <v>0</v>
          </cell>
          <cell r="AU142">
            <v>0</v>
          </cell>
          <cell r="AV142">
            <v>0</v>
          </cell>
          <cell r="AW142">
            <v>0</v>
          </cell>
          <cell r="AX142">
            <v>0</v>
          </cell>
          <cell r="AY142">
            <v>0</v>
          </cell>
          <cell r="BA142">
            <v>0</v>
          </cell>
          <cell r="BB142">
            <v>0</v>
          </cell>
          <cell r="BC142">
            <v>0</v>
          </cell>
          <cell r="BD142">
            <v>0</v>
          </cell>
          <cell r="BE142">
            <v>0</v>
          </cell>
          <cell r="BF142">
            <v>0</v>
          </cell>
          <cell r="BG142">
            <v>0</v>
          </cell>
          <cell r="BI142">
            <v>2493115.9102596128</v>
          </cell>
          <cell r="BJ142">
            <v>21111.394929787501</v>
          </cell>
          <cell r="BK142">
            <v>297995.52585343627</v>
          </cell>
          <cell r="BL142">
            <v>0</v>
          </cell>
          <cell r="BM142">
            <v>2791111.4361130493</v>
          </cell>
          <cell r="BN142">
            <v>0</v>
          </cell>
          <cell r="BO142">
            <v>0</v>
          </cell>
          <cell r="BQ142">
            <v>0</v>
          </cell>
          <cell r="BR142">
            <v>0</v>
          </cell>
          <cell r="BS142">
            <v>0</v>
          </cell>
          <cell r="BT142">
            <v>0</v>
          </cell>
          <cell r="BU142">
            <v>0</v>
          </cell>
          <cell r="BV142">
            <v>0</v>
          </cell>
          <cell r="BW142">
            <v>0</v>
          </cell>
          <cell r="BY142">
            <v>2376003.5951738199</v>
          </cell>
          <cell r="BZ142">
            <v>21111.394929787501</v>
          </cell>
          <cell r="CA142">
            <v>297995.52585343627</v>
          </cell>
          <cell r="CB142">
            <v>0</v>
          </cell>
          <cell r="CC142">
            <v>2673999.1210272564</v>
          </cell>
          <cell r="CD142">
            <v>0</v>
          </cell>
          <cell r="CE142">
            <v>0</v>
          </cell>
          <cell r="CG142">
            <v>0</v>
          </cell>
          <cell r="CH142">
            <v>0</v>
          </cell>
          <cell r="CI142">
            <v>0</v>
          </cell>
          <cell r="CJ142">
            <v>0</v>
          </cell>
          <cell r="CK142">
            <v>0</v>
          </cell>
          <cell r="CL142">
            <v>0</v>
          </cell>
          <cell r="CM142">
            <v>0</v>
          </cell>
          <cell r="CO142">
            <v>0</v>
          </cell>
          <cell r="CP142">
            <v>0</v>
          </cell>
          <cell r="CQ142">
            <v>0</v>
          </cell>
          <cell r="CR142">
            <v>0</v>
          </cell>
          <cell r="CS142">
            <v>0</v>
          </cell>
          <cell r="CT142">
            <v>0</v>
          </cell>
          <cell r="CU142">
            <v>0</v>
          </cell>
          <cell r="CW142">
            <v>0</v>
          </cell>
          <cell r="CX142">
            <v>0</v>
          </cell>
          <cell r="CY142">
            <v>0</v>
          </cell>
          <cell r="CZ142">
            <v>0</v>
          </cell>
          <cell r="DA142">
            <v>0</v>
          </cell>
          <cell r="DB142">
            <v>0</v>
          </cell>
          <cell r="DC142">
            <v>0</v>
          </cell>
          <cell r="DE142">
            <v>0</v>
          </cell>
          <cell r="DF142">
            <v>0</v>
          </cell>
          <cell r="DG142">
            <v>0</v>
          </cell>
          <cell r="DH142">
            <v>0</v>
          </cell>
          <cell r="DI142">
            <v>0</v>
          </cell>
          <cell r="DJ142">
            <v>0</v>
          </cell>
          <cell r="DK142">
            <v>0</v>
          </cell>
          <cell r="DM142">
            <v>0</v>
          </cell>
          <cell r="DN142">
            <v>0</v>
          </cell>
          <cell r="DO142">
            <v>0</v>
          </cell>
          <cell r="DP142">
            <v>0</v>
          </cell>
          <cell r="DQ142">
            <v>0</v>
          </cell>
          <cell r="DR142">
            <v>0</v>
          </cell>
          <cell r="DS142">
            <v>0</v>
          </cell>
          <cell r="DU142">
            <v>0</v>
          </cell>
          <cell r="DV142">
            <v>0</v>
          </cell>
          <cell r="DW142">
            <v>0</v>
          </cell>
          <cell r="DX142">
            <v>0</v>
          </cell>
          <cell r="DY142">
            <v>0</v>
          </cell>
          <cell r="DZ142">
            <v>0</v>
          </cell>
          <cell r="EA142">
            <v>0</v>
          </cell>
          <cell r="EC142">
            <v>4869119.5054334328</v>
          </cell>
          <cell r="ED142">
            <v>0</v>
          </cell>
          <cell r="EE142">
            <v>51026.25</v>
          </cell>
          <cell r="EF142">
            <v>0</v>
          </cell>
          <cell r="EG142">
            <v>0</v>
          </cell>
          <cell r="EH142">
            <v>0</v>
          </cell>
          <cell r="EI142">
            <v>51026.25</v>
          </cell>
          <cell r="EJ142">
            <v>720255.30532917543</v>
          </cell>
          <cell r="EK142">
            <v>0</v>
          </cell>
          <cell r="EL142">
            <v>0</v>
          </cell>
          <cell r="EM142">
            <v>0</v>
          </cell>
          <cell r="EN142">
            <v>167681.24432287825</v>
          </cell>
          <cell r="EO142">
            <v>0</v>
          </cell>
          <cell r="EP142">
            <v>5421693.5664397301</v>
          </cell>
          <cell r="EQ142">
            <v>0</v>
          </cell>
          <cell r="ER142">
            <v>0</v>
          </cell>
          <cell r="ES142">
            <v>0</v>
          </cell>
          <cell r="ET142">
            <v>0</v>
          </cell>
          <cell r="EU142">
            <v>0</v>
          </cell>
          <cell r="EV142">
            <v>0</v>
          </cell>
          <cell r="EW142">
            <v>0</v>
          </cell>
          <cell r="EX142">
            <v>0</v>
          </cell>
          <cell r="EZ142">
            <v>56417.511516075923</v>
          </cell>
          <cell r="FA142">
            <v>130</v>
          </cell>
          <cell r="FB142">
            <v>0</v>
          </cell>
          <cell r="FC142">
            <v>56417.511516075923</v>
          </cell>
          <cell r="FD142">
            <v>0</v>
          </cell>
          <cell r="FE142">
            <v>0</v>
          </cell>
          <cell r="FF142">
            <v>0</v>
          </cell>
          <cell r="FG142">
            <v>0</v>
          </cell>
          <cell r="FI142">
            <v>69436.937250554984</v>
          </cell>
          <cell r="FJ142">
            <v>0</v>
          </cell>
          <cell r="FK142">
            <v>0</v>
          </cell>
          <cell r="FO142">
            <v>69436.937250554984</v>
          </cell>
          <cell r="FP142">
            <v>0</v>
          </cell>
        </row>
        <row r="143">
          <cell r="D143">
            <v>42339</v>
          </cell>
          <cell r="E143">
            <v>0</v>
          </cell>
          <cell r="F143">
            <v>1505.9940816453338</v>
          </cell>
          <cell r="G143">
            <v>21310.117644966995</v>
          </cell>
          <cell r="H143">
            <v>0</v>
          </cell>
          <cell r="I143">
            <v>21310.117644966995</v>
          </cell>
          <cell r="J143">
            <v>0</v>
          </cell>
          <cell r="K143">
            <v>0</v>
          </cell>
          <cell r="M143">
            <v>0</v>
          </cell>
          <cell r="N143">
            <v>0</v>
          </cell>
          <cell r="O143">
            <v>0</v>
          </cell>
          <cell r="P143">
            <v>0</v>
          </cell>
          <cell r="Q143">
            <v>0</v>
          </cell>
          <cell r="R143">
            <v>0</v>
          </cell>
          <cell r="S143">
            <v>0</v>
          </cell>
          <cell r="U143">
            <v>0</v>
          </cell>
          <cell r="V143">
            <v>0</v>
          </cell>
          <cell r="W143">
            <v>0</v>
          </cell>
          <cell r="X143">
            <v>0</v>
          </cell>
          <cell r="Y143">
            <v>0</v>
          </cell>
          <cell r="Z143">
            <v>0</v>
          </cell>
          <cell r="AA143">
            <v>0</v>
          </cell>
          <cell r="AC143">
            <v>0</v>
          </cell>
          <cell r="AD143">
            <v>0</v>
          </cell>
          <cell r="AE143">
            <v>0</v>
          </cell>
          <cell r="AF143">
            <v>0</v>
          </cell>
          <cell r="AG143">
            <v>0</v>
          </cell>
          <cell r="AH143">
            <v>0</v>
          </cell>
          <cell r="AI143">
            <v>0</v>
          </cell>
          <cell r="AK143">
            <v>0</v>
          </cell>
          <cell r="AL143">
            <v>7297.4660587796689</v>
          </cell>
          <cell r="AM143">
            <v>103260.6051498225</v>
          </cell>
          <cell r="AN143">
            <v>0</v>
          </cell>
          <cell r="AO143">
            <v>103260.6051498225</v>
          </cell>
          <cell r="AP143">
            <v>0</v>
          </cell>
          <cell r="AQ143">
            <v>0</v>
          </cell>
          <cell r="AS143">
            <v>0</v>
          </cell>
          <cell r="AT143">
            <v>0</v>
          </cell>
          <cell r="AU143">
            <v>0</v>
          </cell>
          <cell r="AV143">
            <v>0</v>
          </cell>
          <cell r="AW143">
            <v>0</v>
          </cell>
          <cell r="AX143">
            <v>0</v>
          </cell>
          <cell r="AY143">
            <v>0</v>
          </cell>
          <cell r="BA143">
            <v>0</v>
          </cell>
          <cell r="BB143">
            <v>0</v>
          </cell>
          <cell r="BC143">
            <v>0</v>
          </cell>
          <cell r="BD143">
            <v>0</v>
          </cell>
          <cell r="BE143">
            <v>0</v>
          </cell>
          <cell r="BF143">
            <v>0</v>
          </cell>
          <cell r="BG143">
            <v>0</v>
          </cell>
          <cell r="BI143">
            <v>2493115.9102596128</v>
          </cell>
          <cell r="BJ143">
            <v>21111.394929787501</v>
          </cell>
          <cell r="BK143">
            <v>298730.46321113029</v>
          </cell>
          <cell r="BL143">
            <v>0</v>
          </cell>
          <cell r="BM143">
            <v>2791846.3734707432</v>
          </cell>
          <cell r="BN143">
            <v>0</v>
          </cell>
          <cell r="BO143">
            <v>0</v>
          </cell>
          <cell r="BQ143">
            <v>0</v>
          </cell>
          <cell r="BR143">
            <v>0</v>
          </cell>
          <cell r="BS143">
            <v>0</v>
          </cell>
          <cell r="BT143">
            <v>0</v>
          </cell>
          <cell r="BU143">
            <v>0</v>
          </cell>
          <cell r="BV143">
            <v>0</v>
          </cell>
          <cell r="BW143">
            <v>0</v>
          </cell>
          <cell r="BY143">
            <v>2508314.596392992</v>
          </cell>
          <cell r="BZ143">
            <v>21111.394929787501</v>
          </cell>
          <cell r="CA143">
            <v>298730.46321113029</v>
          </cell>
          <cell r="CB143">
            <v>0</v>
          </cell>
          <cell r="CC143">
            <v>2807045.0596041223</v>
          </cell>
          <cell r="CD143">
            <v>0</v>
          </cell>
          <cell r="CE143">
            <v>0</v>
          </cell>
          <cell r="CG143">
            <v>0</v>
          </cell>
          <cell r="CH143">
            <v>0</v>
          </cell>
          <cell r="CI143">
            <v>0</v>
          </cell>
          <cell r="CJ143">
            <v>0</v>
          </cell>
          <cell r="CK143">
            <v>0</v>
          </cell>
          <cell r="CL143">
            <v>0</v>
          </cell>
          <cell r="CM143">
            <v>0</v>
          </cell>
          <cell r="CO143">
            <v>0</v>
          </cell>
          <cell r="CP143">
            <v>0</v>
          </cell>
          <cell r="CQ143">
            <v>0</v>
          </cell>
          <cell r="CR143">
            <v>0</v>
          </cell>
          <cell r="CS143">
            <v>0</v>
          </cell>
          <cell r="CT143">
            <v>0</v>
          </cell>
          <cell r="CU143">
            <v>0</v>
          </cell>
          <cell r="CW143">
            <v>0</v>
          </cell>
          <cell r="CX143">
            <v>0</v>
          </cell>
          <cell r="CY143">
            <v>0</v>
          </cell>
          <cell r="CZ143">
            <v>0</v>
          </cell>
          <cell r="DA143">
            <v>0</v>
          </cell>
          <cell r="DB143">
            <v>0</v>
          </cell>
          <cell r="DC143">
            <v>0</v>
          </cell>
          <cell r="DE143">
            <v>0</v>
          </cell>
          <cell r="DF143">
            <v>0</v>
          </cell>
          <cell r="DG143">
            <v>0</v>
          </cell>
          <cell r="DH143">
            <v>0</v>
          </cell>
          <cell r="DI143">
            <v>0</v>
          </cell>
          <cell r="DJ143">
            <v>0</v>
          </cell>
          <cell r="DK143">
            <v>0</v>
          </cell>
          <cell r="DM143">
            <v>0</v>
          </cell>
          <cell r="DN143">
            <v>0</v>
          </cell>
          <cell r="DO143">
            <v>0</v>
          </cell>
          <cell r="DP143">
            <v>0</v>
          </cell>
          <cell r="DQ143">
            <v>0</v>
          </cell>
          <cell r="DR143">
            <v>0</v>
          </cell>
          <cell r="DS143">
            <v>0</v>
          </cell>
          <cell r="DU143">
            <v>0</v>
          </cell>
          <cell r="DV143">
            <v>0</v>
          </cell>
          <cell r="DW143">
            <v>0</v>
          </cell>
          <cell r="DX143">
            <v>0</v>
          </cell>
          <cell r="DY143">
            <v>0</v>
          </cell>
          <cell r="DZ143">
            <v>0</v>
          </cell>
          <cell r="EA143">
            <v>0</v>
          </cell>
          <cell r="EC143">
            <v>5001430.5066526048</v>
          </cell>
          <cell r="ED143">
            <v>0</v>
          </cell>
          <cell r="EE143">
            <v>51026.25</v>
          </cell>
          <cell r="EF143">
            <v>0</v>
          </cell>
          <cell r="EG143">
            <v>0</v>
          </cell>
          <cell r="EH143">
            <v>0</v>
          </cell>
          <cell r="EI143">
            <v>51026.25</v>
          </cell>
          <cell r="EJ143">
            <v>722031.64921705006</v>
          </cell>
          <cell r="EK143">
            <v>0</v>
          </cell>
          <cell r="EL143">
            <v>0</v>
          </cell>
          <cell r="EM143">
            <v>0</v>
          </cell>
          <cell r="EN143">
            <v>171703.86467608967</v>
          </cell>
          <cell r="EO143">
            <v>0</v>
          </cell>
          <cell r="EP143">
            <v>5551758.2911935654</v>
          </cell>
          <cell r="EQ143">
            <v>0</v>
          </cell>
          <cell r="ER143">
            <v>0</v>
          </cell>
          <cell r="ES143">
            <v>0</v>
          </cell>
          <cell r="ET143">
            <v>0</v>
          </cell>
          <cell r="EU143">
            <v>0</v>
          </cell>
          <cell r="EV143">
            <v>0</v>
          </cell>
          <cell r="EW143">
            <v>0</v>
          </cell>
          <cell r="EX143">
            <v>0</v>
          </cell>
          <cell r="EZ143">
            <v>56417.511516075923</v>
          </cell>
          <cell r="FA143">
            <v>130</v>
          </cell>
          <cell r="FB143">
            <v>0</v>
          </cell>
          <cell r="FC143">
            <v>56417.511516075923</v>
          </cell>
          <cell r="FD143">
            <v>0</v>
          </cell>
          <cell r="FE143">
            <v>0</v>
          </cell>
          <cell r="FF143">
            <v>0</v>
          </cell>
          <cell r="FG143">
            <v>0</v>
          </cell>
          <cell r="FI143">
            <v>69436.937250554984</v>
          </cell>
          <cell r="FJ143">
            <v>0</v>
          </cell>
          <cell r="FK143">
            <v>0</v>
          </cell>
          <cell r="FO143">
            <v>69436.937250554984</v>
          </cell>
          <cell r="FP143">
            <v>0</v>
          </cell>
        </row>
        <row r="144">
          <cell r="D144">
            <v>42370</v>
          </cell>
          <cell r="E144">
            <v>0</v>
          </cell>
          <cell r="F144">
            <v>1505.9940816453338</v>
          </cell>
          <cell r="G144">
            <v>21576.300885398603</v>
          </cell>
          <cell r="H144">
            <v>0</v>
          </cell>
          <cell r="I144">
            <v>21576.300885398603</v>
          </cell>
          <cell r="J144">
            <v>0</v>
          </cell>
          <cell r="K144">
            <v>0</v>
          </cell>
          <cell r="M144">
            <v>0</v>
          </cell>
          <cell r="N144">
            <v>0</v>
          </cell>
          <cell r="O144">
            <v>0</v>
          </cell>
          <cell r="P144">
            <v>0</v>
          </cell>
          <cell r="Q144">
            <v>0</v>
          </cell>
          <cell r="R144">
            <v>0</v>
          </cell>
          <cell r="S144">
            <v>0</v>
          </cell>
          <cell r="U144">
            <v>0</v>
          </cell>
          <cell r="V144">
            <v>0</v>
          </cell>
          <cell r="W144">
            <v>0</v>
          </cell>
          <cell r="X144">
            <v>0</v>
          </cell>
          <cell r="Y144">
            <v>0</v>
          </cell>
          <cell r="Z144">
            <v>0</v>
          </cell>
          <cell r="AA144">
            <v>0</v>
          </cell>
          <cell r="AC144">
            <v>0</v>
          </cell>
          <cell r="AD144">
            <v>0</v>
          </cell>
          <cell r="AE144">
            <v>0</v>
          </cell>
          <cell r="AF144">
            <v>0</v>
          </cell>
          <cell r="AG144">
            <v>0</v>
          </cell>
          <cell r="AH144">
            <v>0</v>
          </cell>
          <cell r="AI144">
            <v>0</v>
          </cell>
          <cell r="AK144">
            <v>0</v>
          </cell>
          <cell r="AL144">
            <v>7297.4660587796689</v>
          </cell>
          <cell r="AM144">
            <v>104550.42639556304</v>
          </cell>
          <cell r="AN144">
            <v>0</v>
          </cell>
          <cell r="AO144">
            <v>104550.42639556304</v>
          </cell>
          <cell r="AP144">
            <v>0</v>
          </cell>
          <cell r="AQ144">
            <v>0</v>
          </cell>
          <cell r="AS144">
            <v>0</v>
          </cell>
          <cell r="AT144">
            <v>0</v>
          </cell>
          <cell r="AU144">
            <v>0</v>
          </cell>
          <cell r="AV144">
            <v>0</v>
          </cell>
          <cell r="AW144">
            <v>0</v>
          </cell>
          <cell r="AX144">
            <v>0</v>
          </cell>
          <cell r="AY144">
            <v>0</v>
          </cell>
          <cell r="BA144">
            <v>0</v>
          </cell>
          <cell r="BB144">
            <v>0</v>
          </cell>
          <cell r="BC144">
            <v>0</v>
          </cell>
          <cell r="BD144">
            <v>0</v>
          </cell>
          <cell r="BE144">
            <v>0</v>
          </cell>
          <cell r="BF144">
            <v>0</v>
          </cell>
          <cell r="BG144">
            <v>0</v>
          </cell>
          <cell r="BI144">
            <v>2493115.9102596128</v>
          </cell>
          <cell r="BJ144">
            <v>21111.394929787501</v>
          </cell>
          <cell r="BK144">
            <v>302461.88525384036</v>
          </cell>
          <cell r="BL144">
            <v>0</v>
          </cell>
          <cell r="BM144">
            <v>2795577.795513453</v>
          </cell>
          <cell r="BN144">
            <v>0</v>
          </cell>
          <cell r="BO144">
            <v>0</v>
          </cell>
          <cell r="BQ144">
            <v>0</v>
          </cell>
          <cell r="BR144">
            <v>0</v>
          </cell>
          <cell r="BS144">
            <v>0</v>
          </cell>
          <cell r="BT144">
            <v>0</v>
          </cell>
          <cell r="BU144">
            <v>0</v>
          </cell>
          <cell r="BV144">
            <v>0</v>
          </cell>
          <cell r="BW144">
            <v>0</v>
          </cell>
          <cell r="BY144">
            <v>2508314.596392992</v>
          </cell>
          <cell r="BZ144">
            <v>21111.394929787501</v>
          </cell>
          <cell r="CA144">
            <v>302461.88525384036</v>
          </cell>
          <cell r="CB144">
            <v>0</v>
          </cell>
          <cell r="CC144">
            <v>2810776.4816468321</v>
          </cell>
          <cell r="CD144">
            <v>0</v>
          </cell>
          <cell r="CE144">
            <v>0</v>
          </cell>
          <cell r="CG144">
            <v>0</v>
          </cell>
          <cell r="CH144">
            <v>0</v>
          </cell>
          <cell r="CI144">
            <v>0</v>
          </cell>
          <cell r="CJ144">
            <v>0</v>
          </cell>
          <cell r="CK144">
            <v>0</v>
          </cell>
          <cell r="CL144">
            <v>0</v>
          </cell>
          <cell r="CM144">
            <v>0</v>
          </cell>
          <cell r="CO144">
            <v>0</v>
          </cell>
          <cell r="CP144">
            <v>0</v>
          </cell>
          <cell r="CQ144">
            <v>0</v>
          </cell>
          <cell r="CR144">
            <v>0</v>
          </cell>
          <cell r="CS144">
            <v>0</v>
          </cell>
          <cell r="CT144">
            <v>0</v>
          </cell>
          <cell r="CU144">
            <v>0</v>
          </cell>
          <cell r="CW144">
            <v>0</v>
          </cell>
          <cell r="CX144">
            <v>0</v>
          </cell>
          <cell r="CY144">
            <v>0</v>
          </cell>
          <cell r="CZ144">
            <v>0</v>
          </cell>
          <cell r="DA144">
            <v>0</v>
          </cell>
          <cell r="DB144">
            <v>0</v>
          </cell>
          <cell r="DC144">
            <v>0</v>
          </cell>
          <cell r="DE144">
            <v>0</v>
          </cell>
          <cell r="DF144">
            <v>0</v>
          </cell>
          <cell r="DG144">
            <v>0</v>
          </cell>
          <cell r="DH144">
            <v>0</v>
          </cell>
          <cell r="DI144">
            <v>0</v>
          </cell>
          <cell r="DJ144">
            <v>0</v>
          </cell>
          <cell r="DK144">
            <v>0</v>
          </cell>
          <cell r="DM144">
            <v>0</v>
          </cell>
          <cell r="DN144">
            <v>0</v>
          </cell>
          <cell r="DO144">
            <v>0</v>
          </cell>
          <cell r="DP144">
            <v>0</v>
          </cell>
          <cell r="DQ144">
            <v>0</v>
          </cell>
          <cell r="DR144">
            <v>0</v>
          </cell>
          <cell r="DS144">
            <v>0</v>
          </cell>
          <cell r="DU144">
            <v>0</v>
          </cell>
          <cell r="DV144">
            <v>0</v>
          </cell>
          <cell r="DW144">
            <v>0</v>
          </cell>
          <cell r="DX144">
            <v>0</v>
          </cell>
          <cell r="DY144">
            <v>0</v>
          </cell>
          <cell r="DZ144">
            <v>0</v>
          </cell>
          <cell r="EA144">
            <v>0</v>
          </cell>
          <cell r="EC144">
            <v>5001430.5066526048</v>
          </cell>
          <cell r="ED144">
            <v>0</v>
          </cell>
          <cell r="EE144">
            <v>51026.25</v>
          </cell>
          <cell r="EF144">
            <v>0</v>
          </cell>
          <cell r="EG144">
            <v>0</v>
          </cell>
          <cell r="EH144">
            <v>0</v>
          </cell>
          <cell r="EI144">
            <v>51026.25</v>
          </cell>
          <cell r="EJ144">
            <v>731050.4977886423</v>
          </cell>
          <cell r="EK144">
            <v>0</v>
          </cell>
          <cell r="EL144">
            <v>0</v>
          </cell>
          <cell r="EM144">
            <v>0</v>
          </cell>
          <cell r="EN144">
            <v>171974.43013323742</v>
          </cell>
          <cell r="EO144">
            <v>0</v>
          </cell>
          <cell r="EP144">
            <v>5560506.5743080089</v>
          </cell>
          <cell r="EQ144">
            <v>0</v>
          </cell>
          <cell r="ER144">
            <v>0</v>
          </cell>
          <cell r="ES144">
            <v>0</v>
          </cell>
          <cell r="ET144">
            <v>0</v>
          </cell>
          <cell r="EU144">
            <v>0</v>
          </cell>
          <cell r="EV144">
            <v>0</v>
          </cell>
          <cell r="EW144">
            <v>0</v>
          </cell>
          <cell r="EX144">
            <v>0</v>
          </cell>
          <cell r="EZ144">
            <v>56417.511516075923</v>
          </cell>
          <cell r="FA144">
            <v>130</v>
          </cell>
          <cell r="FB144">
            <v>0</v>
          </cell>
          <cell r="FC144">
            <v>56417.511516075923</v>
          </cell>
          <cell r="FD144">
            <v>0</v>
          </cell>
          <cell r="FE144">
            <v>0</v>
          </cell>
          <cell r="FF144">
            <v>0</v>
          </cell>
          <cell r="FG144">
            <v>0</v>
          </cell>
          <cell r="FI144">
            <v>69436.937250554984</v>
          </cell>
          <cell r="FJ144">
            <v>0</v>
          </cell>
          <cell r="FK144">
            <v>0</v>
          </cell>
          <cell r="FO144">
            <v>69436.937250554984</v>
          </cell>
          <cell r="FP144">
            <v>0</v>
          </cell>
        </row>
        <row r="145">
          <cell r="D145">
            <v>42401</v>
          </cell>
          <cell r="E145">
            <v>0</v>
          </cell>
          <cell r="F145">
            <v>1505.9940816453338</v>
          </cell>
          <cell r="G145">
            <v>21629.513864070388</v>
          </cell>
          <cell r="H145">
            <v>0</v>
          </cell>
          <cell r="I145">
            <v>21629.513864070388</v>
          </cell>
          <cell r="J145">
            <v>0</v>
          </cell>
          <cell r="K145">
            <v>0</v>
          </cell>
          <cell r="M145">
            <v>0</v>
          </cell>
          <cell r="N145">
            <v>0</v>
          </cell>
          <cell r="O145">
            <v>0</v>
          </cell>
          <cell r="P145">
            <v>0</v>
          </cell>
          <cell r="Q145">
            <v>0</v>
          </cell>
          <cell r="R145">
            <v>0</v>
          </cell>
          <cell r="S145">
            <v>0</v>
          </cell>
          <cell r="U145">
            <v>0</v>
          </cell>
          <cell r="V145">
            <v>0</v>
          </cell>
          <cell r="W145">
            <v>0</v>
          </cell>
          <cell r="X145">
            <v>0</v>
          </cell>
          <cell r="Y145">
            <v>0</v>
          </cell>
          <cell r="Z145">
            <v>0</v>
          </cell>
          <cell r="AA145">
            <v>0</v>
          </cell>
          <cell r="AC145">
            <v>0</v>
          </cell>
          <cell r="AD145">
            <v>0</v>
          </cell>
          <cell r="AE145">
            <v>0</v>
          </cell>
          <cell r="AF145">
            <v>0</v>
          </cell>
          <cell r="AG145">
            <v>0</v>
          </cell>
          <cell r="AH145">
            <v>0</v>
          </cell>
          <cell r="AI145">
            <v>0</v>
          </cell>
          <cell r="AK145">
            <v>0</v>
          </cell>
          <cell r="AL145">
            <v>7297.4660587796689</v>
          </cell>
          <cell r="AM145">
            <v>104808.27595186386</v>
          </cell>
          <cell r="AN145">
            <v>0</v>
          </cell>
          <cell r="AO145">
            <v>104808.27595186386</v>
          </cell>
          <cell r="AP145">
            <v>0</v>
          </cell>
          <cell r="AQ145">
            <v>0</v>
          </cell>
          <cell r="AS145">
            <v>0</v>
          </cell>
          <cell r="AT145">
            <v>0</v>
          </cell>
          <cell r="AU145">
            <v>0</v>
          </cell>
          <cell r="AV145">
            <v>0</v>
          </cell>
          <cell r="AW145">
            <v>0</v>
          </cell>
          <cell r="AX145">
            <v>0</v>
          </cell>
          <cell r="AY145">
            <v>0</v>
          </cell>
          <cell r="BA145">
            <v>0</v>
          </cell>
          <cell r="BB145">
            <v>0</v>
          </cell>
          <cell r="BC145">
            <v>0</v>
          </cell>
          <cell r="BD145">
            <v>0</v>
          </cell>
          <cell r="BE145">
            <v>0</v>
          </cell>
          <cell r="BF145">
            <v>0</v>
          </cell>
          <cell r="BG145">
            <v>0</v>
          </cell>
          <cell r="BI145">
            <v>2493115.9102596128</v>
          </cell>
          <cell r="BJ145">
            <v>21111.394929787501</v>
          </cell>
          <cell r="BK145">
            <v>303207.83785871585</v>
          </cell>
          <cell r="BL145">
            <v>0</v>
          </cell>
          <cell r="BM145">
            <v>2796323.7481183289</v>
          </cell>
          <cell r="BN145">
            <v>0</v>
          </cell>
          <cell r="BO145">
            <v>0</v>
          </cell>
          <cell r="BQ145">
            <v>0</v>
          </cell>
          <cell r="BR145">
            <v>0</v>
          </cell>
          <cell r="BS145">
            <v>0</v>
          </cell>
          <cell r="BT145">
            <v>0</v>
          </cell>
          <cell r="BU145">
            <v>0</v>
          </cell>
          <cell r="BV145">
            <v>0</v>
          </cell>
          <cell r="BW145">
            <v>0</v>
          </cell>
          <cell r="BY145">
            <v>2508314.596392992</v>
          </cell>
          <cell r="BZ145">
            <v>21111.394929787501</v>
          </cell>
          <cell r="CA145">
            <v>303207.83785871585</v>
          </cell>
          <cell r="CB145">
            <v>0</v>
          </cell>
          <cell r="CC145">
            <v>2811522.434251708</v>
          </cell>
          <cell r="CD145">
            <v>0</v>
          </cell>
          <cell r="CE145">
            <v>0</v>
          </cell>
          <cell r="CG145">
            <v>0</v>
          </cell>
          <cell r="CH145">
            <v>0</v>
          </cell>
          <cell r="CI145">
            <v>0</v>
          </cell>
          <cell r="CJ145">
            <v>0</v>
          </cell>
          <cell r="CK145">
            <v>0</v>
          </cell>
          <cell r="CL145">
            <v>0</v>
          </cell>
          <cell r="CM145">
            <v>0</v>
          </cell>
          <cell r="CO145">
            <v>0</v>
          </cell>
          <cell r="CP145">
            <v>0</v>
          </cell>
          <cell r="CQ145">
            <v>0</v>
          </cell>
          <cell r="CR145">
            <v>0</v>
          </cell>
          <cell r="CS145">
            <v>0</v>
          </cell>
          <cell r="CT145">
            <v>0</v>
          </cell>
          <cell r="CU145">
            <v>0</v>
          </cell>
          <cell r="CW145">
            <v>0</v>
          </cell>
          <cell r="CX145">
            <v>0</v>
          </cell>
          <cell r="CY145">
            <v>0</v>
          </cell>
          <cell r="CZ145">
            <v>0</v>
          </cell>
          <cell r="DA145">
            <v>0</v>
          </cell>
          <cell r="DB145">
            <v>0</v>
          </cell>
          <cell r="DC145">
            <v>0</v>
          </cell>
          <cell r="DE145">
            <v>0</v>
          </cell>
          <cell r="DF145">
            <v>0</v>
          </cell>
          <cell r="DG145">
            <v>0</v>
          </cell>
          <cell r="DH145">
            <v>0</v>
          </cell>
          <cell r="DI145">
            <v>0</v>
          </cell>
          <cell r="DJ145">
            <v>0</v>
          </cell>
          <cell r="DK145">
            <v>0</v>
          </cell>
          <cell r="DM145">
            <v>0</v>
          </cell>
          <cell r="DN145">
            <v>0</v>
          </cell>
          <cell r="DO145">
            <v>0</v>
          </cell>
          <cell r="DP145">
            <v>0</v>
          </cell>
          <cell r="DQ145">
            <v>0</v>
          </cell>
          <cell r="DR145">
            <v>0</v>
          </cell>
          <cell r="DS145">
            <v>0</v>
          </cell>
          <cell r="DU145">
            <v>0</v>
          </cell>
          <cell r="DV145">
            <v>0</v>
          </cell>
          <cell r="DW145">
            <v>0</v>
          </cell>
          <cell r="DX145">
            <v>0</v>
          </cell>
          <cell r="DY145">
            <v>0</v>
          </cell>
          <cell r="DZ145">
            <v>0</v>
          </cell>
          <cell r="EA145">
            <v>0</v>
          </cell>
          <cell r="EC145">
            <v>5001430.5066526048</v>
          </cell>
          <cell r="ED145">
            <v>0</v>
          </cell>
          <cell r="EE145">
            <v>51026.25</v>
          </cell>
          <cell r="EF145">
            <v>0</v>
          </cell>
          <cell r="EG145">
            <v>0</v>
          </cell>
          <cell r="EH145">
            <v>0</v>
          </cell>
          <cell r="EI145">
            <v>51026.25</v>
          </cell>
          <cell r="EJ145">
            <v>732853.46553336596</v>
          </cell>
          <cell r="EK145">
            <v>0</v>
          </cell>
          <cell r="EL145">
            <v>0</v>
          </cell>
          <cell r="EM145">
            <v>0</v>
          </cell>
          <cell r="EN145">
            <v>172028.51916557914</v>
          </cell>
          <cell r="EO145">
            <v>0</v>
          </cell>
          <cell r="EP145">
            <v>5562255.453020392</v>
          </cell>
          <cell r="EQ145">
            <v>0</v>
          </cell>
          <cell r="ER145">
            <v>0</v>
          </cell>
          <cell r="ES145">
            <v>0</v>
          </cell>
          <cell r="ET145">
            <v>0</v>
          </cell>
          <cell r="EU145">
            <v>0</v>
          </cell>
          <cell r="EV145">
            <v>0</v>
          </cell>
          <cell r="EW145">
            <v>0</v>
          </cell>
          <cell r="EX145">
            <v>0</v>
          </cell>
          <cell r="EZ145">
            <v>56417.511516075923</v>
          </cell>
          <cell r="FA145">
            <v>130</v>
          </cell>
          <cell r="FB145">
            <v>0</v>
          </cell>
          <cell r="FC145">
            <v>56417.511516075923</v>
          </cell>
          <cell r="FD145">
            <v>0</v>
          </cell>
          <cell r="FE145">
            <v>0</v>
          </cell>
          <cell r="FF145">
            <v>0</v>
          </cell>
          <cell r="FG145">
            <v>0</v>
          </cell>
          <cell r="FI145">
            <v>69436.937250554984</v>
          </cell>
          <cell r="FJ145">
            <v>0</v>
          </cell>
          <cell r="FK145">
            <v>0</v>
          </cell>
          <cell r="FO145">
            <v>69436.937250554984</v>
          </cell>
          <cell r="FP145">
            <v>0</v>
          </cell>
        </row>
        <row r="146">
          <cell r="D146">
            <v>42430</v>
          </cell>
          <cell r="E146">
            <v>0</v>
          </cell>
          <cell r="F146">
            <v>1505.9940816453338</v>
          </cell>
          <cell r="G146">
            <v>21682.858080302969</v>
          </cell>
          <cell r="H146">
            <v>0</v>
          </cell>
          <cell r="I146">
            <v>21682.858080302969</v>
          </cell>
          <cell r="J146">
            <v>0</v>
          </cell>
          <cell r="K146">
            <v>0</v>
          </cell>
          <cell r="M146">
            <v>0</v>
          </cell>
          <cell r="N146">
            <v>0</v>
          </cell>
          <cell r="O146">
            <v>0</v>
          </cell>
          <cell r="P146">
            <v>0</v>
          </cell>
          <cell r="Q146">
            <v>0</v>
          </cell>
          <cell r="R146">
            <v>0</v>
          </cell>
          <cell r="S146">
            <v>0</v>
          </cell>
          <cell r="U146">
            <v>0</v>
          </cell>
          <cell r="V146">
            <v>0</v>
          </cell>
          <cell r="W146">
            <v>0</v>
          </cell>
          <cell r="X146">
            <v>0</v>
          </cell>
          <cell r="Y146">
            <v>0</v>
          </cell>
          <cell r="Z146">
            <v>0</v>
          </cell>
          <cell r="AA146">
            <v>0</v>
          </cell>
          <cell r="AC146">
            <v>0</v>
          </cell>
          <cell r="AD146">
            <v>0</v>
          </cell>
          <cell r="AE146">
            <v>0</v>
          </cell>
          <cell r="AF146">
            <v>0</v>
          </cell>
          <cell r="AG146">
            <v>0</v>
          </cell>
          <cell r="AH146">
            <v>0</v>
          </cell>
          <cell r="AI146">
            <v>0</v>
          </cell>
          <cell r="AK146">
            <v>0</v>
          </cell>
          <cell r="AL146">
            <v>7297.4660587796689</v>
          </cell>
          <cell r="AM146">
            <v>105066.7614347312</v>
          </cell>
          <cell r="AN146">
            <v>0</v>
          </cell>
          <cell r="AO146">
            <v>105066.7614347312</v>
          </cell>
          <cell r="AP146">
            <v>0</v>
          </cell>
          <cell r="AQ146">
            <v>0</v>
          </cell>
          <cell r="AS146">
            <v>0</v>
          </cell>
          <cell r="AT146">
            <v>0</v>
          </cell>
          <cell r="AU146">
            <v>0</v>
          </cell>
          <cell r="AV146">
            <v>0</v>
          </cell>
          <cell r="AW146">
            <v>0</v>
          </cell>
          <cell r="AX146">
            <v>0</v>
          </cell>
          <cell r="AY146">
            <v>0</v>
          </cell>
          <cell r="BA146">
            <v>0</v>
          </cell>
          <cell r="BB146">
            <v>0</v>
          </cell>
          <cell r="BC146">
            <v>0</v>
          </cell>
          <cell r="BD146">
            <v>0</v>
          </cell>
          <cell r="BE146">
            <v>0</v>
          </cell>
          <cell r="BF146">
            <v>0</v>
          </cell>
          <cell r="BG146">
            <v>0</v>
          </cell>
          <cell r="BI146">
            <v>2493115.9102596128</v>
          </cell>
          <cell r="BJ146">
            <v>21111.394929787501</v>
          </cell>
          <cell r="BK146">
            <v>303955.63018395234</v>
          </cell>
          <cell r="BL146">
            <v>0</v>
          </cell>
          <cell r="BM146">
            <v>2797071.5404435652</v>
          </cell>
          <cell r="BN146">
            <v>0</v>
          </cell>
          <cell r="BO146">
            <v>0</v>
          </cell>
          <cell r="BQ146">
            <v>0</v>
          </cell>
          <cell r="BR146">
            <v>0</v>
          </cell>
          <cell r="BS146">
            <v>0</v>
          </cell>
          <cell r="BT146">
            <v>0</v>
          </cell>
          <cell r="BU146">
            <v>0</v>
          </cell>
          <cell r="BV146">
            <v>0</v>
          </cell>
          <cell r="BW146">
            <v>0</v>
          </cell>
          <cell r="BY146">
            <v>2508314.596392992</v>
          </cell>
          <cell r="BZ146">
            <v>21111.394929787501</v>
          </cell>
          <cell r="CA146">
            <v>303955.63018395234</v>
          </cell>
          <cell r="CB146">
            <v>0</v>
          </cell>
          <cell r="CC146">
            <v>2812270.2265769443</v>
          </cell>
          <cell r="CD146">
            <v>0</v>
          </cell>
          <cell r="CE146">
            <v>0</v>
          </cell>
          <cell r="CG146">
            <v>0</v>
          </cell>
          <cell r="CH146">
            <v>0</v>
          </cell>
          <cell r="CI146">
            <v>0</v>
          </cell>
          <cell r="CJ146">
            <v>0</v>
          </cell>
          <cell r="CK146">
            <v>0</v>
          </cell>
          <cell r="CL146">
            <v>0</v>
          </cell>
          <cell r="CM146">
            <v>0</v>
          </cell>
          <cell r="CO146">
            <v>0</v>
          </cell>
          <cell r="CP146">
            <v>0</v>
          </cell>
          <cell r="CQ146">
            <v>0</v>
          </cell>
          <cell r="CR146">
            <v>0</v>
          </cell>
          <cell r="CS146">
            <v>0</v>
          </cell>
          <cell r="CT146">
            <v>0</v>
          </cell>
          <cell r="CU146">
            <v>0</v>
          </cell>
          <cell r="CW146">
            <v>0</v>
          </cell>
          <cell r="CX146">
            <v>0</v>
          </cell>
          <cell r="CY146">
            <v>0</v>
          </cell>
          <cell r="CZ146">
            <v>0</v>
          </cell>
          <cell r="DA146">
            <v>0</v>
          </cell>
          <cell r="DB146">
            <v>0</v>
          </cell>
          <cell r="DC146">
            <v>0</v>
          </cell>
          <cell r="DE146">
            <v>0</v>
          </cell>
          <cell r="DF146">
            <v>0</v>
          </cell>
          <cell r="DG146">
            <v>0</v>
          </cell>
          <cell r="DH146">
            <v>0</v>
          </cell>
          <cell r="DI146">
            <v>0</v>
          </cell>
          <cell r="DJ146">
            <v>0</v>
          </cell>
          <cell r="DK146">
            <v>0</v>
          </cell>
          <cell r="DM146">
            <v>0</v>
          </cell>
          <cell r="DN146">
            <v>0</v>
          </cell>
          <cell r="DO146">
            <v>0</v>
          </cell>
          <cell r="DP146">
            <v>0</v>
          </cell>
          <cell r="DQ146">
            <v>0</v>
          </cell>
          <cell r="DR146">
            <v>0</v>
          </cell>
          <cell r="DS146">
            <v>0</v>
          </cell>
          <cell r="DU146">
            <v>0</v>
          </cell>
          <cell r="DV146">
            <v>0</v>
          </cell>
          <cell r="DW146">
            <v>0</v>
          </cell>
          <cell r="DX146">
            <v>0</v>
          </cell>
          <cell r="DY146">
            <v>0</v>
          </cell>
          <cell r="DZ146">
            <v>0</v>
          </cell>
          <cell r="EA146">
            <v>0</v>
          </cell>
          <cell r="EC146">
            <v>5001430.5066526048</v>
          </cell>
          <cell r="ED146">
            <v>0</v>
          </cell>
          <cell r="EE146">
            <v>51026.25</v>
          </cell>
          <cell r="EF146">
            <v>0</v>
          </cell>
          <cell r="EG146">
            <v>0</v>
          </cell>
          <cell r="EH146">
            <v>0</v>
          </cell>
          <cell r="EI146">
            <v>51026.25</v>
          </cell>
          <cell r="EJ146">
            <v>734660.87988293893</v>
          </cell>
          <cell r="EK146">
            <v>0</v>
          </cell>
          <cell r="EL146">
            <v>0</v>
          </cell>
          <cell r="EM146">
            <v>0</v>
          </cell>
          <cell r="EN146">
            <v>172082.74159606631</v>
          </cell>
          <cell r="EO146">
            <v>0</v>
          </cell>
          <cell r="EP146">
            <v>5564008.6449394776</v>
          </cell>
          <cell r="EQ146">
            <v>0</v>
          </cell>
          <cell r="ER146">
            <v>0</v>
          </cell>
          <cell r="ES146">
            <v>0</v>
          </cell>
          <cell r="ET146">
            <v>0</v>
          </cell>
          <cell r="EU146">
            <v>0</v>
          </cell>
          <cell r="EV146">
            <v>0</v>
          </cell>
          <cell r="EW146">
            <v>0</v>
          </cell>
          <cell r="EX146">
            <v>0</v>
          </cell>
          <cell r="EZ146">
            <v>58956.299534299396</v>
          </cell>
          <cell r="FA146">
            <v>130</v>
          </cell>
          <cell r="FB146">
            <v>0</v>
          </cell>
          <cell r="FC146">
            <v>58956.299534299396</v>
          </cell>
          <cell r="FD146">
            <v>0</v>
          </cell>
          <cell r="FE146">
            <v>0</v>
          </cell>
          <cell r="FF146">
            <v>0</v>
          </cell>
          <cell r="FG146">
            <v>0</v>
          </cell>
          <cell r="FI146">
            <v>72561.599426830027</v>
          </cell>
          <cell r="FJ146">
            <v>0</v>
          </cell>
          <cell r="FK146">
            <v>0</v>
          </cell>
          <cell r="FO146">
            <v>72561.599426830027</v>
          </cell>
          <cell r="FP146">
            <v>0</v>
          </cell>
        </row>
        <row r="147">
          <cell r="D147">
            <v>42461</v>
          </cell>
          <cell r="E147">
            <v>0</v>
          </cell>
          <cell r="F147">
            <v>1505.9940816453338</v>
          </cell>
          <cell r="G147">
            <v>21736.33385776357</v>
          </cell>
          <cell r="H147">
            <v>0</v>
          </cell>
          <cell r="I147">
            <v>21736.33385776357</v>
          </cell>
          <cell r="J147">
            <v>0</v>
          </cell>
          <cell r="K147">
            <v>0</v>
          </cell>
          <cell r="M147">
            <v>0</v>
          </cell>
          <cell r="N147">
            <v>0</v>
          </cell>
          <cell r="O147">
            <v>0</v>
          </cell>
          <cell r="P147">
            <v>0</v>
          </cell>
          <cell r="Q147">
            <v>0</v>
          </cell>
          <cell r="R147">
            <v>0</v>
          </cell>
          <cell r="S147">
            <v>0</v>
          </cell>
          <cell r="U147">
            <v>0</v>
          </cell>
          <cell r="V147">
            <v>0</v>
          </cell>
          <cell r="W147">
            <v>0</v>
          </cell>
          <cell r="X147">
            <v>0</v>
          </cell>
          <cell r="Y147">
            <v>0</v>
          </cell>
          <cell r="Z147">
            <v>0</v>
          </cell>
          <cell r="AA147">
            <v>0</v>
          </cell>
          <cell r="AC147">
            <v>0</v>
          </cell>
          <cell r="AD147">
            <v>0</v>
          </cell>
          <cell r="AE147">
            <v>0</v>
          </cell>
          <cell r="AF147">
            <v>0</v>
          </cell>
          <cell r="AG147">
            <v>0</v>
          </cell>
          <cell r="AH147">
            <v>0</v>
          </cell>
          <cell r="AI147">
            <v>0</v>
          </cell>
          <cell r="AK147">
            <v>0</v>
          </cell>
          <cell r="AL147">
            <v>7297.4660587796689</v>
          </cell>
          <cell r="AM147">
            <v>105325.88441253152</v>
          </cell>
          <cell r="AN147">
            <v>0</v>
          </cell>
          <cell r="AO147">
            <v>105325.88441253152</v>
          </cell>
          <cell r="AP147">
            <v>0</v>
          </cell>
          <cell r="AQ147">
            <v>0</v>
          </cell>
          <cell r="AS147">
            <v>0</v>
          </cell>
          <cell r="AT147">
            <v>0</v>
          </cell>
          <cell r="AU147">
            <v>0</v>
          </cell>
          <cell r="AV147">
            <v>0</v>
          </cell>
          <cell r="AW147">
            <v>0</v>
          </cell>
          <cell r="AX147">
            <v>0</v>
          </cell>
          <cell r="AY147">
            <v>0</v>
          </cell>
          <cell r="BA147">
            <v>0</v>
          </cell>
          <cell r="BB147">
            <v>0</v>
          </cell>
          <cell r="BC147">
            <v>0</v>
          </cell>
          <cell r="BD147">
            <v>0</v>
          </cell>
          <cell r="BE147">
            <v>0</v>
          </cell>
          <cell r="BF147">
            <v>0</v>
          </cell>
          <cell r="BG147">
            <v>0</v>
          </cell>
          <cell r="BI147">
            <v>2493115.9102596128</v>
          </cell>
          <cell r="BJ147">
            <v>21111.394929787501</v>
          </cell>
          <cell r="BK147">
            <v>304705.26676679653</v>
          </cell>
          <cell r="BL147">
            <v>0</v>
          </cell>
          <cell r="BM147">
            <v>2797821.1770264092</v>
          </cell>
          <cell r="BN147">
            <v>0</v>
          </cell>
          <cell r="BO147">
            <v>0</v>
          </cell>
          <cell r="BQ147">
            <v>0</v>
          </cell>
          <cell r="BR147">
            <v>0</v>
          </cell>
          <cell r="BS147">
            <v>0</v>
          </cell>
          <cell r="BT147">
            <v>0</v>
          </cell>
          <cell r="BU147">
            <v>0</v>
          </cell>
          <cell r="BV147">
            <v>0</v>
          </cell>
          <cell r="BW147">
            <v>0</v>
          </cell>
          <cell r="BY147">
            <v>2508314.596392992</v>
          </cell>
          <cell r="BZ147">
            <v>21111.394929787501</v>
          </cell>
          <cell r="CA147">
            <v>304705.26676679653</v>
          </cell>
          <cell r="CB147">
            <v>0</v>
          </cell>
          <cell r="CC147">
            <v>2813019.8631597883</v>
          </cell>
          <cell r="CD147">
            <v>0</v>
          </cell>
          <cell r="CE147">
            <v>0</v>
          </cell>
          <cell r="CG147">
            <v>0</v>
          </cell>
          <cell r="CH147">
            <v>0</v>
          </cell>
          <cell r="CI147">
            <v>0</v>
          </cell>
          <cell r="CJ147">
            <v>0</v>
          </cell>
          <cell r="CK147">
            <v>0</v>
          </cell>
          <cell r="CL147">
            <v>0</v>
          </cell>
          <cell r="CM147">
            <v>0</v>
          </cell>
          <cell r="CO147">
            <v>0</v>
          </cell>
          <cell r="CP147">
            <v>0</v>
          </cell>
          <cell r="CQ147">
            <v>0</v>
          </cell>
          <cell r="CR147">
            <v>0</v>
          </cell>
          <cell r="CS147">
            <v>0</v>
          </cell>
          <cell r="CT147">
            <v>0</v>
          </cell>
          <cell r="CU147">
            <v>0</v>
          </cell>
          <cell r="CW147">
            <v>0</v>
          </cell>
          <cell r="CX147">
            <v>0</v>
          </cell>
          <cell r="CY147">
            <v>0</v>
          </cell>
          <cell r="CZ147">
            <v>0</v>
          </cell>
          <cell r="DA147">
            <v>0</v>
          </cell>
          <cell r="DB147">
            <v>0</v>
          </cell>
          <cell r="DC147">
            <v>0</v>
          </cell>
          <cell r="DE147">
            <v>0</v>
          </cell>
          <cell r="DF147">
            <v>0</v>
          </cell>
          <cell r="DG147">
            <v>0</v>
          </cell>
          <cell r="DH147">
            <v>0</v>
          </cell>
          <cell r="DI147">
            <v>0</v>
          </cell>
          <cell r="DJ147">
            <v>0</v>
          </cell>
          <cell r="DK147">
            <v>0</v>
          </cell>
          <cell r="DM147">
            <v>0</v>
          </cell>
          <cell r="DN147">
            <v>0</v>
          </cell>
          <cell r="DO147">
            <v>0</v>
          </cell>
          <cell r="DP147">
            <v>0</v>
          </cell>
          <cell r="DQ147">
            <v>0</v>
          </cell>
          <cell r="DR147">
            <v>0</v>
          </cell>
          <cell r="DS147">
            <v>0</v>
          </cell>
          <cell r="DU147">
            <v>0</v>
          </cell>
          <cell r="DV147">
            <v>0</v>
          </cell>
          <cell r="DW147">
            <v>0</v>
          </cell>
          <cell r="DX147">
            <v>0</v>
          </cell>
          <cell r="DY147">
            <v>0</v>
          </cell>
          <cell r="DZ147">
            <v>0</v>
          </cell>
          <cell r="EA147">
            <v>0</v>
          </cell>
          <cell r="EC147">
            <v>5001430.5066526048</v>
          </cell>
          <cell r="ED147">
            <v>0</v>
          </cell>
          <cell r="EE147">
            <v>51026.25</v>
          </cell>
          <cell r="EF147">
            <v>0</v>
          </cell>
          <cell r="EG147">
            <v>0</v>
          </cell>
          <cell r="EH147">
            <v>0</v>
          </cell>
          <cell r="EI147">
            <v>51026.25</v>
          </cell>
          <cell r="EJ147">
            <v>736472.75180388824</v>
          </cell>
          <cell r="EK147">
            <v>0</v>
          </cell>
          <cell r="EL147">
            <v>0</v>
          </cell>
          <cell r="EM147">
            <v>0</v>
          </cell>
          <cell r="EN147">
            <v>172137.09775369478</v>
          </cell>
          <cell r="EO147">
            <v>0</v>
          </cell>
          <cell r="EP147">
            <v>5565766.1607027976</v>
          </cell>
          <cell r="EQ147">
            <v>0</v>
          </cell>
          <cell r="ER147">
            <v>0</v>
          </cell>
          <cell r="ES147">
            <v>0</v>
          </cell>
          <cell r="ET147">
            <v>0</v>
          </cell>
          <cell r="EU147">
            <v>0</v>
          </cell>
          <cell r="EV147">
            <v>0</v>
          </cell>
          <cell r="EW147">
            <v>0</v>
          </cell>
          <cell r="EX147">
            <v>0</v>
          </cell>
          <cell r="EZ147">
            <v>58956.299534299396</v>
          </cell>
          <cell r="FA147">
            <v>130</v>
          </cell>
          <cell r="FB147">
            <v>0</v>
          </cell>
          <cell r="FC147">
            <v>58956.299534299396</v>
          </cell>
          <cell r="FD147">
            <v>0</v>
          </cell>
          <cell r="FE147">
            <v>0</v>
          </cell>
          <cell r="FF147">
            <v>0</v>
          </cell>
          <cell r="FG147">
            <v>0</v>
          </cell>
          <cell r="FI147">
            <v>72561.599426830027</v>
          </cell>
          <cell r="FJ147">
            <v>0</v>
          </cell>
          <cell r="FK147">
            <v>0</v>
          </cell>
          <cell r="FO147">
            <v>72561.599426830027</v>
          </cell>
          <cell r="FP147">
            <v>0</v>
          </cell>
        </row>
        <row r="148">
          <cell r="D148">
            <v>42491</v>
          </cell>
          <cell r="E148">
            <v>0</v>
          </cell>
          <cell r="F148">
            <v>1505.9940816453338</v>
          </cell>
          <cell r="G148">
            <v>21789.941520917673</v>
          </cell>
          <cell r="H148">
            <v>0</v>
          </cell>
          <cell r="I148">
            <v>21789.941520917673</v>
          </cell>
          <cell r="J148">
            <v>0</v>
          </cell>
          <cell r="K148">
            <v>0</v>
          </cell>
          <cell r="M148">
            <v>0</v>
          </cell>
          <cell r="N148">
            <v>0</v>
          </cell>
          <cell r="O148">
            <v>0</v>
          </cell>
          <cell r="P148">
            <v>0</v>
          </cell>
          <cell r="Q148">
            <v>0</v>
          </cell>
          <cell r="R148">
            <v>0</v>
          </cell>
          <cell r="S148">
            <v>0</v>
          </cell>
          <cell r="U148">
            <v>0</v>
          </cell>
          <cell r="V148">
            <v>0</v>
          </cell>
          <cell r="W148">
            <v>0</v>
          </cell>
          <cell r="X148">
            <v>0</v>
          </cell>
          <cell r="Y148">
            <v>0</v>
          </cell>
          <cell r="Z148">
            <v>0</v>
          </cell>
          <cell r="AA148">
            <v>0</v>
          </cell>
          <cell r="AC148">
            <v>0</v>
          </cell>
          <cell r="AD148">
            <v>0</v>
          </cell>
          <cell r="AE148">
            <v>0</v>
          </cell>
          <cell r="AF148">
            <v>0</v>
          </cell>
          <cell r="AG148">
            <v>0</v>
          </cell>
          <cell r="AH148">
            <v>0</v>
          </cell>
          <cell r="AI148">
            <v>0</v>
          </cell>
          <cell r="AK148">
            <v>0</v>
          </cell>
          <cell r="AL148">
            <v>7297.4660587796689</v>
          </cell>
          <cell r="AM148">
            <v>105585.6464574993</v>
          </cell>
          <cell r="AN148">
            <v>0</v>
          </cell>
          <cell r="AO148">
            <v>105585.6464574993</v>
          </cell>
          <cell r="AP148">
            <v>0</v>
          </cell>
          <cell r="AQ148">
            <v>0</v>
          </cell>
          <cell r="AS148">
            <v>0</v>
          </cell>
          <cell r="AT148">
            <v>0</v>
          </cell>
          <cell r="AU148">
            <v>0</v>
          </cell>
          <cell r="AV148">
            <v>0</v>
          </cell>
          <cell r="AW148">
            <v>0</v>
          </cell>
          <cell r="AX148">
            <v>0</v>
          </cell>
          <cell r="AY148">
            <v>0</v>
          </cell>
          <cell r="BA148">
            <v>0</v>
          </cell>
          <cell r="BB148">
            <v>0</v>
          </cell>
          <cell r="BC148">
            <v>0</v>
          </cell>
          <cell r="BD148">
            <v>0</v>
          </cell>
          <cell r="BE148">
            <v>0</v>
          </cell>
          <cell r="BF148">
            <v>0</v>
          </cell>
          <cell r="BG148">
            <v>0</v>
          </cell>
          <cell r="BI148">
            <v>2493115.9102596128</v>
          </cell>
          <cell r="BJ148">
            <v>21111.394929787501</v>
          </cell>
          <cell r="BK148">
            <v>305456.75215568522</v>
          </cell>
          <cell r="BL148">
            <v>0</v>
          </cell>
          <cell r="BM148">
            <v>2798572.6624152982</v>
          </cell>
          <cell r="BN148">
            <v>0</v>
          </cell>
          <cell r="BO148">
            <v>0</v>
          </cell>
          <cell r="BQ148">
            <v>0</v>
          </cell>
          <cell r="BR148">
            <v>0</v>
          </cell>
          <cell r="BS148">
            <v>0</v>
          </cell>
          <cell r="BT148">
            <v>0</v>
          </cell>
          <cell r="BU148">
            <v>0</v>
          </cell>
          <cell r="BV148">
            <v>0</v>
          </cell>
          <cell r="BW148">
            <v>0</v>
          </cell>
          <cell r="BY148">
            <v>2508314.596392992</v>
          </cell>
          <cell r="BZ148">
            <v>21111.394929787501</v>
          </cell>
          <cell r="CA148">
            <v>305456.75215568522</v>
          </cell>
          <cell r="CB148">
            <v>0</v>
          </cell>
          <cell r="CC148">
            <v>2813771.3485486773</v>
          </cell>
          <cell r="CD148">
            <v>0</v>
          </cell>
          <cell r="CE148">
            <v>0</v>
          </cell>
          <cell r="CG148">
            <v>0</v>
          </cell>
          <cell r="CH148">
            <v>0</v>
          </cell>
          <cell r="CI148">
            <v>0</v>
          </cell>
          <cell r="CJ148">
            <v>0</v>
          </cell>
          <cell r="CK148">
            <v>0</v>
          </cell>
          <cell r="CL148">
            <v>0</v>
          </cell>
          <cell r="CM148">
            <v>0</v>
          </cell>
          <cell r="CO148">
            <v>0</v>
          </cell>
          <cell r="CP148">
            <v>0</v>
          </cell>
          <cell r="CQ148">
            <v>0</v>
          </cell>
          <cell r="CR148">
            <v>0</v>
          </cell>
          <cell r="CS148">
            <v>0</v>
          </cell>
          <cell r="CT148">
            <v>0</v>
          </cell>
          <cell r="CU148">
            <v>0</v>
          </cell>
          <cell r="CW148">
            <v>0</v>
          </cell>
          <cell r="CX148">
            <v>0</v>
          </cell>
          <cell r="CY148">
            <v>0</v>
          </cell>
          <cell r="CZ148">
            <v>0</v>
          </cell>
          <cell r="DA148">
            <v>0</v>
          </cell>
          <cell r="DB148">
            <v>0</v>
          </cell>
          <cell r="DC148">
            <v>0</v>
          </cell>
          <cell r="DE148">
            <v>0</v>
          </cell>
          <cell r="DF148">
            <v>0</v>
          </cell>
          <cell r="DG148">
            <v>0</v>
          </cell>
          <cell r="DH148">
            <v>0</v>
          </cell>
          <cell r="DI148">
            <v>0</v>
          </cell>
          <cell r="DJ148">
            <v>0</v>
          </cell>
          <cell r="DK148">
            <v>0</v>
          </cell>
          <cell r="DM148">
            <v>0</v>
          </cell>
          <cell r="DN148">
            <v>0</v>
          </cell>
          <cell r="DO148">
            <v>0</v>
          </cell>
          <cell r="DP148">
            <v>0</v>
          </cell>
          <cell r="DQ148">
            <v>0</v>
          </cell>
          <cell r="DR148">
            <v>0</v>
          </cell>
          <cell r="DS148">
            <v>0</v>
          </cell>
          <cell r="DU148">
            <v>0</v>
          </cell>
          <cell r="DV148">
            <v>0</v>
          </cell>
          <cell r="DW148">
            <v>0</v>
          </cell>
          <cell r="DX148">
            <v>0</v>
          </cell>
          <cell r="DY148">
            <v>0</v>
          </cell>
          <cell r="DZ148">
            <v>0</v>
          </cell>
          <cell r="EA148">
            <v>0</v>
          </cell>
          <cell r="EC148">
            <v>5001430.5066526048</v>
          </cell>
          <cell r="ED148">
            <v>0</v>
          </cell>
          <cell r="EE148">
            <v>51026.25</v>
          </cell>
          <cell r="EF148">
            <v>0</v>
          </cell>
          <cell r="EG148">
            <v>0</v>
          </cell>
          <cell r="EH148">
            <v>0</v>
          </cell>
          <cell r="EI148">
            <v>51026.25</v>
          </cell>
          <cell r="EJ148">
            <v>738289.09228978737</v>
          </cell>
          <cell r="EK148">
            <v>0</v>
          </cell>
          <cell r="EL148">
            <v>0</v>
          </cell>
          <cell r="EM148">
            <v>0</v>
          </cell>
          <cell r="EN148">
            <v>172191.58796827178</v>
          </cell>
          <cell r="EO148">
            <v>0</v>
          </cell>
          <cell r="EP148">
            <v>5567528.0109741203</v>
          </cell>
          <cell r="EQ148">
            <v>0</v>
          </cell>
          <cell r="ER148">
            <v>0</v>
          </cell>
          <cell r="ES148">
            <v>0</v>
          </cell>
          <cell r="ET148">
            <v>0</v>
          </cell>
          <cell r="EU148">
            <v>0</v>
          </cell>
          <cell r="EV148">
            <v>0</v>
          </cell>
          <cell r="EW148">
            <v>0</v>
          </cell>
          <cell r="EX148">
            <v>0</v>
          </cell>
          <cell r="EZ148">
            <v>58956.299534299396</v>
          </cell>
          <cell r="FA148">
            <v>130</v>
          </cell>
          <cell r="FB148">
            <v>0</v>
          </cell>
          <cell r="FC148">
            <v>58956.299534299396</v>
          </cell>
          <cell r="FD148">
            <v>0</v>
          </cell>
          <cell r="FE148">
            <v>0</v>
          </cell>
          <cell r="FF148">
            <v>0</v>
          </cell>
          <cell r="FG148">
            <v>0</v>
          </cell>
          <cell r="FI148">
            <v>72561.599426830027</v>
          </cell>
          <cell r="FJ148">
            <v>0</v>
          </cell>
          <cell r="FK148">
            <v>0</v>
          </cell>
          <cell r="FO148">
            <v>72561.599426830027</v>
          </cell>
          <cell r="FP148">
            <v>0</v>
          </cell>
        </row>
        <row r="149">
          <cell r="D149">
            <v>42522</v>
          </cell>
          <cell r="E149">
            <v>0</v>
          </cell>
          <cell r="F149">
            <v>1505.9940816453338</v>
          </cell>
          <cell r="G149">
            <v>21843.681395030977</v>
          </cell>
          <cell r="H149">
            <v>0</v>
          </cell>
          <cell r="I149">
            <v>21843.681395030977</v>
          </cell>
          <cell r="J149">
            <v>0</v>
          </cell>
          <cell r="K149">
            <v>0</v>
          </cell>
          <cell r="M149">
            <v>0</v>
          </cell>
          <cell r="N149">
            <v>0</v>
          </cell>
          <cell r="O149">
            <v>0</v>
          </cell>
          <cell r="P149">
            <v>0</v>
          </cell>
          <cell r="Q149">
            <v>0</v>
          </cell>
          <cell r="R149">
            <v>0</v>
          </cell>
          <cell r="S149">
            <v>0</v>
          </cell>
          <cell r="U149">
            <v>0</v>
          </cell>
          <cell r="V149">
            <v>0</v>
          </cell>
          <cell r="W149">
            <v>0</v>
          </cell>
          <cell r="X149">
            <v>0</v>
          </cell>
          <cell r="Y149">
            <v>0</v>
          </cell>
          <cell r="Z149">
            <v>0</v>
          </cell>
          <cell r="AA149">
            <v>0</v>
          </cell>
          <cell r="AC149">
            <v>0</v>
          </cell>
          <cell r="AD149">
            <v>0</v>
          </cell>
          <cell r="AE149">
            <v>0</v>
          </cell>
          <cell r="AF149">
            <v>0</v>
          </cell>
          <cell r="AG149">
            <v>0</v>
          </cell>
          <cell r="AH149">
            <v>0</v>
          </cell>
          <cell r="AI149">
            <v>0</v>
          </cell>
          <cell r="AK149">
            <v>0</v>
          </cell>
          <cell r="AL149">
            <v>7297.4660587796689</v>
          </cell>
          <cell r="AM149">
            <v>105846.04914574657</v>
          </cell>
          <cell r="AN149">
            <v>0</v>
          </cell>
          <cell r="AO149">
            <v>105846.04914574657</v>
          </cell>
          <cell r="AP149">
            <v>0</v>
          </cell>
          <cell r="AQ149">
            <v>0</v>
          </cell>
          <cell r="AS149">
            <v>0</v>
          </cell>
          <cell r="AT149">
            <v>0</v>
          </cell>
          <cell r="AU149">
            <v>0</v>
          </cell>
          <cell r="AV149">
            <v>0</v>
          </cell>
          <cell r="AW149">
            <v>0</v>
          </cell>
          <cell r="AX149">
            <v>0</v>
          </cell>
          <cell r="AY149">
            <v>0</v>
          </cell>
          <cell r="BA149">
            <v>0</v>
          </cell>
          <cell r="BB149">
            <v>0</v>
          </cell>
          <cell r="BC149">
            <v>0</v>
          </cell>
          <cell r="BD149">
            <v>0</v>
          </cell>
          <cell r="BE149">
            <v>0</v>
          </cell>
          <cell r="BF149">
            <v>0</v>
          </cell>
          <cell r="BG149">
            <v>0</v>
          </cell>
          <cell r="BI149">
            <v>2493115.9102596128</v>
          </cell>
          <cell r="BJ149">
            <v>21111.394929787501</v>
          </cell>
          <cell r="BK149">
            <v>306210.09091027285</v>
          </cell>
          <cell r="BL149">
            <v>0</v>
          </cell>
          <cell r="BM149">
            <v>2799326.0011698855</v>
          </cell>
          <cell r="BN149">
            <v>0</v>
          </cell>
          <cell r="BO149">
            <v>0</v>
          </cell>
          <cell r="BQ149">
            <v>0</v>
          </cell>
          <cell r="BR149">
            <v>0</v>
          </cell>
          <cell r="BS149">
            <v>0</v>
          </cell>
          <cell r="BT149">
            <v>0</v>
          </cell>
          <cell r="BU149">
            <v>0</v>
          </cell>
          <cell r="BV149">
            <v>0</v>
          </cell>
          <cell r="BW149">
            <v>0</v>
          </cell>
          <cell r="BY149">
            <v>2508314.596392992</v>
          </cell>
          <cell r="BZ149">
            <v>21111.394929787501</v>
          </cell>
          <cell r="CA149">
            <v>306210.09091027285</v>
          </cell>
          <cell r="CB149">
            <v>0</v>
          </cell>
          <cell r="CC149">
            <v>2814524.6873032646</v>
          </cell>
          <cell r="CD149">
            <v>0</v>
          </cell>
          <cell r="CE149">
            <v>0</v>
          </cell>
          <cell r="CG149">
            <v>0</v>
          </cell>
          <cell r="CH149">
            <v>0</v>
          </cell>
          <cell r="CI149">
            <v>0</v>
          </cell>
          <cell r="CJ149">
            <v>0</v>
          </cell>
          <cell r="CK149">
            <v>0</v>
          </cell>
          <cell r="CL149">
            <v>0</v>
          </cell>
          <cell r="CM149">
            <v>0</v>
          </cell>
          <cell r="CO149">
            <v>0</v>
          </cell>
          <cell r="CP149">
            <v>0</v>
          </cell>
          <cell r="CQ149">
            <v>0</v>
          </cell>
          <cell r="CR149">
            <v>0</v>
          </cell>
          <cell r="CS149">
            <v>0</v>
          </cell>
          <cell r="CT149">
            <v>0</v>
          </cell>
          <cell r="CU149">
            <v>0</v>
          </cell>
          <cell r="CW149">
            <v>0</v>
          </cell>
          <cell r="CX149">
            <v>0</v>
          </cell>
          <cell r="CY149">
            <v>0</v>
          </cell>
          <cell r="CZ149">
            <v>0</v>
          </cell>
          <cell r="DA149">
            <v>0</v>
          </cell>
          <cell r="DB149">
            <v>0</v>
          </cell>
          <cell r="DC149">
            <v>0</v>
          </cell>
          <cell r="DE149">
            <v>0</v>
          </cell>
          <cell r="DF149">
            <v>0</v>
          </cell>
          <cell r="DG149">
            <v>0</v>
          </cell>
          <cell r="DH149">
            <v>0</v>
          </cell>
          <cell r="DI149">
            <v>0</v>
          </cell>
          <cell r="DJ149">
            <v>0</v>
          </cell>
          <cell r="DK149">
            <v>0</v>
          </cell>
          <cell r="DM149">
            <v>0</v>
          </cell>
          <cell r="DN149">
            <v>0</v>
          </cell>
          <cell r="DO149">
            <v>0</v>
          </cell>
          <cell r="DP149">
            <v>0</v>
          </cell>
          <cell r="DQ149">
            <v>0</v>
          </cell>
          <cell r="DR149">
            <v>0</v>
          </cell>
          <cell r="DS149">
            <v>0</v>
          </cell>
          <cell r="DU149">
            <v>0</v>
          </cell>
          <cell r="DV149">
            <v>0</v>
          </cell>
          <cell r="DW149">
            <v>0</v>
          </cell>
          <cell r="DX149">
            <v>0</v>
          </cell>
          <cell r="DY149">
            <v>0</v>
          </cell>
          <cell r="DZ149">
            <v>0</v>
          </cell>
          <cell r="EA149">
            <v>0</v>
          </cell>
          <cell r="EC149">
            <v>5001430.5066526048</v>
          </cell>
          <cell r="ED149">
            <v>0</v>
          </cell>
          <cell r="EE149">
            <v>51026.25</v>
          </cell>
          <cell r="EF149">
            <v>0</v>
          </cell>
          <cell r="EG149">
            <v>0</v>
          </cell>
          <cell r="EH149">
            <v>0</v>
          </cell>
          <cell r="EI149">
            <v>51026.25</v>
          </cell>
          <cell r="EJ149">
            <v>740109.91236132325</v>
          </cell>
          <cell r="EK149">
            <v>0</v>
          </cell>
          <cell r="EL149">
            <v>0</v>
          </cell>
          <cell r="EM149">
            <v>0</v>
          </cell>
          <cell r="EN149">
            <v>172246.21257041782</v>
          </cell>
          <cell r="EO149">
            <v>0</v>
          </cell>
          <cell r="EP149">
            <v>5569294.20644351</v>
          </cell>
          <cell r="EQ149">
            <v>0</v>
          </cell>
          <cell r="ER149">
            <v>0</v>
          </cell>
          <cell r="ES149">
            <v>0</v>
          </cell>
          <cell r="ET149">
            <v>0</v>
          </cell>
          <cell r="EU149">
            <v>0</v>
          </cell>
          <cell r="EV149">
            <v>0</v>
          </cell>
          <cell r="EW149">
            <v>0</v>
          </cell>
          <cell r="EX149">
            <v>0</v>
          </cell>
          <cell r="EZ149">
            <v>58956.299534299396</v>
          </cell>
          <cell r="FA149">
            <v>130</v>
          </cell>
          <cell r="FB149">
            <v>0</v>
          </cell>
          <cell r="FC149">
            <v>58956.299534299396</v>
          </cell>
          <cell r="FD149">
            <v>0</v>
          </cell>
          <cell r="FE149">
            <v>0</v>
          </cell>
          <cell r="FF149">
            <v>0</v>
          </cell>
          <cell r="FG149">
            <v>0</v>
          </cell>
          <cell r="FI149">
            <v>72561.599426830027</v>
          </cell>
          <cell r="FJ149">
            <v>0</v>
          </cell>
          <cell r="FK149">
            <v>0</v>
          </cell>
          <cell r="FO149">
            <v>72561.599426830027</v>
          </cell>
          <cell r="FP149">
            <v>0</v>
          </cell>
        </row>
        <row r="150">
          <cell r="D150">
            <v>42552</v>
          </cell>
          <cell r="E150">
            <v>0</v>
          </cell>
          <cell r="F150">
            <v>1505.9940816453338</v>
          </cell>
          <cell r="G150">
            <v>21897.553806171374</v>
          </cell>
          <cell r="H150">
            <v>0</v>
          </cell>
          <cell r="I150">
            <v>21897.553806171374</v>
          </cell>
          <cell r="J150">
            <v>0</v>
          </cell>
          <cell r="K150">
            <v>0</v>
          </cell>
          <cell r="M150">
            <v>0</v>
          </cell>
          <cell r="N150">
            <v>0</v>
          </cell>
          <cell r="O150">
            <v>0</v>
          </cell>
          <cell r="P150">
            <v>0</v>
          </cell>
          <cell r="Q150">
            <v>0</v>
          </cell>
          <cell r="R150">
            <v>0</v>
          </cell>
          <cell r="S150">
            <v>0</v>
          </cell>
          <cell r="U150">
            <v>0</v>
          </cell>
          <cell r="V150">
            <v>0</v>
          </cell>
          <cell r="W150">
            <v>0</v>
          </cell>
          <cell r="X150">
            <v>0</v>
          </cell>
          <cell r="Y150">
            <v>0</v>
          </cell>
          <cell r="Z150">
            <v>0</v>
          </cell>
          <cell r="AA150">
            <v>0</v>
          </cell>
          <cell r="AC150">
            <v>0</v>
          </cell>
          <cell r="AD150">
            <v>0</v>
          </cell>
          <cell r="AE150">
            <v>0</v>
          </cell>
          <cell r="AF150">
            <v>0</v>
          </cell>
          <cell r="AG150">
            <v>0</v>
          </cell>
          <cell r="AH150">
            <v>0</v>
          </cell>
          <cell r="AI150">
            <v>0</v>
          </cell>
          <cell r="AK150">
            <v>0</v>
          </cell>
          <cell r="AL150">
            <v>7297.4660587796689</v>
          </cell>
          <cell r="AM150">
            <v>106107.09405727251</v>
          </cell>
          <cell r="AN150">
            <v>0</v>
          </cell>
          <cell r="AO150">
            <v>106107.09405727251</v>
          </cell>
          <cell r="AP150">
            <v>0</v>
          </cell>
          <cell r="AQ150">
            <v>0</v>
          </cell>
          <cell r="AS150">
            <v>0</v>
          </cell>
          <cell r="AT150">
            <v>0</v>
          </cell>
          <cell r="AU150">
            <v>0</v>
          </cell>
          <cell r="AV150">
            <v>0</v>
          </cell>
          <cell r="AW150">
            <v>0</v>
          </cell>
          <cell r="AX150">
            <v>0</v>
          </cell>
          <cell r="AY150">
            <v>0</v>
          </cell>
          <cell r="BA150">
            <v>0</v>
          </cell>
          <cell r="BB150">
            <v>0</v>
          </cell>
          <cell r="BC150">
            <v>0</v>
          </cell>
          <cell r="BD150">
            <v>0</v>
          </cell>
          <cell r="BE150">
            <v>0</v>
          </cell>
          <cell r="BF150">
            <v>0</v>
          </cell>
          <cell r="BG150">
            <v>0</v>
          </cell>
          <cell r="BI150">
            <v>2493115.9102596128</v>
          </cell>
          <cell r="BJ150">
            <v>21111.394929787501</v>
          </cell>
          <cell r="BK150">
            <v>306965.28760145919</v>
          </cell>
          <cell r="BL150">
            <v>0</v>
          </cell>
          <cell r="BM150">
            <v>2800081.1978610721</v>
          </cell>
          <cell r="BN150">
            <v>0</v>
          </cell>
          <cell r="BO150">
            <v>0</v>
          </cell>
          <cell r="BQ150">
            <v>0</v>
          </cell>
          <cell r="BR150">
            <v>0</v>
          </cell>
          <cell r="BS150">
            <v>0</v>
          </cell>
          <cell r="BT150">
            <v>0</v>
          </cell>
          <cell r="BU150">
            <v>0</v>
          </cell>
          <cell r="BV150">
            <v>0</v>
          </cell>
          <cell r="BW150">
            <v>0</v>
          </cell>
          <cell r="BY150">
            <v>2508314.596392992</v>
          </cell>
          <cell r="BZ150">
            <v>21111.394929787501</v>
          </cell>
          <cell r="CA150">
            <v>306965.28760145919</v>
          </cell>
          <cell r="CB150">
            <v>0</v>
          </cell>
          <cell r="CC150">
            <v>2815279.8839944513</v>
          </cell>
          <cell r="CD150">
            <v>0</v>
          </cell>
          <cell r="CE150">
            <v>0</v>
          </cell>
          <cell r="CG150">
            <v>0</v>
          </cell>
          <cell r="CH150">
            <v>0</v>
          </cell>
          <cell r="CI150">
            <v>0</v>
          </cell>
          <cell r="CJ150">
            <v>0</v>
          </cell>
          <cell r="CK150">
            <v>0</v>
          </cell>
          <cell r="CL150">
            <v>0</v>
          </cell>
          <cell r="CM150">
            <v>0</v>
          </cell>
          <cell r="CO150">
            <v>0</v>
          </cell>
          <cell r="CP150">
            <v>0</v>
          </cell>
          <cell r="CQ150">
            <v>0</v>
          </cell>
          <cell r="CR150">
            <v>0</v>
          </cell>
          <cell r="CS150">
            <v>0</v>
          </cell>
          <cell r="CT150">
            <v>0</v>
          </cell>
          <cell r="CU150">
            <v>0</v>
          </cell>
          <cell r="CW150">
            <v>0</v>
          </cell>
          <cell r="CX150">
            <v>0</v>
          </cell>
          <cell r="CY150">
            <v>0</v>
          </cell>
          <cell r="CZ150">
            <v>0</v>
          </cell>
          <cell r="DA150">
            <v>0</v>
          </cell>
          <cell r="DB150">
            <v>0</v>
          </cell>
          <cell r="DC150">
            <v>0</v>
          </cell>
          <cell r="DE150">
            <v>0</v>
          </cell>
          <cell r="DF150">
            <v>0</v>
          </cell>
          <cell r="DG150">
            <v>0</v>
          </cell>
          <cell r="DH150">
            <v>0</v>
          </cell>
          <cell r="DI150">
            <v>0</v>
          </cell>
          <cell r="DJ150">
            <v>0</v>
          </cell>
          <cell r="DK150">
            <v>0</v>
          </cell>
          <cell r="DM150">
            <v>0</v>
          </cell>
          <cell r="DN150">
            <v>0</v>
          </cell>
          <cell r="DO150">
            <v>0</v>
          </cell>
          <cell r="DP150">
            <v>0</v>
          </cell>
          <cell r="DQ150">
            <v>0</v>
          </cell>
          <cell r="DR150">
            <v>0</v>
          </cell>
          <cell r="DS150">
            <v>0</v>
          </cell>
          <cell r="DU150">
            <v>0</v>
          </cell>
          <cell r="DV150">
            <v>0</v>
          </cell>
          <cell r="DW150">
            <v>0</v>
          </cell>
          <cell r="DX150">
            <v>0</v>
          </cell>
          <cell r="DY150">
            <v>0</v>
          </cell>
          <cell r="DZ150">
            <v>0</v>
          </cell>
          <cell r="EA150">
            <v>0</v>
          </cell>
          <cell r="EC150">
            <v>5001430.5066526048</v>
          </cell>
          <cell r="ED150">
            <v>0</v>
          </cell>
          <cell r="EE150">
            <v>51026.25</v>
          </cell>
          <cell r="EF150">
            <v>0</v>
          </cell>
          <cell r="EG150">
            <v>0</v>
          </cell>
          <cell r="EH150">
            <v>0</v>
          </cell>
          <cell r="EI150">
            <v>51026.25</v>
          </cell>
          <cell r="EJ150">
            <v>741935.22306636232</v>
          </cell>
          <cell r="EK150">
            <v>0</v>
          </cell>
          <cell r="EL150">
            <v>0</v>
          </cell>
          <cell r="EM150">
            <v>0</v>
          </cell>
          <cell r="EN150">
            <v>172300.971891569</v>
          </cell>
          <cell r="EO150">
            <v>0</v>
          </cell>
          <cell r="EP150">
            <v>5571064.7578273984</v>
          </cell>
          <cell r="EQ150">
            <v>0</v>
          </cell>
          <cell r="ER150">
            <v>0</v>
          </cell>
          <cell r="ES150">
            <v>0</v>
          </cell>
          <cell r="ET150">
            <v>0</v>
          </cell>
          <cell r="EU150">
            <v>0</v>
          </cell>
          <cell r="EV150">
            <v>0</v>
          </cell>
          <cell r="EW150">
            <v>0</v>
          </cell>
          <cell r="EX150">
            <v>0</v>
          </cell>
          <cell r="EZ150">
            <v>58956.299534299396</v>
          </cell>
          <cell r="FA150">
            <v>130</v>
          </cell>
          <cell r="FB150">
            <v>0</v>
          </cell>
          <cell r="FC150">
            <v>58956.299534299396</v>
          </cell>
          <cell r="FD150">
            <v>0</v>
          </cell>
          <cell r="FE150">
            <v>0</v>
          </cell>
          <cell r="FF150">
            <v>0</v>
          </cell>
          <cell r="FG150">
            <v>0</v>
          </cell>
          <cell r="FI150">
            <v>72561.599426830027</v>
          </cell>
          <cell r="FJ150">
            <v>0</v>
          </cell>
          <cell r="FK150">
            <v>0</v>
          </cell>
          <cell r="FO150">
            <v>72561.599426830027</v>
          </cell>
          <cell r="FP150">
            <v>0</v>
          </cell>
        </row>
        <row r="151">
          <cell r="D151">
            <v>42583</v>
          </cell>
          <cell r="E151">
            <v>0</v>
          </cell>
          <cell r="F151">
            <v>1505.9940816453338</v>
          </cell>
          <cell r="G151">
            <v>21951.559081210926</v>
          </cell>
          <cell r="H151">
            <v>0</v>
          </cell>
          <cell r="I151">
            <v>21951.559081210926</v>
          </cell>
          <cell r="J151">
            <v>0</v>
          </cell>
          <cell r="K151">
            <v>0</v>
          </cell>
          <cell r="M151">
            <v>0</v>
          </cell>
          <cell r="N151">
            <v>0</v>
          </cell>
          <cell r="O151">
            <v>0</v>
          </cell>
          <cell r="P151">
            <v>0</v>
          </cell>
          <cell r="Q151">
            <v>0</v>
          </cell>
          <cell r="R151">
            <v>0</v>
          </cell>
          <cell r="S151">
            <v>0</v>
          </cell>
          <cell r="U151">
            <v>0</v>
          </cell>
          <cell r="V151">
            <v>0</v>
          </cell>
          <cell r="W151">
            <v>0</v>
          </cell>
          <cell r="X151">
            <v>0</v>
          </cell>
          <cell r="Y151">
            <v>0</v>
          </cell>
          <cell r="Z151">
            <v>0</v>
          </cell>
          <cell r="AA151">
            <v>0</v>
          </cell>
          <cell r="AC151">
            <v>0</v>
          </cell>
          <cell r="AD151">
            <v>0</v>
          </cell>
          <cell r="AE151">
            <v>0</v>
          </cell>
          <cell r="AF151">
            <v>0</v>
          </cell>
          <cell r="AG151">
            <v>0</v>
          </cell>
          <cell r="AH151">
            <v>0</v>
          </cell>
          <cell r="AI151">
            <v>0</v>
          </cell>
          <cell r="AK151">
            <v>0</v>
          </cell>
          <cell r="AL151">
            <v>7297.4660587796689</v>
          </cell>
          <cell r="AM151">
            <v>106368.78277597293</v>
          </cell>
          <cell r="AN151">
            <v>0</v>
          </cell>
          <cell r="AO151">
            <v>106368.78277597293</v>
          </cell>
          <cell r="AP151">
            <v>0</v>
          </cell>
          <cell r="AQ151">
            <v>0</v>
          </cell>
          <cell r="AS151">
            <v>0</v>
          </cell>
          <cell r="AT151">
            <v>0</v>
          </cell>
          <cell r="AU151">
            <v>0</v>
          </cell>
          <cell r="AV151">
            <v>0</v>
          </cell>
          <cell r="AW151">
            <v>0</v>
          </cell>
          <cell r="AX151">
            <v>0</v>
          </cell>
          <cell r="AY151">
            <v>0</v>
          </cell>
          <cell r="BA151">
            <v>0</v>
          </cell>
          <cell r="BB151">
            <v>0</v>
          </cell>
          <cell r="BC151">
            <v>0</v>
          </cell>
          <cell r="BD151">
            <v>0</v>
          </cell>
          <cell r="BE151">
            <v>0</v>
          </cell>
          <cell r="BF151">
            <v>0</v>
          </cell>
          <cell r="BG151">
            <v>0</v>
          </cell>
          <cell r="BI151">
            <v>2493115.9102596128</v>
          </cell>
          <cell r="BJ151">
            <v>21111.394929787501</v>
          </cell>
          <cell r="BK151">
            <v>307722.3468114172</v>
          </cell>
          <cell r="BL151">
            <v>0</v>
          </cell>
          <cell r="BM151">
            <v>2800838.2570710299</v>
          </cell>
          <cell r="BN151">
            <v>0</v>
          </cell>
          <cell r="BO151">
            <v>0</v>
          </cell>
          <cell r="BQ151">
            <v>0</v>
          </cell>
          <cell r="BR151">
            <v>0</v>
          </cell>
          <cell r="BS151">
            <v>0</v>
          </cell>
          <cell r="BT151">
            <v>0</v>
          </cell>
          <cell r="BU151">
            <v>0</v>
          </cell>
          <cell r="BV151">
            <v>0</v>
          </cell>
          <cell r="BW151">
            <v>0</v>
          </cell>
          <cell r="BY151">
            <v>2508314.596392992</v>
          </cell>
          <cell r="BZ151">
            <v>21111.394929787501</v>
          </cell>
          <cell r="CA151">
            <v>307722.3468114172</v>
          </cell>
          <cell r="CB151">
            <v>0</v>
          </cell>
          <cell r="CC151">
            <v>2816036.943204409</v>
          </cell>
          <cell r="CD151">
            <v>0</v>
          </cell>
          <cell r="CE151">
            <v>0</v>
          </cell>
          <cell r="CG151">
            <v>0</v>
          </cell>
          <cell r="CH151">
            <v>0</v>
          </cell>
          <cell r="CI151">
            <v>0</v>
          </cell>
          <cell r="CJ151">
            <v>0</v>
          </cell>
          <cell r="CK151">
            <v>0</v>
          </cell>
          <cell r="CL151">
            <v>0</v>
          </cell>
          <cell r="CM151">
            <v>0</v>
          </cell>
          <cell r="CO151">
            <v>0</v>
          </cell>
          <cell r="CP151">
            <v>0</v>
          </cell>
          <cell r="CQ151">
            <v>0</v>
          </cell>
          <cell r="CR151">
            <v>0</v>
          </cell>
          <cell r="CS151">
            <v>0</v>
          </cell>
          <cell r="CT151">
            <v>0</v>
          </cell>
          <cell r="CU151">
            <v>0</v>
          </cell>
          <cell r="CW151">
            <v>0</v>
          </cell>
          <cell r="CX151">
            <v>0</v>
          </cell>
          <cell r="CY151">
            <v>0</v>
          </cell>
          <cell r="CZ151">
            <v>0</v>
          </cell>
          <cell r="DA151">
            <v>0</v>
          </cell>
          <cell r="DB151">
            <v>0</v>
          </cell>
          <cell r="DC151">
            <v>0</v>
          </cell>
          <cell r="DE151">
            <v>0</v>
          </cell>
          <cell r="DF151">
            <v>0</v>
          </cell>
          <cell r="DG151">
            <v>0</v>
          </cell>
          <cell r="DH151">
            <v>0</v>
          </cell>
          <cell r="DI151">
            <v>0</v>
          </cell>
          <cell r="DJ151">
            <v>0</v>
          </cell>
          <cell r="DK151">
            <v>0</v>
          </cell>
          <cell r="DM151">
            <v>0</v>
          </cell>
          <cell r="DN151">
            <v>0</v>
          </cell>
          <cell r="DO151">
            <v>0</v>
          </cell>
          <cell r="DP151">
            <v>0</v>
          </cell>
          <cell r="DQ151">
            <v>0</v>
          </cell>
          <cell r="DR151">
            <v>0</v>
          </cell>
          <cell r="DS151">
            <v>0</v>
          </cell>
          <cell r="DU151">
            <v>0</v>
          </cell>
          <cell r="DV151">
            <v>0</v>
          </cell>
          <cell r="DW151">
            <v>0</v>
          </cell>
          <cell r="DX151">
            <v>0</v>
          </cell>
          <cell r="DY151">
            <v>0</v>
          </cell>
          <cell r="DZ151">
            <v>0</v>
          </cell>
          <cell r="EA151">
            <v>0</v>
          </cell>
          <cell r="EC151">
            <v>5001430.5066526048</v>
          </cell>
          <cell r="ED151">
            <v>0</v>
          </cell>
          <cell r="EE151">
            <v>51026.25</v>
          </cell>
          <cell r="EF151">
            <v>0</v>
          </cell>
          <cell r="EG151">
            <v>0</v>
          </cell>
          <cell r="EH151">
            <v>0</v>
          </cell>
          <cell r="EI151">
            <v>51026.25</v>
          </cell>
          <cell r="EJ151">
            <v>743765.03548001824</v>
          </cell>
          <cell r="EK151">
            <v>0</v>
          </cell>
          <cell r="EL151">
            <v>0</v>
          </cell>
          <cell r="EM151">
            <v>0</v>
          </cell>
          <cell r="EN151">
            <v>172355.86626397871</v>
          </cell>
          <cell r="EO151">
            <v>0</v>
          </cell>
          <cell r="EP151">
            <v>5572839.6758686434</v>
          </cell>
          <cell r="EQ151">
            <v>0</v>
          </cell>
          <cell r="ER151">
            <v>0</v>
          </cell>
          <cell r="ES151">
            <v>0</v>
          </cell>
          <cell r="ET151">
            <v>0</v>
          </cell>
          <cell r="EU151">
            <v>0</v>
          </cell>
          <cell r="EV151">
            <v>0</v>
          </cell>
          <cell r="EW151">
            <v>0</v>
          </cell>
          <cell r="EX151">
            <v>0</v>
          </cell>
          <cell r="EZ151">
            <v>58956.299534299396</v>
          </cell>
          <cell r="FA151">
            <v>130</v>
          </cell>
          <cell r="FB151">
            <v>0</v>
          </cell>
          <cell r="FC151">
            <v>58956.299534299396</v>
          </cell>
          <cell r="FD151">
            <v>0</v>
          </cell>
          <cell r="FE151">
            <v>0</v>
          </cell>
          <cell r="FF151">
            <v>0</v>
          </cell>
          <cell r="FG151">
            <v>0</v>
          </cell>
          <cell r="FI151">
            <v>72561.599426830027</v>
          </cell>
          <cell r="FJ151">
            <v>0</v>
          </cell>
          <cell r="FK151">
            <v>0</v>
          </cell>
          <cell r="FO151">
            <v>72561.599426830027</v>
          </cell>
          <cell r="FP151">
            <v>0</v>
          </cell>
        </row>
        <row r="152">
          <cell r="D152">
            <v>42614</v>
          </cell>
          <cell r="E152">
            <v>0</v>
          </cell>
          <cell r="F152">
            <v>1505.9940816453338</v>
          </cell>
          <cell r="G152">
            <v>22005.697547827855</v>
          </cell>
          <cell r="H152">
            <v>0</v>
          </cell>
          <cell r="I152">
            <v>22005.697547827855</v>
          </cell>
          <cell r="J152">
            <v>0</v>
          </cell>
          <cell r="K152">
            <v>0</v>
          </cell>
          <cell r="M152">
            <v>0</v>
          </cell>
          <cell r="N152">
            <v>0</v>
          </cell>
          <cell r="O152">
            <v>0</v>
          </cell>
          <cell r="P152">
            <v>0</v>
          </cell>
          <cell r="Q152">
            <v>0</v>
          </cell>
          <cell r="R152">
            <v>0</v>
          </cell>
          <cell r="S152">
            <v>0</v>
          </cell>
          <cell r="U152">
            <v>0</v>
          </cell>
          <cell r="V152">
            <v>0</v>
          </cell>
          <cell r="W152">
            <v>0</v>
          </cell>
          <cell r="X152">
            <v>0</v>
          </cell>
          <cell r="Y152">
            <v>0</v>
          </cell>
          <cell r="Z152">
            <v>0</v>
          </cell>
          <cell r="AA152">
            <v>0</v>
          </cell>
          <cell r="AC152">
            <v>0</v>
          </cell>
          <cell r="AD152">
            <v>0</v>
          </cell>
          <cell r="AE152">
            <v>0</v>
          </cell>
          <cell r="AF152">
            <v>0</v>
          </cell>
          <cell r="AG152">
            <v>0</v>
          </cell>
          <cell r="AH152">
            <v>0</v>
          </cell>
          <cell r="AI152">
            <v>0</v>
          </cell>
          <cell r="AK152">
            <v>0</v>
          </cell>
          <cell r="AL152">
            <v>7297.4660587796689</v>
          </cell>
          <cell r="AM152">
            <v>106631.11688965005</v>
          </cell>
          <cell r="AN152">
            <v>0</v>
          </cell>
          <cell r="AO152">
            <v>106631.11688965005</v>
          </cell>
          <cell r="AP152">
            <v>0</v>
          </cell>
          <cell r="AQ152">
            <v>0</v>
          </cell>
          <cell r="AS152">
            <v>0</v>
          </cell>
          <cell r="AT152">
            <v>0</v>
          </cell>
          <cell r="AU152">
            <v>0</v>
          </cell>
          <cell r="AV152">
            <v>0</v>
          </cell>
          <cell r="AW152">
            <v>0</v>
          </cell>
          <cell r="AX152">
            <v>0</v>
          </cell>
          <cell r="AY152">
            <v>0</v>
          </cell>
          <cell r="BA152">
            <v>0</v>
          </cell>
          <cell r="BB152">
            <v>0</v>
          </cell>
          <cell r="BC152">
            <v>0</v>
          </cell>
          <cell r="BD152">
            <v>0</v>
          </cell>
          <cell r="BE152">
            <v>0</v>
          </cell>
          <cell r="BF152">
            <v>0</v>
          </cell>
          <cell r="BG152">
            <v>0</v>
          </cell>
          <cell r="BI152">
            <v>2493115.9102596128</v>
          </cell>
          <cell r="BJ152">
            <v>21111.394929787501</v>
          </cell>
          <cell r="BK152">
            <v>308481.2731336205</v>
          </cell>
          <cell r="BL152">
            <v>0</v>
          </cell>
          <cell r="BM152">
            <v>2801597.1833932335</v>
          </cell>
          <cell r="BN152">
            <v>0</v>
          </cell>
          <cell r="BO152">
            <v>0</v>
          </cell>
          <cell r="BQ152">
            <v>0</v>
          </cell>
          <cell r="BR152">
            <v>0</v>
          </cell>
          <cell r="BS152">
            <v>0</v>
          </cell>
          <cell r="BT152">
            <v>0</v>
          </cell>
          <cell r="BU152">
            <v>0</v>
          </cell>
          <cell r="BV152">
            <v>0</v>
          </cell>
          <cell r="BW152">
            <v>0</v>
          </cell>
          <cell r="BY152">
            <v>2508314.596392992</v>
          </cell>
          <cell r="BZ152">
            <v>21111.394929787501</v>
          </cell>
          <cell r="CA152">
            <v>308481.2731336205</v>
          </cell>
          <cell r="CB152">
            <v>0</v>
          </cell>
          <cell r="CC152">
            <v>2816795.8695266126</v>
          </cell>
          <cell r="CD152">
            <v>0</v>
          </cell>
          <cell r="CE152">
            <v>0</v>
          </cell>
          <cell r="CG152">
            <v>0</v>
          </cell>
          <cell r="CH152">
            <v>0</v>
          </cell>
          <cell r="CI152">
            <v>0</v>
          </cell>
          <cell r="CJ152">
            <v>0</v>
          </cell>
          <cell r="CK152">
            <v>0</v>
          </cell>
          <cell r="CL152">
            <v>0</v>
          </cell>
          <cell r="CM152">
            <v>0</v>
          </cell>
          <cell r="CO152">
            <v>0</v>
          </cell>
          <cell r="CP152">
            <v>0</v>
          </cell>
          <cell r="CQ152">
            <v>0</v>
          </cell>
          <cell r="CR152">
            <v>0</v>
          </cell>
          <cell r="CS152">
            <v>0</v>
          </cell>
          <cell r="CT152">
            <v>0</v>
          </cell>
          <cell r="CU152">
            <v>0</v>
          </cell>
          <cell r="CW152">
            <v>0</v>
          </cell>
          <cell r="CX152">
            <v>0</v>
          </cell>
          <cell r="CY152">
            <v>0</v>
          </cell>
          <cell r="CZ152">
            <v>0</v>
          </cell>
          <cell r="DA152">
            <v>0</v>
          </cell>
          <cell r="DB152">
            <v>0</v>
          </cell>
          <cell r="DC152">
            <v>0</v>
          </cell>
          <cell r="DE152">
            <v>0</v>
          </cell>
          <cell r="DF152">
            <v>0</v>
          </cell>
          <cell r="DG152">
            <v>0</v>
          </cell>
          <cell r="DH152">
            <v>0</v>
          </cell>
          <cell r="DI152">
            <v>0</v>
          </cell>
          <cell r="DJ152">
            <v>0</v>
          </cell>
          <cell r="DK152">
            <v>0</v>
          </cell>
          <cell r="DM152">
            <v>0</v>
          </cell>
          <cell r="DN152">
            <v>0</v>
          </cell>
          <cell r="DO152">
            <v>0</v>
          </cell>
          <cell r="DP152">
            <v>0</v>
          </cell>
          <cell r="DQ152">
            <v>0</v>
          </cell>
          <cell r="DR152">
            <v>0</v>
          </cell>
          <cell r="DS152">
            <v>0</v>
          </cell>
          <cell r="DU152">
            <v>0</v>
          </cell>
          <cell r="DV152">
            <v>0</v>
          </cell>
          <cell r="DW152">
            <v>0</v>
          </cell>
          <cell r="DX152">
            <v>0</v>
          </cell>
          <cell r="DY152">
            <v>0</v>
          </cell>
          <cell r="DZ152">
            <v>0</v>
          </cell>
          <cell r="EA152">
            <v>0</v>
          </cell>
          <cell r="EC152">
            <v>5001430.5066526048</v>
          </cell>
          <cell r="ED152">
            <v>0</v>
          </cell>
          <cell r="EE152">
            <v>51026.25</v>
          </cell>
          <cell r="EF152">
            <v>0</v>
          </cell>
          <cell r="EG152">
            <v>0</v>
          </cell>
          <cell r="EH152">
            <v>0</v>
          </cell>
          <cell r="EI152">
            <v>51026.25</v>
          </cell>
          <cell r="EJ152">
            <v>745599.36070471886</v>
          </cell>
          <cell r="EK152">
            <v>0</v>
          </cell>
          <cell r="EL152">
            <v>0</v>
          </cell>
          <cell r="EM152">
            <v>0</v>
          </cell>
          <cell r="EN152">
            <v>172410.89602071972</v>
          </cell>
          <cell r="EO152">
            <v>0</v>
          </cell>
          <cell r="EP152">
            <v>5574618.9713366041</v>
          </cell>
          <cell r="EQ152">
            <v>0</v>
          </cell>
          <cell r="ER152">
            <v>0</v>
          </cell>
          <cell r="ES152">
            <v>0</v>
          </cell>
          <cell r="ET152">
            <v>0</v>
          </cell>
          <cell r="EU152">
            <v>0</v>
          </cell>
          <cell r="EV152">
            <v>0</v>
          </cell>
          <cell r="EW152">
            <v>0</v>
          </cell>
          <cell r="EX152">
            <v>0</v>
          </cell>
          <cell r="EZ152">
            <v>58956.299534299396</v>
          </cell>
          <cell r="FA152">
            <v>130</v>
          </cell>
          <cell r="FB152">
            <v>0</v>
          </cell>
          <cell r="FC152">
            <v>58956.299534299396</v>
          </cell>
          <cell r="FD152">
            <v>0</v>
          </cell>
          <cell r="FE152">
            <v>0</v>
          </cell>
          <cell r="FF152">
            <v>0</v>
          </cell>
          <cell r="FG152">
            <v>0</v>
          </cell>
          <cell r="FI152">
            <v>72561.599426830027</v>
          </cell>
          <cell r="FJ152">
            <v>0</v>
          </cell>
          <cell r="FK152">
            <v>0</v>
          </cell>
          <cell r="FO152">
            <v>72561.599426830027</v>
          </cell>
          <cell r="FP152">
            <v>0</v>
          </cell>
        </row>
        <row r="153">
          <cell r="D153">
            <v>42644</v>
          </cell>
          <cell r="E153">
            <v>0</v>
          </cell>
          <cell r="F153">
            <v>1505.9940816453338</v>
          </cell>
          <cell r="G153">
            <v>22059.96953450852</v>
          </cell>
          <cell r="H153">
            <v>0</v>
          </cell>
          <cell r="I153">
            <v>22059.96953450852</v>
          </cell>
          <cell r="J153">
            <v>0</v>
          </cell>
          <cell r="K153">
            <v>0</v>
          </cell>
          <cell r="M153">
            <v>0</v>
          </cell>
          <cell r="N153">
            <v>0</v>
          </cell>
          <cell r="O153">
            <v>0</v>
          </cell>
          <cell r="P153">
            <v>0</v>
          </cell>
          <cell r="Q153">
            <v>0</v>
          </cell>
          <cell r="R153">
            <v>0</v>
          </cell>
          <cell r="S153">
            <v>0</v>
          </cell>
          <cell r="U153">
            <v>0</v>
          </cell>
          <cell r="V153">
            <v>0</v>
          </cell>
          <cell r="W153">
            <v>0</v>
          </cell>
          <cell r="X153">
            <v>0</v>
          </cell>
          <cell r="Y153">
            <v>0</v>
          </cell>
          <cell r="Z153">
            <v>0</v>
          </cell>
          <cell r="AA153">
            <v>0</v>
          </cell>
          <cell r="AC153">
            <v>0</v>
          </cell>
          <cell r="AD153">
            <v>0</v>
          </cell>
          <cell r="AE153">
            <v>0</v>
          </cell>
          <cell r="AF153">
            <v>0</v>
          </cell>
          <cell r="AG153">
            <v>0</v>
          </cell>
          <cell r="AH153">
            <v>0</v>
          </cell>
          <cell r="AI153">
            <v>0</v>
          </cell>
          <cell r="AK153">
            <v>0</v>
          </cell>
          <cell r="AL153">
            <v>7297.4660587796689</v>
          </cell>
          <cell r="AM153">
            <v>106894.09799002197</v>
          </cell>
          <cell r="AN153">
            <v>0</v>
          </cell>
          <cell r="AO153">
            <v>106894.09799002197</v>
          </cell>
          <cell r="AP153">
            <v>0</v>
          </cell>
          <cell r="AQ153">
            <v>0</v>
          </cell>
          <cell r="AS153">
            <v>0</v>
          </cell>
          <cell r="AT153">
            <v>0</v>
          </cell>
          <cell r="AU153">
            <v>0</v>
          </cell>
          <cell r="AV153">
            <v>0</v>
          </cell>
          <cell r="AW153">
            <v>0</v>
          </cell>
          <cell r="AX153">
            <v>0</v>
          </cell>
          <cell r="AY153">
            <v>0</v>
          </cell>
          <cell r="BA153">
            <v>0</v>
          </cell>
          <cell r="BB153">
            <v>0</v>
          </cell>
          <cell r="BC153">
            <v>0</v>
          </cell>
          <cell r="BD153">
            <v>0</v>
          </cell>
          <cell r="BE153">
            <v>0</v>
          </cell>
          <cell r="BF153">
            <v>0</v>
          </cell>
          <cell r="BG153">
            <v>0</v>
          </cell>
          <cell r="BI153">
            <v>2493115.9102596128</v>
          </cell>
          <cell r="BJ153">
            <v>21111.394929787501</v>
          </cell>
          <cell r="BK153">
            <v>309242.07117287174</v>
          </cell>
          <cell r="BL153">
            <v>0</v>
          </cell>
          <cell r="BM153">
            <v>2802357.9814324845</v>
          </cell>
          <cell r="BN153">
            <v>0</v>
          </cell>
          <cell r="BO153">
            <v>0</v>
          </cell>
          <cell r="BQ153">
            <v>0</v>
          </cell>
          <cell r="BR153">
            <v>0</v>
          </cell>
          <cell r="BS153">
            <v>0</v>
          </cell>
          <cell r="BT153">
            <v>0</v>
          </cell>
          <cell r="BU153">
            <v>0</v>
          </cell>
          <cell r="BV153">
            <v>0</v>
          </cell>
          <cell r="BW153">
            <v>0</v>
          </cell>
          <cell r="BY153">
            <v>2508314.596392992</v>
          </cell>
          <cell r="BZ153">
            <v>21111.394929787501</v>
          </cell>
          <cell r="CA153">
            <v>309242.07117287174</v>
          </cell>
          <cell r="CB153">
            <v>0</v>
          </cell>
          <cell r="CC153">
            <v>2817556.6675658636</v>
          </cell>
          <cell r="CD153">
            <v>0</v>
          </cell>
          <cell r="CE153">
            <v>0</v>
          </cell>
          <cell r="CG153">
            <v>0</v>
          </cell>
          <cell r="CH153">
            <v>0</v>
          </cell>
          <cell r="CI153">
            <v>0</v>
          </cell>
          <cell r="CJ153">
            <v>0</v>
          </cell>
          <cell r="CK153">
            <v>0</v>
          </cell>
          <cell r="CL153">
            <v>0</v>
          </cell>
          <cell r="CM153">
            <v>0</v>
          </cell>
          <cell r="CO153">
            <v>0</v>
          </cell>
          <cell r="CP153">
            <v>0</v>
          </cell>
          <cell r="CQ153">
            <v>0</v>
          </cell>
          <cell r="CR153">
            <v>0</v>
          </cell>
          <cell r="CS153">
            <v>0</v>
          </cell>
          <cell r="CT153">
            <v>0</v>
          </cell>
          <cell r="CU153">
            <v>0</v>
          </cell>
          <cell r="CW153">
            <v>0</v>
          </cell>
          <cell r="CX153">
            <v>0</v>
          </cell>
          <cell r="CY153">
            <v>0</v>
          </cell>
          <cell r="CZ153">
            <v>0</v>
          </cell>
          <cell r="DA153">
            <v>0</v>
          </cell>
          <cell r="DB153">
            <v>0</v>
          </cell>
          <cell r="DC153">
            <v>0</v>
          </cell>
          <cell r="DE153">
            <v>0</v>
          </cell>
          <cell r="DF153">
            <v>0</v>
          </cell>
          <cell r="DG153">
            <v>0</v>
          </cell>
          <cell r="DH153">
            <v>0</v>
          </cell>
          <cell r="DI153">
            <v>0</v>
          </cell>
          <cell r="DJ153">
            <v>0</v>
          </cell>
          <cell r="DK153">
            <v>0</v>
          </cell>
          <cell r="DM153">
            <v>0</v>
          </cell>
          <cell r="DN153">
            <v>0</v>
          </cell>
          <cell r="DO153">
            <v>0</v>
          </cell>
          <cell r="DP153">
            <v>0</v>
          </cell>
          <cell r="DQ153">
            <v>0</v>
          </cell>
          <cell r="DR153">
            <v>0</v>
          </cell>
          <cell r="DS153">
            <v>0</v>
          </cell>
          <cell r="DU153">
            <v>0</v>
          </cell>
          <cell r="DV153">
            <v>0</v>
          </cell>
          <cell r="DW153">
            <v>0</v>
          </cell>
          <cell r="DX153">
            <v>0</v>
          </cell>
          <cell r="DY153">
            <v>0</v>
          </cell>
          <cell r="DZ153">
            <v>0</v>
          </cell>
          <cell r="EA153">
            <v>0</v>
          </cell>
          <cell r="EC153">
            <v>5001430.5066526048</v>
          </cell>
          <cell r="ED153">
            <v>0</v>
          </cell>
          <cell r="EE153">
            <v>51026.25</v>
          </cell>
          <cell r="EF153">
            <v>0</v>
          </cell>
          <cell r="EG153">
            <v>0</v>
          </cell>
          <cell r="EH153">
            <v>0</v>
          </cell>
          <cell r="EI153">
            <v>51026.25</v>
          </cell>
          <cell r="EJ153">
            <v>747438.20987027395</v>
          </cell>
          <cell r="EK153">
            <v>0</v>
          </cell>
          <cell r="EL153">
            <v>0</v>
          </cell>
          <cell r="EM153">
            <v>0</v>
          </cell>
          <cell r="EN153">
            <v>172466.06149568636</v>
          </cell>
          <cell r="EO153">
            <v>0</v>
          </cell>
          <cell r="EP153">
            <v>5576402.6550271921</v>
          </cell>
          <cell r="EQ153">
            <v>0</v>
          </cell>
          <cell r="ER153">
            <v>0</v>
          </cell>
          <cell r="ES153">
            <v>0</v>
          </cell>
          <cell r="ET153">
            <v>0</v>
          </cell>
          <cell r="EU153">
            <v>0</v>
          </cell>
          <cell r="EV153">
            <v>0</v>
          </cell>
          <cell r="EW153">
            <v>0</v>
          </cell>
          <cell r="EX153">
            <v>0</v>
          </cell>
          <cell r="EZ153">
            <v>58956.299534299396</v>
          </cell>
          <cell r="FA153">
            <v>130</v>
          </cell>
          <cell r="FB153">
            <v>0</v>
          </cell>
          <cell r="FC153">
            <v>58956.299534299396</v>
          </cell>
          <cell r="FD153">
            <v>0</v>
          </cell>
          <cell r="FE153">
            <v>0</v>
          </cell>
          <cell r="FF153">
            <v>0</v>
          </cell>
          <cell r="FG153">
            <v>0</v>
          </cell>
          <cell r="FI153">
            <v>72561.599426830027</v>
          </cell>
          <cell r="FJ153">
            <v>0</v>
          </cell>
          <cell r="FK153">
            <v>0</v>
          </cell>
          <cell r="FO153">
            <v>72561.599426830027</v>
          </cell>
          <cell r="FP153">
            <v>0</v>
          </cell>
        </row>
        <row r="154">
          <cell r="D154">
            <v>42675</v>
          </cell>
          <cell r="E154">
            <v>0</v>
          </cell>
          <cell r="F154">
            <v>1505.9940816453338</v>
          </cell>
          <cell r="G154">
            <v>22114.37537054942</v>
          </cell>
          <cell r="H154">
            <v>0</v>
          </cell>
          <cell r="I154">
            <v>22114.37537054942</v>
          </cell>
          <cell r="J154">
            <v>0</v>
          </cell>
          <cell r="K154">
            <v>0</v>
          </cell>
          <cell r="M154">
            <v>0</v>
          </cell>
          <cell r="N154">
            <v>0</v>
          </cell>
          <cell r="O154">
            <v>0</v>
          </cell>
          <cell r="P154">
            <v>0</v>
          </cell>
          <cell r="Q154">
            <v>0</v>
          </cell>
          <cell r="R154">
            <v>0</v>
          </cell>
          <cell r="S154">
            <v>0</v>
          </cell>
          <cell r="U154">
            <v>0</v>
          </cell>
          <cell r="V154">
            <v>0</v>
          </cell>
          <cell r="W154">
            <v>0</v>
          </cell>
          <cell r="X154">
            <v>0</v>
          </cell>
          <cell r="Y154">
            <v>0</v>
          </cell>
          <cell r="Z154">
            <v>0</v>
          </cell>
          <cell r="AA154">
            <v>0</v>
          </cell>
          <cell r="AC154">
            <v>0</v>
          </cell>
          <cell r="AD154">
            <v>0</v>
          </cell>
          <cell r="AE154">
            <v>0</v>
          </cell>
          <cell r="AF154">
            <v>0</v>
          </cell>
          <cell r="AG154">
            <v>0</v>
          </cell>
          <cell r="AH154">
            <v>0</v>
          </cell>
          <cell r="AI154">
            <v>0</v>
          </cell>
          <cell r="AK154">
            <v>0</v>
          </cell>
          <cell r="AL154">
            <v>7297.4660587796689</v>
          </cell>
          <cell r="AM154">
            <v>107157.72767273242</v>
          </cell>
          <cell r="AN154">
            <v>0</v>
          </cell>
          <cell r="AO154">
            <v>107157.72767273242</v>
          </cell>
          <cell r="AP154">
            <v>0</v>
          </cell>
          <cell r="AQ154">
            <v>0</v>
          </cell>
          <cell r="AS154">
            <v>0</v>
          </cell>
          <cell r="AT154">
            <v>0</v>
          </cell>
          <cell r="AU154">
            <v>0</v>
          </cell>
          <cell r="AV154">
            <v>0</v>
          </cell>
          <cell r="AW154">
            <v>0</v>
          </cell>
          <cell r="AX154">
            <v>0</v>
          </cell>
          <cell r="AY154">
            <v>0</v>
          </cell>
          <cell r="BA154">
            <v>0</v>
          </cell>
          <cell r="BB154">
            <v>0</v>
          </cell>
          <cell r="BC154">
            <v>0</v>
          </cell>
          <cell r="BD154">
            <v>0</v>
          </cell>
          <cell r="BE154">
            <v>0</v>
          </cell>
          <cell r="BF154">
            <v>0</v>
          </cell>
          <cell r="BG154">
            <v>0</v>
          </cell>
          <cell r="BI154">
            <v>2681741.37287851</v>
          </cell>
          <cell r="BJ154">
            <v>21111.394929787501</v>
          </cell>
          <cell r="BK154">
            <v>310004.74554532993</v>
          </cell>
          <cell r="BL154">
            <v>0</v>
          </cell>
          <cell r="BM154">
            <v>2991746.11842384</v>
          </cell>
          <cell r="BN154">
            <v>0</v>
          </cell>
          <cell r="BO154">
            <v>0</v>
          </cell>
          <cell r="BQ154">
            <v>0</v>
          </cell>
          <cell r="BR154">
            <v>0</v>
          </cell>
          <cell r="BS154">
            <v>0</v>
          </cell>
          <cell r="BT154">
            <v>0</v>
          </cell>
          <cell r="BU154">
            <v>0</v>
          </cell>
          <cell r="BV154">
            <v>0</v>
          </cell>
          <cell r="BW154">
            <v>0</v>
          </cell>
          <cell r="BY154">
            <v>2508314.596392992</v>
          </cell>
          <cell r="BZ154">
            <v>21111.394929787501</v>
          </cell>
          <cell r="CA154">
            <v>310004.74554532993</v>
          </cell>
          <cell r="CB154">
            <v>0</v>
          </cell>
          <cell r="CC154">
            <v>2818319.3419383219</v>
          </cell>
          <cell r="CD154">
            <v>0</v>
          </cell>
          <cell r="CE154">
            <v>0</v>
          </cell>
          <cell r="CG154">
            <v>0</v>
          </cell>
          <cell r="CH154">
            <v>0</v>
          </cell>
          <cell r="CI154">
            <v>0</v>
          </cell>
          <cell r="CJ154">
            <v>0</v>
          </cell>
          <cell r="CK154">
            <v>0</v>
          </cell>
          <cell r="CL154">
            <v>0</v>
          </cell>
          <cell r="CM154">
            <v>0</v>
          </cell>
          <cell r="CO154">
            <v>0</v>
          </cell>
          <cell r="CP154">
            <v>0</v>
          </cell>
          <cell r="CQ154">
            <v>0</v>
          </cell>
          <cell r="CR154">
            <v>0</v>
          </cell>
          <cell r="CS154">
            <v>0</v>
          </cell>
          <cell r="CT154">
            <v>0</v>
          </cell>
          <cell r="CU154">
            <v>0</v>
          </cell>
          <cell r="CW154">
            <v>0</v>
          </cell>
          <cell r="CX154">
            <v>0</v>
          </cell>
          <cell r="CY154">
            <v>0</v>
          </cell>
          <cell r="CZ154">
            <v>0</v>
          </cell>
          <cell r="DA154">
            <v>0</v>
          </cell>
          <cell r="DB154">
            <v>0</v>
          </cell>
          <cell r="DC154">
            <v>0</v>
          </cell>
          <cell r="DE154">
            <v>0</v>
          </cell>
          <cell r="DF154">
            <v>0</v>
          </cell>
          <cell r="DG154">
            <v>0</v>
          </cell>
          <cell r="DH154">
            <v>0</v>
          </cell>
          <cell r="DI154">
            <v>0</v>
          </cell>
          <cell r="DJ154">
            <v>0</v>
          </cell>
          <cell r="DK154">
            <v>0</v>
          </cell>
          <cell r="DM154">
            <v>0</v>
          </cell>
          <cell r="DN154">
            <v>0</v>
          </cell>
          <cell r="DO154">
            <v>0</v>
          </cell>
          <cell r="DP154">
            <v>0</v>
          </cell>
          <cell r="DQ154">
            <v>0</v>
          </cell>
          <cell r="DR154">
            <v>0</v>
          </cell>
          <cell r="DS154">
            <v>0</v>
          </cell>
          <cell r="DU154">
            <v>0</v>
          </cell>
          <cell r="DV154">
            <v>0</v>
          </cell>
          <cell r="DW154">
            <v>0</v>
          </cell>
          <cell r="DX154">
            <v>0</v>
          </cell>
          <cell r="DY154">
            <v>0</v>
          </cell>
          <cell r="DZ154">
            <v>0</v>
          </cell>
          <cell r="EA154">
            <v>0</v>
          </cell>
          <cell r="EC154">
            <v>5190055.9692715015</v>
          </cell>
          <cell r="ED154">
            <v>0</v>
          </cell>
          <cell r="EE154">
            <v>51026.25</v>
          </cell>
          <cell r="EF154">
            <v>0</v>
          </cell>
          <cell r="EG154">
            <v>0</v>
          </cell>
          <cell r="EH154">
            <v>0</v>
          </cell>
          <cell r="EI154">
            <v>51026.25</v>
          </cell>
          <cell r="EJ154">
            <v>749281.59413394169</v>
          </cell>
          <cell r="EK154">
            <v>0</v>
          </cell>
          <cell r="EL154">
            <v>0</v>
          </cell>
          <cell r="EM154">
            <v>0</v>
          </cell>
          <cell r="EN154">
            <v>178180.12690216329</v>
          </cell>
          <cell r="EO154">
            <v>0</v>
          </cell>
          <cell r="EP154">
            <v>5761157.4365032809</v>
          </cell>
          <cell r="EQ154">
            <v>0</v>
          </cell>
          <cell r="ER154">
            <v>0</v>
          </cell>
          <cell r="ES154">
            <v>0</v>
          </cell>
          <cell r="ET154">
            <v>0</v>
          </cell>
          <cell r="EU154">
            <v>0</v>
          </cell>
          <cell r="EV154">
            <v>0</v>
          </cell>
          <cell r="EW154">
            <v>0</v>
          </cell>
          <cell r="EX154">
            <v>0</v>
          </cell>
          <cell r="EZ154">
            <v>58956.299534299396</v>
          </cell>
          <cell r="FA154">
            <v>130</v>
          </cell>
          <cell r="FB154">
            <v>0</v>
          </cell>
          <cell r="FC154">
            <v>58956.299534299396</v>
          </cell>
          <cell r="FD154">
            <v>0</v>
          </cell>
          <cell r="FE154">
            <v>0</v>
          </cell>
          <cell r="FF154">
            <v>0</v>
          </cell>
          <cell r="FG154">
            <v>0</v>
          </cell>
          <cell r="FI154">
            <v>72561.599426830027</v>
          </cell>
          <cell r="FJ154">
            <v>0</v>
          </cell>
          <cell r="FK154">
            <v>0</v>
          </cell>
          <cell r="FO154">
            <v>72561.599426830027</v>
          </cell>
          <cell r="FP154">
            <v>0</v>
          </cell>
        </row>
        <row r="155">
          <cell r="D155">
            <v>42705</v>
          </cell>
          <cell r="E155">
            <v>0</v>
          </cell>
          <cell r="F155">
            <v>1505.9940816453338</v>
          </cell>
          <cell r="G155">
            <v>22168.915386059183</v>
          </cell>
          <cell r="H155">
            <v>0</v>
          </cell>
          <cell r="I155">
            <v>22168.915386059183</v>
          </cell>
          <cell r="J155">
            <v>0</v>
          </cell>
          <cell r="K155">
            <v>0</v>
          </cell>
          <cell r="M155">
            <v>0</v>
          </cell>
          <cell r="N155">
            <v>0</v>
          </cell>
          <cell r="O155">
            <v>0</v>
          </cell>
          <cell r="P155">
            <v>0</v>
          </cell>
          <cell r="Q155">
            <v>0</v>
          </cell>
          <cell r="R155">
            <v>0</v>
          </cell>
          <cell r="S155">
            <v>0</v>
          </cell>
          <cell r="U155">
            <v>0</v>
          </cell>
          <cell r="V155">
            <v>0</v>
          </cell>
          <cell r="W155">
            <v>0</v>
          </cell>
          <cell r="X155">
            <v>0</v>
          </cell>
          <cell r="Y155">
            <v>0</v>
          </cell>
          <cell r="Z155">
            <v>0</v>
          </cell>
          <cell r="AA155">
            <v>0</v>
          </cell>
          <cell r="AC155">
            <v>0</v>
          </cell>
          <cell r="AD155">
            <v>0</v>
          </cell>
          <cell r="AE155">
            <v>0</v>
          </cell>
          <cell r="AF155">
            <v>0</v>
          </cell>
          <cell r="AG155">
            <v>0</v>
          </cell>
          <cell r="AH155">
            <v>0</v>
          </cell>
          <cell r="AI155">
            <v>0</v>
          </cell>
          <cell r="AK155">
            <v>0</v>
          </cell>
          <cell r="AL155">
            <v>7297.4660587796689</v>
          </cell>
          <cell r="AM155">
            <v>107422.00753736043</v>
          </cell>
          <cell r="AN155">
            <v>0</v>
          </cell>
          <cell r="AO155">
            <v>107422.00753736043</v>
          </cell>
          <cell r="AP155">
            <v>0</v>
          </cell>
          <cell r="AQ155">
            <v>0</v>
          </cell>
          <cell r="AS155">
            <v>0</v>
          </cell>
          <cell r="AT155">
            <v>0</v>
          </cell>
          <cell r="AU155">
            <v>0</v>
          </cell>
          <cell r="AV155">
            <v>0</v>
          </cell>
          <cell r="AW155">
            <v>0</v>
          </cell>
          <cell r="AX155">
            <v>0</v>
          </cell>
          <cell r="AY155">
            <v>0</v>
          </cell>
          <cell r="BA155">
            <v>0</v>
          </cell>
          <cell r="BB155">
            <v>0</v>
          </cell>
          <cell r="BC155">
            <v>0</v>
          </cell>
          <cell r="BD155">
            <v>0</v>
          </cell>
          <cell r="BE155">
            <v>0</v>
          </cell>
          <cell r="BF155">
            <v>0</v>
          </cell>
          <cell r="BG155">
            <v>0</v>
          </cell>
          <cell r="BI155">
            <v>2681741.37287851</v>
          </cell>
          <cell r="BJ155">
            <v>21111.394929787501</v>
          </cell>
          <cell r="BK155">
            <v>310769.3008785391</v>
          </cell>
          <cell r="BL155">
            <v>0</v>
          </cell>
          <cell r="BM155">
            <v>2992510.6737570493</v>
          </cell>
          <cell r="BN155">
            <v>0</v>
          </cell>
          <cell r="BO155">
            <v>0</v>
          </cell>
          <cell r="BQ155">
            <v>0</v>
          </cell>
          <cell r="BR155">
            <v>0</v>
          </cell>
          <cell r="BS155">
            <v>0</v>
          </cell>
          <cell r="BT155">
            <v>0</v>
          </cell>
          <cell r="BU155">
            <v>0</v>
          </cell>
          <cell r="BV155">
            <v>0</v>
          </cell>
          <cell r="BW155">
            <v>0</v>
          </cell>
          <cell r="BY155">
            <v>2583564.0342847835</v>
          </cell>
          <cell r="BZ155">
            <v>21111.394929787501</v>
          </cell>
          <cell r="CA155">
            <v>310769.3008785391</v>
          </cell>
          <cell r="CB155">
            <v>0</v>
          </cell>
          <cell r="CC155">
            <v>2894333.3351633227</v>
          </cell>
          <cell r="CD155">
            <v>0</v>
          </cell>
          <cell r="CE155">
            <v>0</v>
          </cell>
          <cell r="CG155">
            <v>0</v>
          </cell>
          <cell r="CH155">
            <v>0</v>
          </cell>
          <cell r="CI155">
            <v>0</v>
          </cell>
          <cell r="CJ155">
            <v>0</v>
          </cell>
          <cell r="CK155">
            <v>0</v>
          </cell>
          <cell r="CL155">
            <v>0</v>
          </cell>
          <cell r="CM155">
            <v>0</v>
          </cell>
          <cell r="CO155">
            <v>0</v>
          </cell>
          <cell r="CP155">
            <v>0</v>
          </cell>
          <cell r="CQ155">
            <v>0</v>
          </cell>
          <cell r="CR155">
            <v>0</v>
          </cell>
          <cell r="CS155">
            <v>0</v>
          </cell>
          <cell r="CT155">
            <v>0</v>
          </cell>
          <cell r="CU155">
            <v>0</v>
          </cell>
          <cell r="CW155">
            <v>0</v>
          </cell>
          <cell r="CX155">
            <v>0</v>
          </cell>
          <cell r="CY155">
            <v>0</v>
          </cell>
          <cell r="CZ155">
            <v>0</v>
          </cell>
          <cell r="DA155">
            <v>0</v>
          </cell>
          <cell r="DB155">
            <v>0</v>
          </cell>
          <cell r="DC155">
            <v>0</v>
          </cell>
          <cell r="DE155">
            <v>0</v>
          </cell>
          <cell r="DF155">
            <v>0</v>
          </cell>
          <cell r="DG155">
            <v>0</v>
          </cell>
          <cell r="DH155">
            <v>0</v>
          </cell>
          <cell r="DI155">
            <v>0</v>
          </cell>
          <cell r="DJ155">
            <v>0</v>
          </cell>
          <cell r="DK155">
            <v>0</v>
          </cell>
          <cell r="DM155">
            <v>0</v>
          </cell>
          <cell r="DN155">
            <v>0</v>
          </cell>
          <cell r="DO155">
            <v>0</v>
          </cell>
          <cell r="DP155">
            <v>0</v>
          </cell>
          <cell r="DQ155">
            <v>0</v>
          </cell>
          <cell r="DR155">
            <v>0</v>
          </cell>
          <cell r="DS155">
            <v>0</v>
          </cell>
          <cell r="DU155">
            <v>0</v>
          </cell>
          <cell r="DV155">
            <v>0</v>
          </cell>
          <cell r="DW155">
            <v>0</v>
          </cell>
          <cell r="DX155">
            <v>0</v>
          </cell>
          <cell r="DY155">
            <v>0</v>
          </cell>
          <cell r="DZ155">
            <v>0</v>
          </cell>
          <cell r="EA155">
            <v>0</v>
          </cell>
          <cell r="EC155">
            <v>5265305.407163294</v>
          </cell>
          <cell r="ED155">
            <v>0</v>
          </cell>
          <cell r="EE155">
            <v>51026.25</v>
          </cell>
          <cell r="EF155">
            <v>0</v>
          </cell>
          <cell r="EG155">
            <v>0</v>
          </cell>
          <cell r="EH155">
            <v>0</v>
          </cell>
          <cell r="EI155">
            <v>51026.25</v>
          </cell>
          <cell r="EJ155">
            <v>751129.52468049782</v>
          </cell>
          <cell r="EK155">
            <v>0</v>
          </cell>
          <cell r="EL155">
            <v>0</v>
          </cell>
          <cell r="EM155">
            <v>0</v>
          </cell>
          <cell r="EN155">
            <v>180493.04795531376</v>
          </cell>
          <cell r="EO155">
            <v>0</v>
          </cell>
          <cell r="EP155">
            <v>5835941.8838884775</v>
          </cell>
          <cell r="EQ155">
            <v>0</v>
          </cell>
          <cell r="ER155">
            <v>0</v>
          </cell>
          <cell r="ES155">
            <v>0</v>
          </cell>
          <cell r="ET155">
            <v>0</v>
          </cell>
          <cell r="EU155">
            <v>0</v>
          </cell>
          <cell r="EV155">
            <v>0</v>
          </cell>
          <cell r="EW155">
            <v>0</v>
          </cell>
          <cell r="EX155">
            <v>0</v>
          </cell>
          <cell r="EZ155">
            <v>58956.299534299396</v>
          </cell>
          <cell r="FA155">
            <v>130</v>
          </cell>
          <cell r="FB155">
            <v>0</v>
          </cell>
          <cell r="FC155">
            <v>58956.299534299396</v>
          </cell>
          <cell r="FD155">
            <v>0</v>
          </cell>
          <cell r="FE155">
            <v>0</v>
          </cell>
          <cell r="FF155">
            <v>0</v>
          </cell>
          <cell r="FG155">
            <v>0</v>
          </cell>
          <cell r="FI155">
            <v>72561.599426830027</v>
          </cell>
          <cell r="FJ155">
            <v>0</v>
          </cell>
          <cell r="FK155">
            <v>0</v>
          </cell>
          <cell r="FO155">
            <v>72561.599426830027</v>
          </cell>
          <cell r="FP155">
            <v>0</v>
          </cell>
        </row>
        <row r="156">
          <cell r="D156">
            <v>42736</v>
          </cell>
          <cell r="E156">
            <v>0</v>
          </cell>
          <cell r="F156">
            <v>1505.9940816453338</v>
          </cell>
          <cell r="G156">
            <v>22445.825811080183</v>
          </cell>
          <cell r="H156">
            <v>0</v>
          </cell>
          <cell r="I156">
            <v>22445.825811080183</v>
          </cell>
          <cell r="J156">
            <v>0</v>
          </cell>
          <cell r="K156">
            <v>0</v>
          </cell>
          <cell r="M156">
            <v>0</v>
          </cell>
          <cell r="N156">
            <v>0</v>
          </cell>
          <cell r="O156">
            <v>0</v>
          </cell>
          <cell r="P156">
            <v>0</v>
          </cell>
          <cell r="Q156">
            <v>0</v>
          </cell>
          <cell r="R156">
            <v>0</v>
          </cell>
          <cell r="S156">
            <v>0</v>
          </cell>
          <cell r="U156">
            <v>0</v>
          </cell>
          <cell r="V156">
            <v>0</v>
          </cell>
          <cell r="W156">
            <v>0</v>
          </cell>
          <cell r="X156">
            <v>0</v>
          </cell>
          <cell r="Y156">
            <v>0</v>
          </cell>
          <cell r="Z156">
            <v>0</v>
          </cell>
          <cell r="AA156">
            <v>0</v>
          </cell>
          <cell r="AC156">
            <v>0</v>
          </cell>
          <cell r="AD156">
            <v>0</v>
          </cell>
          <cell r="AE156">
            <v>0</v>
          </cell>
          <cell r="AF156">
            <v>0</v>
          </cell>
          <cell r="AG156">
            <v>0</v>
          </cell>
          <cell r="AH156">
            <v>0</v>
          </cell>
          <cell r="AI156">
            <v>0</v>
          </cell>
          <cell r="AK156">
            <v>0</v>
          </cell>
          <cell r="AL156">
            <v>7297.4660587796689</v>
          </cell>
          <cell r="AM156">
            <v>108763.80857930431</v>
          </cell>
          <cell r="AN156">
            <v>0</v>
          </cell>
          <cell r="AO156">
            <v>108763.80857930431</v>
          </cell>
          <cell r="AP156">
            <v>0</v>
          </cell>
          <cell r="AQ156">
            <v>0</v>
          </cell>
          <cell r="AS156">
            <v>0</v>
          </cell>
          <cell r="AT156">
            <v>0</v>
          </cell>
          <cell r="AU156">
            <v>0</v>
          </cell>
          <cell r="AV156">
            <v>0</v>
          </cell>
          <cell r="AW156">
            <v>0</v>
          </cell>
          <cell r="AX156">
            <v>0</v>
          </cell>
          <cell r="AY156">
            <v>0</v>
          </cell>
          <cell r="BA156">
            <v>0</v>
          </cell>
          <cell r="BB156">
            <v>0</v>
          </cell>
          <cell r="BC156">
            <v>0</v>
          </cell>
          <cell r="BD156">
            <v>0</v>
          </cell>
          <cell r="BE156">
            <v>0</v>
          </cell>
          <cell r="BF156">
            <v>0</v>
          </cell>
          <cell r="BG156">
            <v>0</v>
          </cell>
          <cell r="BI156">
            <v>2681741.37287851</v>
          </cell>
          <cell r="BJ156">
            <v>21111.394929787501</v>
          </cell>
          <cell r="BK156">
            <v>314651.09922957036</v>
          </cell>
          <cell r="BL156">
            <v>0</v>
          </cell>
          <cell r="BM156">
            <v>2996392.4721080805</v>
          </cell>
          <cell r="BN156">
            <v>0</v>
          </cell>
          <cell r="BO156">
            <v>0</v>
          </cell>
          <cell r="BQ156">
            <v>0</v>
          </cell>
          <cell r="BR156">
            <v>0</v>
          </cell>
          <cell r="BS156">
            <v>0</v>
          </cell>
          <cell r="BT156">
            <v>0</v>
          </cell>
          <cell r="BU156">
            <v>0</v>
          </cell>
          <cell r="BV156">
            <v>0</v>
          </cell>
          <cell r="BW156">
            <v>0</v>
          </cell>
          <cell r="BY156">
            <v>2583564.0342847835</v>
          </cell>
          <cell r="BZ156">
            <v>21111.394929787501</v>
          </cell>
          <cell r="CA156">
            <v>314651.09922957036</v>
          </cell>
          <cell r="CB156">
            <v>0</v>
          </cell>
          <cell r="CC156">
            <v>2898215.133514354</v>
          </cell>
          <cell r="CD156">
            <v>0</v>
          </cell>
          <cell r="CE156">
            <v>0</v>
          </cell>
          <cell r="CG156">
            <v>0</v>
          </cell>
          <cell r="CH156">
            <v>0</v>
          </cell>
          <cell r="CI156">
            <v>0</v>
          </cell>
          <cell r="CJ156">
            <v>0</v>
          </cell>
          <cell r="CK156">
            <v>0</v>
          </cell>
          <cell r="CL156">
            <v>0</v>
          </cell>
          <cell r="CM156">
            <v>0</v>
          </cell>
          <cell r="CO156">
            <v>0</v>
          </cell>
          <cell r="CP156">
            <v>0</v>
          </cell>
          <cell r="CQ156">
            <v>0</v>
          </cell>
          <cell r="CR156">
            <v>0</v>
          </cell>
          <cell r="CS156">
            <v>0</v>
          </cell>
          <cell r="CT156">
            <v>0</v>
          </cell>
          <cell r="CU156">
            <v>0</v>
          </cell>
          <cell r="CW156">
            <v>0</v>
          </cell>
          <cell r="CX156">
            <v>0</v>
          </cell>
          <cell r="CY156">
            <v>0</v>
          </cell>
          <cell r="CZ156">
            <v>0</v>
          </cell>
          <cell r="DA156">
            <v>0</v>
          </cell>
          <cell r="DB156">
            <v>0</v>
          </cell>
          <cell r="DC156">
            <v>0</v>
          </cell>
          <cell r="DE156">
            <v>0</v>
          </cell>
          <cell r="DF156">
            <v>0</v>
          </cell>
          <cell r="DG156">
            <v>0</v>
          </cell>
          <cell r="DH156">
            <v>0</v>
          </cell>
          <cell r="DI156">
            <v>0</v>
          </cell>
          <cell r="DJ156">
            <v>0</v>
          </cell>
          <cell r="DK156">
            <v>0</v>
          </cell>
          <cell r="DM156">
            <v>0</v>
          </cell>
          <cell r="DN156">
            <v>0</v>
          </cell>
          <cell r="DO156">
            <v>0</v>
          </cell>
          <cell r="DP156">
            <v>0</v>
          </cell>
          <cell r="DQ156">
            <v>0</v>
          </cell>
          <cell r="DR156">
            <v>0</v>
          </cell>
          <cell r="DS156">
            <v>0</v>
          </cell>
          <cell r="DU156">
            <v>0</v>
          </cell>
          <cell r="DV156">
            <v>0</v>
          </cell>
          <cell r="DW156">
            <v>0</v>
          </cell>
          <cell r="DX156">
            <v>0</v>
          </cell>
          <cell r="DY156">
            <v>0</v>
          </cell>
          <cell r="DZ156">
            <v>0</v>
          </cell>
          <cell r="EA156">
            <v>0</v>
          </cell>
          <cell r="EC156">
            <v>5265305.407163294</v>
          </cell>
          <cell r="ED156">
            <v>0</v>
          </cell>
          <cell r="EE156">
            <v>51026.25</v>
          </cell>
          <cell r="EF156">
            <v>0</v>
          </cell>
          <cell r="EG156">
            <v>0</v>
          </cell>
          <cell r="EH156">
            <v>0</v>
          </cell>
          <cell r="EI156">
            <v>51026.25</v>
          </cell>
          <cell r="EJ156">
            <v>760511.83284952515</v>
          </cell>
          <cell r="EK156">
            <v>0</v>
          </cell>
          <cell r="EL156">
            <v>0</v>
          </cell>
          <cell r="EM156">
            <v>0</v>
          </cell>
          <cell r="EN156">
            <v>180774.51720038455</v>
          </cell>
          <cell r="EO156">
            <v>0</v>
          </cell>
          <cell r="EP156">
            <v>5845042.7228124347</v>
          </cell>
          <cell r="EQ156">
            <v>0</v>
          </cell>
          <cell r="ER156">
            <v>0</v>
          </cell>
          <cell r="ES156">
            <v>0</v>
          </cell>
          <cell r="ET156">
            <v>0</v>
          </cell>
          <cell r="EU156">
            <v>0</v>
          </cell>
          <cell r="EV156">
            <v>0</v>
          </cell>
          <cell r="EW156">
            <v>0</v>
          </cell>
          <cell r="EX156">
            <v>0</v>
          </cell>
          <cell r="EZ156">
            <v>58956.299534299396</v>
          </cell>
          <cell r="FA156">
            <v>130</v>
          </cell>
          <cell r="FB156">
            <v>0</v>
          </cell>
          <cell r="FC156">
            <v>58956.299534299396</v>
          </cell>
          <cell r="FD156">
            <v>0</v>
          </cell>
          <cell r="FE156">
            <v>0</v>
          </cell>
          <cell r="FF156">
            <v>0</v>
          </cell>
          <cell r="FG156">
            <v>0</v>
          </cell>
          <cell r="FI156">
            <v>72561.599426830027</v>
          </cell>
          <cell r="FJ156">
            <v>0</v>
          </cell>
          <cell r="FK156">
            <v>0</v>
          </cell>
          <cell r="FO156">
            <v>72561.599426830027</v>
          </cell>
          <cell r="FP156">
            <v>0</v>
          </cell>
        </row>
        <row r="157">
          <cell r="D157">
            <v>42767</v>
          </cell>
          <cell r="E157">
            <v>0</v>
          </cell>
          <cell r="F157">
            <v>1505.9940816453338</v>
          </cell>
          <cell r="G157">
            <v>22501.183272792445</v>
          </cell>
          <cell r="H157">
            <v>0</v>
          </cell>
          <cell r="I157">
            <v>22501.183272792445</v>
          </cell>
          <cell r="J157">
            <v>0</v>
          </cell>
          <cell r="K157">
            <v>0</v>
          </cell>
          <cell r="M157">
            <v>0</v>
          </cell>
          <cell r="N157">
            <v>0</v>
          </cell>
          <cell r="O157">
            <v>0</v>
          </cell>
          <cell r="P157">
            <v>0</v>
          </cell>
          <cell r="Q157">
            <v>0</v>
          </cell>
          <cell r="R157">
            <v>0</v>
          </cell>
          <cell r="S157">
            <v>0</v>
          </cell>
          <cell r="U157">
            <v>0</v>
          </cell>
          <cell r="V157">
            <v>0</v>
          </cell>
          <cell r="W157">
            <v>0</v>
          </cell>
          <cell r="X157">
            <v>0</v>
          </cell>
          <cell r="Y157">
            <v>0</v>
          </cell>
          <cell r="Z157">
            <v>0</v>
          </cell>
          <cell r="AA157">
            <v>0</v>
          </cell>
          <cell r="AC157">
            <v>0</v>
          </cell>
          <cell r="AD157">
            <v>0</v>
          </cell>
          <cell r="AE157">
            <v>0</v>
          </cell>
          <cell r="AF157">
            <v>0</v>
          </cell>
          <cell r="AG157">
            <v>0</v>
          </cell>
          <cell r="AH157">
            <v>0</v>
          </cell>
          <cell r="AI157">
            <v>0</v>
          </cell>
          <cell r="AK157">
            <v>0</v>
          </cell>
          <cell r="AL157">
            <v>7297.4660587796689</v>
          </cell>
          <cell r="AM157">
            <v>109032.04947272406</v>
          </cell>
          <cell r="AN157">
            <v>0</v>
          </cell>
          <cell r="AO157">
            <v>109032.04947272406</v>
          </cell>
          <cell r="AP157">
            <v>0</v>
          </cell>
          <cell r="AQ157">
            <v>0</v>
          </cell>
          <cell r="AS157">
            <v>0</v>
          </cell>
          <cell r="AT157">
            <v>0</v>
          </cell>
          <cell r="AU157">
            <v>0</v>
          </cell>
          <cell r="AV157">
            <v>0</v>
          </cell>
          <cell r="AW157">
            <v>0</v>
          </cell>
          <cell r="AX157">
            <v>0</v>
          </cell>
          <cell r="AY157">
            <v>0</v>
          </cell>
          <cell r="BA157">
            <v>0</v>
          </cell>
          <cell r="BB157">
            <v>0</v>
          </cell>
          <cell r="BC157">
            <v>0</v>
          </cell>
          <cell r="BD157">
            <v>0</v>
          </cell>
          <cell r="BE157">
            <v>0</v>
          </cell>
          <cell r="BF157">
            <v>0</v>
          </cell>
          <cell r="BG157">
            <v>0</v>
          </cell>
          <cell r="BI157">
            <v>2681741.37287851</v>
          </cell>
          <cell r="BJ157">
            <v>21111.394929787501</v>
          </cell>
          <cell r="BK157">
            <v>315427.11372442235</v>
          </cell>
          <cell r="BL157">
            <v>0</v>
          </cell>
          <cell r="BM157">
            <v>2997168.4866029322</v>
          </cell>
          <cell r="BN157">
            <v>0</v>
          </cell>
          <cell r="BO157">
            <v>0</v>
          </cell>
          <cell r="BQ157">
            <v>0</v>
          </cell>
          <cell r="BR157">
            <v>0</v>
          </cell>
          <cell r="BS157">
            <v>0</v>
          </cell>
          <cell r="BT157">
            <v>0</v>
          </cell>
          <cell r="BU157">
            <v>0</v>
          </cell>
          <cell r="BV157">
            <v>0</v>
          </cell>
          <cell r="BW157">
            <v>0</v>
          </cell>
          <cell r="BY157">
            <v>2583564.0342847835</v>
          </cell>
          <cell r="BZ157">
            <v>21111.394929787501</v>
          </cell>
          <cell r="CA157">
            <v>315427.11372442235</v>
          </cell>
          <cell r="CB157">
            <v>0</v>
          </cell>
          <cell r="CC157">
            <v>2898991.1480092057</v>
          </cell>
          <cell r="CD157">
            <v>0</v>
          </cell>
          <cell r="CE157">
            <v>0</v>
          </cell>
          <cell r="CG157">
            <v>0</v>
          </cell>
          <cell r="CH157">
            <v>0</v>
          </cell>
          <cell r="CI157">
            <v>0</v>
          </cell>
          <cell r="CJ157">
            <v>0</v>
          </cell>
          <cell r="CK157">
            <v>0</v>
          </cell>
          <cell r="CL157">
            <v>0</v>
          </cell>
          <cell r="CM157">
            <v>0</v>
          </cell>
          <cell r="CO157">
            <v>0</v>
          </cell>
          <cell r="CP157">
            <v>0</v>
          </cell>
          <cell r="CQ157">
            <v>0</v>
          </cell>
          <cell r="CR157">
            <v>0</v>
          </cell>
          <cell r="CS157">
            <v>0</v>
          </cell>
          <cell r="CT157">
            <v>0</v>
          </cell>
          <cell r="CU157">
            <v>0</v>
          </cell>
          <cell r="CW157">
            <v>0</v>
          </cell>
          <cell r="CX157">
            <v>0</v>
          </cell>
          <cell r="CY157">
            <v>0</v>
          </cell>
          <cell r="CZ157">
            <v>0</v>
          </cell>
          <cell r="DA157">
            <v>0</v>
          </cell>
          <cell r="DB157">
            <v>0</v>
          </cell>
          <cell r="DC157">
            <v>0</v>
          </cell>
          <cell r="DE157">
            <v>0</v>
          </cell>
          <cell r="DF157">
            <v>0</v>
          </cell>
          <cell r="DG157">
            <v>0</v>
          </cell>
          <cell r="DH157">
            <v>0</v>
          </cell>
          <cell r="DI157">
            <v>0</v>
          </cell>
          <cell r="DJ157">
            <v>0</v>
          </cell>
          <cell r="DK157">
            <v>0</v>
          </cell>
          <cell r="DM157">
            <v>0</v>
          </cell>
          <cell r="DN157">
            <v>0</v>
          </cell>
          <cell r="DO157">
            <v>0</v>
          </cell>
          <cell r="DP157">
            <v>0</v>
          </cell>
          <cell r="DQ157">
            <v>0</v>
          </cell>
          <cell r="DR157">
            <v>0</v>
          </cell>
          <cell r="DS157">
            <v>0</v>
          </cell>
          <cell r="DU157">
            <v>0</v>
          </cell>
          <cell r="DV157">
            <v>0</v>
          </cell>
          <cell r="DW157">
            <v>0</v>
          </cell>
          <cell r="DX157">
            <v>0</v>
          </cell>
          <cell r="DY157">
            <v>0</v>
          </cell>
          <cell r="DZ157">
            <v>0</v>
          </cell>
          <cell r="EA157">
            <v>0</v>
          </cell>
          <cell r="EC157">
            <v>5265305.407163294</v>
          </cell>
          <cell r="ED157">
            <v>0</v>
          </cell>
          <cell r="EE157">
            <v>51026.25</v>
          </cell>
          <cell r="EF157">
            <v>0</v>
          </cell>
          <cell r="EG157">
            <v>0</v>
          </cell>
          <cell r="EH157">
            <v>0</v>
          </cell>
          <cell r="EI157">
            <v>51026.25</v>
          </cell>
          <cell r="EJ157">
            <v>762387.46019436116</v>
          </cell>
          <cell r="EK157">
            <v>0</v>
          </cell>
          <cell r="EL157">
            <v>0</v>
          </cell>
          <cell r="EM157">
            <v>0</v>
          </cell>
          <cell r="EN157">
            <v>180830.78602072966</v>
          </cell>
          <cell r="EO157">
            <v>0</v>
          </cell>
          <cell r="EP157">
            <v>5846862.0813369248</v>
          </cell>
          <cell r="EQ157">
            <v>0</v>
          </cell>
          <cell r="ER157">
            <v>0</v>
          </cell>
          <cell r="ES157">
            <v>0</v>
          </cell>
          <cell r="ET157">
            <v>0</v>
          </cell>
          <cell r="EU157">
            <v>0</v>
          </cell>
          <cell r="EV157">
            <v>0</v>
          </cell>
          <cell r="EW157">
            <v>0</v>
          </cell>
          <cell r="EX157">
            <v>0</v>
          </cell>
          <cell r="EZ157">
            <v>58956.299534299396</v>
          </cell>
          <cell r="FA157">
            <v>130</v>
          </cell>
          <cell r="FB157">
            <v>0</v>
          </cell>
          <cell r="FC157">
            <v>58956.299534299396</v>
          </cell>
          <cell r="FD157">
            <v>0</v>
          </cell>
          <cell r="FE157">
            <v>0</v>
          </cell>
          <cell r="FF157">
            <v>0</v>
          </cell>
          <cell r="FG157">
            <v>0</v>
          </cell>
          <cell r="FI157">
            <v>72561.599426830027</v>
          </cell>
          <cell r="FJ157">
            <v>0</v>
          </cell>
          <cell r="FK157">
            <v>0</v>
          </cell>
          <cell r="FO157">
            <v>72561.599426830027</v>
          </cell>
          <cell r="FP157">
            <v>0</v>
          </cell>
        </row>
        <row r="158">
          <cell r="D158">
            <v>42795</v>
          </cell>
          <cell r="E158">
            <v>0</v>
          </cell>
          <cell r="F158">
            <v>1505.9940816453338</v>
          </cell>
          <cell r="G158">
            <v>22556.677260939199</v>
          </cell>
          <cell r="H158">
            <v>0</v>
          </cell>
          <cell r="I158">
            <v>22556.677260939199</v>
          </cell>
          <cell r="J158">
            <v>0</v>
          </cell>
          <cell r="K158">
            <v>0</v>
          </cell>
          <cell r="M158">
            <v>0</v>
          </cell>
          <cell r="N158">
            <v>0</v>
          </cell>
          <cell r="O158">
            <v>0</v>
          </cell>
          <cell r="P158">
            <v>0</v>
          </cell>
          <cell r="Q158">
            <v>0</v>
          </cell>
          <cell r="R158">
            <v>0</v>
          </cell>
          <cell r="S158">
            <v>0</v>
          </cell>
          <cell r="U158">
            <v>0</v>
          </cell>
          <cell r="V158">
            <v>0</v>
          </cell>
          <cell r="W158">
            <v>0</v>
          </cell>
          <cell r="X158">
            <v>0</v>
          </cell>
          <cell r="Y158">
            <v>0</v>
          </cell>
          <cell r="Z158">
            <v>0</v>
          </cell>
          <cell r="AA158">
            <v>0</v>
          </cell>
          <cell r="AC158">
            <v>0</v>
          </cell>
          <cell r="AD158">
            <v>0</v>
          </cell>
          <cell r="AE158">
            <v>0</v>
          </cell>
          <cell r="AF158">
            <v>0</v>
          </cell>
          <cell r="AG158">
            <v>0</v>
          </cell>
          <cell r="AH158">
            <v>0</v>
          </cell>
          <cell r="AI158">
            <v>0</v>
          </cell>
          <cell r="AK158">
            <v>0</v>
          </cell>
          <cell r="AL158">
            <v>7297.4660587796689</v>
          </cell>
          <cell r="AM158">
            <v>109300.95192055097</v>
          </cell>
          <cell r="AN158">
            <v>0</v>
          </cell>
          <cell r="AO158">
            <v>109300.95192055097</v>
          </cell>
          <cell r="AP158">
            <v>0</v>
          </cell>
          <cell r="AQ158">
            <v>0</v>
          </cell>
          <cell r="AS158">
            <v>0</v>
          </cell>
          <cell r="AT158">
            <v>0</v>
          </cell>
          <cell r="AU158">
            <v>0</v>
          </cell>
          <cell r="AV158">
            <v>0</v>
          </cell>
          <cell r="AW158">
            <v>0</v>
          </cell>
          <cell r="AX158">
            <v>0</v>
          </cell>
          <cell r="AY158">
            <v>0</v>
          </cell>
          <cell r="BA158">
            <v>0</v>
          </cell>
          <cell r="BB158">
            <v>0</v>
          </cell>
          <cell r="BC158">
            <v>0</v>
          </cell>
          <cell r="BD158">
            <v>0</v>
          </cell>
          <cell r="BE158">
            <v>0</v>
          </cell>
          <cell r="BF158">
            <v>0</v>
          </cell>
          <cell r="BG158">
            <v>0</v>
          </cell>
          <cell r="BI158">
            <v>2681741.37287851</v>
          </cell>
          <cell r="BJ158">
            <v>21111.394929787501</v>
          </cell>
          <cell r="BK158">
            <v>316205.04208036588</v>
          </cell>
          <cell r="BL158">
            <v>0</v>
          </cell>
          <cell r="BM158">
            <v>2997946.4149588761</v>
          </cell>
          <cell r="BN158">
            <v>0</v>
          </cell>
          <cell r="BO158">
            <v>0</v>
          </cell>
          <cell r="BQ158">
            <v>0</v>
          </cell>
          <cell r="BR158">
            <v>0</v>
          </cell>
          <cell r="BS158">
            <v>0</v>
          </cell>
          <cell r="BT158">
            <v>0</v>
          </cell>
          <cell r="BU158">
            <v>0</v>
          </cell>
          <cell r="BV158">
            <v>0</v>
          </cell>
          <cell r="BW158">
            <v>0</v>
          </cell>
          <cell r="BY158">
            <v>2583564.0342847835</v>
          </cell>
          <cell r="BZ158">
            <v>21111.394929787501</v>
          </cell>
          <cell r="CA158">
            <v>316205.04208036588</v>
          </cell>
          <cell r="CB158">
            <v>0</v>
          </cell>
          <cell r="CC158">
            <v>2899769.0763651496</v>
          </cell>
          <cell r="CD158">
            <v>0</v>
          </cell>
          <cell r="CE158">
            <v>0</v>
          </cell>
          <cell r="CG158">
            <v>0</v>
          </cell>
          <cell r="CH158">
            <v>0</v>
          </cell>
          <cell r="CI158">
            <v>0</v>
          </cell>
          <cell r="CJ158">
            <v>0</v>
          </cell>
          <cell r="CK158">
            <v>0</v>
          </cell>
          <cell r="CL158">
            <v>0</v>
          </cell>
          <cell r="CM158">
            <v>0</v>
          </cell>
          <cell r="CO158">
            <v>0</v>
          </cell>
          <cell r="CP158">
            <v>0</v>
          </cell>
          <cell r="CQ158">
            <v>0</v>
          </cell>
          <cell r="CR158">
            <v>0</v>
          </cell>
          <cell r="CS158">
            <v>0</v>
          </cell>
          <cell r="CT158">
            <v>0</v>
          </cell>
          <cell r="CU158">
            <v>0</v>
          </cell>
          <cell r="CW158">
            <v>0</v>
          </cell>
          <cell r="CX158">
            <v>0</v>
          </cell>
          <cell r="CY158">
            <v>0</v>
          </cell>
          <cell r="CZ158">
            <v>0</v>
          </cell>
          <cell r="DA158">
            <v>0</v>
          </cell>
          <cell r="DB158">
            <v>0</v>
          </cell>
          <cell r="DC158">
            <v>0</v>
          </cell>
          <cell r="DE158">
            <v>0</v>
          </cell>
          <cell r="DF158">
            <v>0</v>
          </cell>
          <cell r="DG158">
            <v>0</v>
          </cell>
          <cell r="DH158">
            <v>0</v>
          </cell>
          <cell r="DI158">
            <v>0</v>
          </cell>
          <cell r="DJ158">
            <v>0</v>
          </cell>
          <cell r="DK158">
            <v>0</v>
          </cell>
          <cell r="DM158">
            <v>0</v>
          </cell>
          <cell r="DN158">
            <v>0</v>
          </cell>
          <cell r="DO158">
            <v>0</v>
          </cell>
          <cell r="DP158">
            <v>0</v>
          </cell>
          <cell r="DQ158">
            <v>0</v>
          </cell>
          <cell r="DR158">
            <v>0</v>
          </cell>
          <cell r="DS158">
            <v>0</v>
          </cell>
          <cell r="DU158">
            <v>0</v>
          </cell>
          <cell r="DV158">
            <v>0</v>
          </cell>
          <cell r="DW158">
            <v>0</v>
          </cell>
          <cell r="DX158">
            <v>0</v>
          </cell>
          <cell r="DY158">
            <v>0</v>
          </cell>
          <cell r="DZ158">
            <v>0</v>
          </cell>
          <cell r="EA158">
            <v>0</v>
          </cell>
          <cell r="EC158">
            <v>5265305.407163294</v>
          </cell>
          <cell r="ED158">
            <v>0</v>
          </cell>
          <cell r="EE158">
            <v>51026.25</v>
          </cell>
          <cell r="EF158">
            <v>0</v>
          </cell>
          <cell r="EG158">
            <v>0</v>
          </cell>
          <cell r="EH158">
            <v>0</v>
          </cell>
          <cell r="EI158">
            <v>51026.25</v>
          </cell>
          <cell r="EJ158">
            <v>764267.71334222192</v>
          </cell>
          <cell r="EK158">
            <v>0</v>
          </cell>
          <cell r="EL158">
            <v>0</v>
          </cell>
          <cell r="EM158">
            <v>0</v>
          </cell>
          <cell r="EN158">
            <v>180887.19361516545</v>
          </cell>
          <cell r="EO158">
            <v>0</v>
          </cell>
          <cell r="EP158">
            <v>5848685.9268903499</v>
          </cell>
          <cell r="EQ158">
            <v>0</v>
          </cell>
          <cell r="ER158">
            <v>0</v>
          </cell>
          <cell r="ES158">
            <v>0</v>
          </cell>
          <cell r="ET158">
            <v>0</v>
          </cell>
          <cell r="EU158">
            <v>0</v>
          </cell>
          <cell r="EV158">
            <v>0</v>
          </cell>
          <cell r="EW158">
            <v>0</v>
          </cell>
          <cell r="EX158">
            <v>0</v>
          </cell>
          <cell r="EZ158">
            <v>61609.333013342934</v>
          </cell>
          <cell r="FA158">
            <v>130</v>
          </cell>
          <cell r="FB158">
            <v>0</v>
          </cell>
          <cell r="FC158">
            <v>61609.333013342934</v>
          </cell>
          <cell r="FD158">
            <v>0</v>
          </cell>
          <cell r="FE158">
            <v>0</v>
          </cell>
          <cell r="FF158">
            <v>0</v>
          </cell>
          <cell r="FG158">
            <v>0</v>
          </cell>
          <cell r="FI158">
            <v>75826.871401037468</v>
          </cell>
          <cell r="FJ158">
            <v>0</v>
          </cell>
          <cell r="FK158">
            <v>0</v>
          </cell>
          <cell r="FO158">
            <v>75826.871401037468</v>
          </cell>
          <cell r="FP158">
            <v>0</v>
          </cell>
        </row>
        <row r="159">
          <cell r="D159">
            <v>42826</v>
          </cell>
          <cell r="E159">
            <v>0</v>
          </cell>
          <cell r="F159">
            <v>1505.9940816453338</v>
          </cell>
          <cell r="G159">
            <v>22612.308112231462</v>
          </cell>
          <cell r="H159">
            <v>0</v>
          </cell>
          <cell r="I159">
            <v>22612.308112231462</v>
          </cell>
          <cell r="J159">
            <v>0</v>
          </cell>
          <cell r="K159">
            <v>0</v>
          </cell>
          <cell r="M159">
            <v>0</v>
          </cell>
          <cell r="N159">
            <v>0</v>
          </cell>
          <cell r="O159">
            <v>0</v>
          </cell>
          <cell r="P159">
            <v>0</v>
          </cell>
          <cell r="Q159">
            <v>0</v>
          </cell>
          <cell r="R159">
            <v>0</v>
          </cell>
          <cell r="S159">
            <v>0</v>
          </cell>
          <cell r="U159">
            <v>0</v>
          </cell>
          <cell r="V159">
            <v>0</v>
          </cell>
          <cell r="W159">
            <v>0</v>
          </cell>
          <cell r="X159">
            <v>0</v>
          </cell>
          <cell r="Y159">
            <v>0</v>
          </cell>
          <cell r="Z159">
            <v>0</v>
          </cell>
          <cell r="AA159">
            <v>0</v>
          </cell>
          <cell r="AC159">
            <v>0</v>
          </cell>
          <cell r="AD159">
            <v>0</v>
          </cell>
          <cell r="AE159">
            <v>0</v>
          </cell>
          <cell r="AF159">
            <v>0</v>
          </cell>
          <cell r="AG159">
            <v>0</v>
          </cell>
          <cell r="AH159">
            <v>0</v>
          </cell>
          <cell r="AI159">
            <v>0</v>
          </cell>
          <cell r="AK159">
            <v>0</v>
          </cell>
          <cell r="AL159">
            <v>7297.4660587796689</v>
          </cell>
          <cell r="AM159">
            <v>109570.51755435664</v>
          </cell>
          <cell r="AN159">
            <v>0</v>
          </cell>
          <cell r="AO159">
            <v>109570.51755435664</v>
          </cell>
          <cell r="AP159">
            <v>0</v>
          </cell>
          <cell r="AQ159">
            <v>0</v>
          </cell>
          <cell r="AS159">
            <v>0</v>
          </cell>
          <cell r="AT159">
            <v>0</v>
          </cell>
          <cell r="AU159">
            <v>0</v>
          </cell>
          <cell r="AV159">
            <v>0</v>
          </cell>
          <cell r="AW159">
            <v>0</v>
          </cell>
          <cell r="AX159">
            <v>0</v>
          </cell>
          <cell r="AY159">
            <v>0</v>
          </cell>
          <cell r="BA159">
            <v>0</v>
          </cell>
          <cell r="BB159">
            <v>0</v>
          </cell>
          <cell r="BC159">
            <v>0</v>
          </cell>
          <cell r="BD159">
            <v>0</v>
          </cell>
          <cell r="BE159">
            <v>0</v>
          </cell>
          <cell r="BF159">
            <v>0</v>
          </cell>
          <cell r="BG159">
            <v>0</v>
          </cell>
          <cell r="BI159">
            <v>2681741.37287851</v>
          </cell>
          <cell r="BJ159">
            <v>21111.394929787501</v>
          </cell>
          <cell r="BK159">
            <v>316984.8890174987</v>
          </cell>
          <cell r="BL159">
            <v>0</v>
          </cell>
          <cell r="BM159">
            <v>2998726.2618960086</v>
          </cell>
          <cell r="BN159">
            <v>0</v>
          </cell>
          <cell r="BO159">
            <v>0</v>
          </cell>
          <cell r="BQ159">
            <v>0</v>
          </cell>
          <cell r="BR159">
            <v>0</v>
          </cell>
          <cell r="BS159">
            <v>0</v>
          </cell>
          <cell r="BT159">
            <v>0</v>
          </cell>
          <cell r="BU159">
            <v>0</v>
          </cell>
          <cell r="BV159">
            <v>0</v>
          </cell>
          <cell r="BW159">
            <v>0</v>
          </cell>
          <cell r="BY159">
            <v>2583564.0342847835</v>
          </cell>
          <cell r="BZ159">
            <v>21111.394929787501</v>
          </cell>
          <cell r="CA159">
            <v>316984.8890174987</v>
          </cell>
          <cell r="CB159">
            <v>0</v>
          </cell>
          <cell r="CC159">
            <v>2900548.9233022821</v>
          </cell>
          <cell r="CD159">
            <v>0</v>
          </cell>
          <cell r="CE159">
            <v>0</v>
          </cell>
          <cell r="CG159">
            <v>0</v>
          </cell>
          <cell r="CH159">
            <v>0</v>
          </cell>
          <cell r="CI159">
            <v>0</v>
          </cell>
          <cell r="CJ159">
            <v>0</v>
          </cell>
          <cell r="CK159">
            <v>0</v>
          </cell>
          <cell r="CL159">
            <v>0</v>
          </cell>
          <cell r="CM159">
            <v>0</v>
          </cell>
          <cell r="CO159">
            <v>0</v>
          </cell>
          <cell r="CP159">
            <v>0</v>
          </cell>
          <cell r="CQ159">
            <v>0</v>
          </cell>
          <cell r="CR159">
            <v>0</v>
          </cell>
          <cell r="CS159">
            <v>0</v>
          </cell>
          <cell r="CT159">
            <v>0</v>
          </cell>
          <cell r="CU159">
            <v>0</v>
          </cell>
          <cell r="CW159">
            <v>0</v>
          </cell>
          <cell r="CX159">
            <v>0</v>
          </cell>
          <cell r="CY159">
            <v>0</v>
          </cell>
          <cell r="CZ159">
            <v>0</v>
          </cell>
          <cell r="DA159">
            <v>0</v>
          </cell>
          <cell r="DB159">
            <v>0</v>
          </cell>
          <cell r="DC159">
            <v>0</v>
          </cell>
          <cell r="DE159">
            <v>0</v>
          </cell>
          <cell r="DF159">
            <v>0</v>
          </cell>
          <cell r="DG159">
            <v>0</v>
          </cell>
          <cell r="DH159">
            <v>0</v>
          </cell>
          <cell r="DI159">
            <v>0</v>
          </cell>
          <cell r="DJ159">
            <v>0</v>
          </cell>
          <cell r="DK159">
            <v>0</v>
          </cell>
          <cell r="DM159">
            <v>0</v>
          </cell>
          <cell r="DN159">
            <v>0</v>
          </cell>
          <cell r="DO159">
            <v>0</v>
          </cell>
          <cell r="DP159">
            <v>0</v>
          </cell>
          <cell r="DQ159">
            <v>0</v>
          </cell>
          <cell r="DR159">
            <v>0</v>
          </cell>
          <cell r="DS159">
            <v>0</v>
          </cell>
          <cell r="DU159">
            <v>0</v>
          </cell>
          <cell r="DV159">
            <v>0</v>
          </cell>
          <cell r="DW159">
            <v>0</v>
          </cell>
          <cell r="DX159">
            <v>0</v>
          </cell>
          <cell r="DY159">
            <v>0</v>
          </cell>
          <cell r="DZ159">
            <v>0</v>
          </cell>
          <cell r="EA159">
            <v>0</v>
          </cell>
          <cell r="EC159">
            <v>5265305.407163294</v>
          </cell>
          <cell r="ED159">
            <v>0</v>
          </cell>
          <cell r="EE159">
            <v>51026.25</v>
          </cell>
          <cell r="EF159">
            <v>0</v>
          </cell>
          <cell r="EG159">
            <v>0</v>
          </cell>
          <cell r="EH159">
            <v>0</v>
          </cell>
          <cell r="EI159">
            <v>51026.25</v>
          </cell>
          <cell r="EJ159">
            <v>766152.60370158544</v>
          </cell>
          <cell r="EK159">
            <v>0</v>
          </cell>
          <cell r="EL159">
            <v>0</v>
          </cell>
          <cell r="EM159">
            <v>0</v>
          </cell>
          <cell r="EN159">
            <v>180943.74032594639</v>
          </cell>
          <cell r="EO159">
            <v>0</v>
          </cell>
          <cell r="EP159">
            <v>5850514.2705389326</v>
          </cell>
          <cell r="EQ159">
            <v>0</v>
          </cell>
          <cell r="ER159">
            <v>0</v>
          </cell>
          <cell r="ES159">
            <v>0</v>
          </cell>
          <cell r="ET159">
            <v>0</v>
          </cell>
          <cell r="EU159">
            <v>0</v>
          </cell>
          <cell r="EV159">
            <v>0</v>
          </cell>
          <cell r="EW159">
            <v>0</v>
          </cell>
          <cell r="EX159">
            <v>0</v>
          </cell>
          <cell r="EZ159">
            <v>61609.333013342934</v>
          </cell>
          <cell r="FA159">
            <v>130</v>
          </cell>
          <cell r="FB159">
            <v>0</v>
          </cell>
          <cell r="FC159">
            <v>61609.333013342934</v>
          </cell>
          <cell r="FD159">
            <v>0</v>
          </cell>
          <cell r="FE159">
            <v>0</v>
          </cell>
          <cell r="FF159">
            <v>0</v>
          </cell>
          <cell r="FG159">
            <v>0</v>
          </cell>
          <cell r="FI159">
            <v>75826.871401037468</v>
          </cell>
          <cell r="FJ159">
            <v>0</v>
          </cell>
          <cell r="FK159">
            <v>0</v>
          </cell>
          <cell r="FO159">
            <v>75826.871401037468</v>
          </cell>
          <cell r="FP159">
            <v>0</v>
          </cell>
        </row>
        <row r="160">
          <cell r="D160">
            <v>42856</v>
          </cell>
          <cell r="E160">
            <v>0</v>
          </cell>
          <cell r="F160">
            <v>1505.9940816453338</v>
          </cell>
          <cell r="G160">
            <v>22668.076164210677</v>
          </cell>
          <cell r="H160">
            <v>0</v>
          </cell>
          <cell r="I160">
            <v>22668.076164210677</v>
          </cell>
          <cell r="J160">
            <v>0</v>
          </cell>
          <cell r="K160">
            <v>0</v>
          </cell>
          <cell r="M160">
            <v>0</v>
          </cell>
          <cell r="N160">
            <v>0</v>
          </cell>
          <cell r="O160">
            <v>0</v>
          </cell>
          <cell r="P160">
            <v>0</v>
          </cell>
          <cell r="Q160">
            <v>0</v>
          </cell>
          <cell r="R160">
            <v>0</v>
          </cell>
          <cell r="S160">
            <v>0</v>
          </cell>
          <cell r="U160">
            <v>0</v>
          </cell>
          <cell r="V160">
            <v>0</v>
          </cell>
          <cell r="W160">
            <v>0</v>
          </cell>
          <cell r="X160">
            <v>0</v>
          </cell>
          <cell r="Y160">
            <v>0</v>
          </cell>
          <cell r="Z160">
            <v>0</v>
          </cell>
          <cell r="AA160">
            <v>0</v>
          </cell>
          <cell r="AC160">
            <v>0</v>
          </cell>
          <cell r="AD160">
            <v>0</v>
          </cell>
          <cell r="AE160">
            <v>0</v>
          </cell>
          <cell r="AF160">
            <v>0</v>
          </cell>
          <cell r="AG160">
            <v>0</v>
          </cell>
          <cell r="AH160">
            <v>0</v>
          </cell>
          <cell r="AI160">
            <v>0</v>
          </cell>
          <cell r="AK160">
            <v>0</v>
          </cell>
          <cell r="AL160">
            <v>7297.4660587796689</v>
          </cell>
          <cell r="AM160">
            <v>109840.74800973662</v>
          </cell>
          <cell r="AN160">
            <v>0</v>
          </cell>
          <cell r="AO160">
            <v>109840.74800973662</v>
          </cell>
          <cell r="AP160">
            <v>0</v>
          </cell>
          <cell r="AQ160">
            <v>0</v>
          </cell>
          <cell r="AS160">
            <v>0</v>
          </cell>
          <cell r="AT160">
            <v>0</v>
          </cell>
          <cell r="AU160">
            <v>0</v>
          </cell>
          <cell r="AV160">
            <v>0</v>
          </cell>
          <cell r="AW160">
            <v>0</v>
          </cell>
          <cell r="AX160">
            <v>0</v>
          </cell>
          <cell r="AY160">
            <v>0</v>
          </cell>
          <cell r="BA160">
            <v>0</v>
          </cell>
          <cell r="BB160">
            <v>0</v>
          </cell>
          <cell r="BC160">
            <v>0</v>
          </cell>
          <cell r="BD160">
            <v>0</v>
          </cell>
          <cell r="BE160">
            <v>0</v>
          </cell>
          <cell r="BF160">
            <v>0</v>
          </cell>
          <cell r="BG160">
            <v>0</v>
          </cell>
          <cell r="BI160">
            <v>2681741.37287851</v>
          </cell>
          <cell r="BJ160">
            <v>21111.394929787501</v>
          </cell>
          <cell r="BK160">
            <v>317766.65926755965</v>
          </cell>
          <cell r="BL160">
            <v>0</v>
          </cell>
          <cell r="BM160">
            <v>2999508.0321460697</v>
          </cell>
          <cell r="BN160">
            <v>0</v>
          </cell>
          <cell r="BO160">
            <v>0</v>
          </cell>
          <cell r="BQ160">
            <v>0</v>
          </cell>
          <cell r="BR160">
            <v>0</v>
          </cell>
          <cell r="BS160">
            <v>0</v>
          </cell>
          <cell r="BT160">
            <v>0</v>
          </cell>
          <cell r="BU160">
            <v>0</v>
          </cell>
          <cell r="BV160">
            <v>0</v>
          </cell>
          <cell r="BW160">
            <v>0</v>
          </cell>
          <cell r="BY160">
            <v>2583564.0342847835</v>
          </cell>
          <cell r="BZ160">
            <v>21111.394929787501</v>
          </cell>
          <cell r="CA160">
            <v>317766.65926755965</v>
          </cell>
          <cell r="CB160">
            <v>0</v>
          </cell>
          <cell r="CC160">
            <v>2901330.6935523432</v>
          </cell>
          <cell r="CD160">
            <v>0</v>
          </cell>
          <cell r="CE160">
            <v>0</v>
          </cell>
          <cell r="CG160">
            <v>0</v>
          </cell>
          <cell r="CH160">
            <v>0</v>
          </cell>
          <cell r="CI160">
            <v>0</v>
          </cell>
          <cell r="CJ160">
            <v>0</v>
          </cell>
          <cell r="CK160">
            <v>0</v>
          </cell>
          <cell r="CL160">
            <v>0</v>
          </cell>
          <cell r="CM160">
            <v>0</v>
          </cell>
          <cell r="CO160">
            <v>0</v>
          </cell>
          <cell r="CP160">
            <v>0</v>
          </cell>
          <cell r="CQ160">
            <v>0</v>
          </cell>
          <cell r="CR160">
            <v>0</v>
          </cell>
          <cell r="CS160">
            <v>0</v>
          </cell>
          <cell r="CT160">
            <v>0</v>
          </cell>
          <cell r="CU160">
            <v>0</v>
          </cell>
          <cell r="CW160">
            <v>0</v>
          </cell>
          <cell r="CX160">
            <v>0</v>
          </cell>
          <cell r="CY160">
            <v>0</v>
          </cell>
          <cell r="CZ160">
            <v>0</v>
          </cell>
          <cell r="DA160">
            <v>0</v>
          </cell>
          <cell r="DB160">
            <v>0</v>
          </cell>
          <cell r="DC160">
            <v>0</v>
          </cell>
          <cell r="DE160">
            <v>0</v>
          </cell>
          <cell r="DF160">
            <v>0</v>
          </cell>
          <cell r="DG160">
            <v>0</v>
          </cell>
          <cell r="DH160">
            <v>0</v>
          </cell>
          <cell r="DI160">
            <v>0</v>
          </cell>
          <cell r="DJ160">
            <v>0</v>
          </cell>
          <cell r="DK160">
            <v>0</v>
          </cell>
          <cell r="DM160">
            <v>0</v>
          </cell>
          <cell r="DN160">
            <v>0</v>
          </cell>
          <cell r="DO160">
            <v>0</v>
          </cell>
          <cell r="DP160">
            <v>0</v>
          </cell>
          <cell r="DQ160">
            <v>0</v>
          </cell>
          <cell r="DR160">
            <v>0</v>
          </cell>
          <cell r="DS160">
            <v>0</v>
          </cell>
          <cell r="DU160">
            <v>0</v>
          </cell>
          <cell r="DV160">
            <v>0</v>
          </cell>
          <cell r="DW160">
            <v>0</v>
          </cell>
          <cell r="DX160">
            <v>0</v>
          </cell>
          <cell r="DY160">
            <v>0</v>
          </cell>
          <cell r="DZ160">
            <v>0</v>
          </cell>
          <cell r="EA160">
            <v>0</v>
          </cell>
          <cell r="EC160">
            <v>5265305.407163294</v>
          </cell>
          <cell r="ED160">
            <v>0</v>
          </cell>
          <cell r="EE160">
            <v>51026.25</v>
          </cell>
          <cell r="EF160">
            <v>0</v>
          </cell>
          <cell r="EG160">
            <v>0</v>
          </cell>
          <cell r="EH160">
            <v>0</v>
          </cell>
          <cell r="EI160">
            <v>51026.25</v>
          </cell>
          <cell r="EJ160">
            <v>768042.14270906663</v>
          </cell>
          <cell r="EK160">
            <v>0</v>
          </cell>
          <cell r="EL160">
            <v>0</v>
          </cell>
          <cell r="EM160">
            <v>0</v>
          </cell>
          <cell r="EN160">
            <v>181000.42649617084</v>
          </cell>
          <cell r="EO160">
            <v>0</v>
          </cell>
          <cell r="EP160">
            <v>5852347.1233761897</v>
          </cell>
          <cell r="EQ160">
            <v>0</v>
          </cell>
          <cell r="ER160">
            <v>0</v>
          </cell>
          <cell r="ES160">
            <v>0</v>
          </cell>
          <cell r="ET160">
            <v>0</v>
          </cell>
          <cell r="EU160">
            <v>0</v>
          </cell>
          <cell r="EV160">
            <v>0</v>
          </cell>
          <cell r="EW160">
            <v>0</v>
          </cell>
          <cell r="EX160">
            <v>0</v>
          </cell>
          <cell r="EZ160">
            <v>61609.333013342934</v>
          </cell>
          <cell r="FA160">
            <v>130</v>
          </cell>
          <cell r="FB160">
            <v>0</v>
          </cell>
          <cell r="FC160">
            <v>61609.333013342934</v>
          </cell>
          <cell r="FD160">
            <v>0</v>
          </cell>
          <cell r="FE160">
            <v>0</v>
          </cell>
          <cell r="FF160">
            <v>0</v>
          </cell>
          <cell r="FG160">
            <v>0</v>
          </cell>
          <cell r="FI160">
            <v>75826.871401037468</v>
          </cell>
          <cell r="FJ160">
            <v>0</v>
          </cell>
          <cell r="FK160">
            <v>0</v>
          </cell>
          <cell r="FO160">
            <v>75826.871401037468</v>
          </cell>
          <cell r="FP160">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111111111111111111111111111"/>
      <sheetName val="Revision Tracking"/>
      <sheetName val="Info"/>
      <sheetName val="Prudential Instructions &amp; Tips"/>
      <sheetName val="Bus Plan Summary"/>
      <sheetName val="Cross Ref TCRS-Prudential"/>
      <sheetName val="Scheduled Rents"/>
      <sheetName val="TCRS Reforecast"/>
      <sheetName val="Revenue"/>
      <sheetName val="Payroll "/>
      <sheetName val="Electricity"/>
      <sheetName val="Water - Sewer"/>
      <sheetName val="Gas"/>
      <sheetName val="Utilities"/>
      <sheetName val="Make Ready "/>
      <sheetName val="Service Contracts"/>
      <sheetName val="Maintenance "/>
      <sheetName val="PM Schedule"/>
      <sheetName val="Administrative "/>
      <sheetName val="Insurance &amp; Taxes"/>
      <sheetName val="Debt Service"/>
      <sheetName val="Depreciation &amp; Amortization"/>
      <sheetName val="Marketing "/>
      <sheetName val="Pru Budget Year Cap Description"/>
      <sheetName val="Partnership Expenses"/>
      <sheetName val="Budget Yr Capital &amp; Non-Routine"/>
      <sheetName val="TCR Detail Assumptions"/>
      <sheetName val="TCR Variance Explanations"/>
      <sheetName val="Vendor Contact List"/>
      <sheetName val="Pru Payroll Reconciliation"/>
      <sheetName val="Schedule C Management Agreement"/>
      <sheetName val="Crow Budget "/>
      <sheetName val="Prudential Budget Summary"/>
      <sheetName val="Prudential Reforecast"/>
      <sheetName val="PRU Detail Assumptions"/>
      <sheetName val="PRU Detail Variance Eplan."/>
      <sheetName val="Expense Comparison"/>
      <sheetName val="Occupancy History"/>
      <sheetName val="Lease Expiration"/>
      <sheetName val="Rental Rate History"/>
      <sheetName val="Capital Forecast"/>
      <sheetName val="Closing Ratio"/>
      <sheetName val="Operating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Projections"/>
      <sheetName val="Valuation"/>
      <sheetName val="ARGUS"/>
      <sheetName val="Debt"/>
    </sheetNames>
    <sheetDataSet>
      <sheetData sheetId="0" refreshError="1">
        <row r="13">
          <cell r="G13">
            <v>387000000</v>
          </cell>
        </row>
        <row r="18">
          <cell r="G18">
            <v>387000000</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Assumptions"/>
      <sheetName val="Cover"/>
      <sheetName val="Property Level"/>
      <sheetName val="Import"/>
      <sheetName val="Existing JV"/>
      <sheetName val="JVCash Flow"/>
      <sheetName val="Input"/>
      <sheetName val="Refi Mezz"/>
      <sheetName val="MonthlyCF"/>
      <sheetName val="JVMonthly"/>
      <sheetName val="Returns (Property)"/>
      <sheetName val="Sensitivity"/>
      <sheetName val="Residual"/>
      <sheetName val="Sr. Loan"/>
      <sheetName val="B-Mezz"/>
      <sheetName val="Mezz 2"/>
      <sheetName val="Refi"/>
      <sheetName val="Development"/>
      <sheetName val="Codes"/>
      <sheetName val="Taxes"/>
    </sheetNames>
    <sheetDataSet>
      <sheetData sheetId="0" refreshError="1"/>
      <sheetData sheetId="1" refreshError="1"/>
      <sheetData sheetId="2" refreshError="1"/>
      <sheetData sheetId="3" refreshError="1"/>
      <sheetData sheetId="4">
        <row r="17">
          <cell r="A17">
            <v>37987</v>
          </cell>
        </row>
        <row r="285">
          <cell r="A285">
            <v>100</v>
          </cell>
          <cell r="B285" t="str">
            <v>Gross Potential Rent</v>
          </cell>
        </row>
        <row r="286">
          <cell r="A286">
            <v>150</v>
          </cell>
          <cell r="B286" t="str">
            <v>Sun Microsytems</v>
          </cell>
        </row>
        <row r="287">
          <cell r="A287">
            <v>160</v>
          </cell>
          <cell r="B287" t="str">
            <v>PMC Sierra</v>
          </cell>
        </row>
        <row r="288">
          <cell r="A288">
            <v>200</v>
          </cell>
          <cell r="B288" t="str">
            <v>Free Rent</v>
          </cell>
        </row>
        <row r="289">
          <cell r="A289" t="str">
            <v/>
          </cell>
          <cell r="B289" t="str">
            <v/>
          </cell>
        </row>
        <row r="290">
          <cell r="A290">
            <v>300</v>
          </cell>
          <cell r="B290" t="str">
            <v>Operating Expense Recoveries</v>
          </cell>
        </row>
        <row r="291">
          <cell r="A291">
            <v>310</v>
          </cell>
          <cell r="B291" t="str">
            <v>Electricity / Utilities</v>
          </cell>
        </row>
        <row r="292">
          <cell r="A292">
            <v>320</v>
          </cell>
          <cell r="B292" t="str">
            <v>Real Estate Tax Recoveries</v>
          </cell>
        </row>
        <row r="293">
          <cell r="A293">
            <v>330</v>
          </cell>
          <cell r="B293" t="str">
            <v>Net Gain / (Loss) on Electric</v>
          </cell>
        </row>
        <row r="294">
          <cell r="A294">
            <v>340</v>
          </cell>
          <cell r="B294" t="str">
            <v>Other Recoveries</v>
          </cell>
        </row>
        <row r="295">
          <cell r="A295">
            <v>400</v>
          </cell>
          <cell r="B295" t="str">
            <v>Porter's Wage Revenues</v>
          </cell>
        </row>
        <row r="296">
          <cell r="A296" t="str">
            <v/>
          </cell>
          <cell r="B296" t="str">
            <v/>
          </cell>
        </row>
        <row r="297">
          <cell r="A297">
            <v>500</v>
          </cell>
          <cell r="B297" t="str">
            <v>CPI Income</v>
          </cell>
        </row>
        <row r="298">
          <cell r="A298" t="str">
            <v/>
          </cell>
          <cell r="B298" t="str">
            <v/>
          </cell>
        </row>
        <row r="299">
          <cell r="A299">
            <v>600</v>
          </cell>
          <cell r="B299" t="str">
            <v>Rent Inclusion Electricity (Net)</v>
          </cell>
        </row>
        <row r="300">
          <cell r="A300" t="str">
            <v/>
          </cell>
          <cell r="B300" t="str">
            <v/>
          </cell>
        </row>
        <row r="301">
          <cell r="A301">
            <v>700</v>
          </cell>
          <cell r="B301" t="str">
            <v>Percent Rent</v>
          </cell>
        </row>
        <row r="302">
          <cell r="A302" t="str">
            <v/>
          </cell>
          <cell r="B302" t="str">
            <v/>
          </cell>
        </row>
        <row r="303">
          <cell r="A303">
            <v>800</v>
          </cell>
          <cell r="B303" t="str">
            <v>Other Income</v>
          </cell>
        </row>
        <row r="304">
          <cell r="A304">
            <v>810</v>
          </cell>
          <cell r="B304" t="str">
            <v>Parking Income</v>
          </cell>
        </row>
        <row r="305">
          <cell r="A305">
            <v>820</v>
          </cell>
          <cell r="B305" t="str">
            <v>Antenna Income</v>
          </cell>
        </row>
        <row r="306">
          <cell r="A306">
            <v>830</v>
          </cell>
          <cell r="B306" t="str">
            <v>Other Income</v>
          </cell>
        </row>
        <row r="307">
          <cell r="A307" t="str">
            <v/>
          </cell>
          <cell r="B307" t="str">
            <v/>
          </cell>
        </row>
        <row r="308">
          <cell r="A308">
            <v>900</v>
          </cell>
          <cell r="B308" t="str">
            <v>Credit Loss</v>
          </cell>
        </row>
        <row r="309">
          <cell r="A309" t="str">
            <v/>
          </cell>
          <cell r="B309" t="str">
            <v/>
          </cell>
        </row>
        <row r="310">
          <cell r="A310">
            <v>1000</v>
          </cell>
          <cell r="B310" t="str">
            <v>Absorption &amp; Turnover Vacancy</v>
          </cell>
        </row>
        <row r="311">
          <cell r="A311">
            <v>1100</v>
          </cell>
          <cell r="B311" t="str">
            <v>Storage Income</v>
          </cell>
        </row>
        <row r="312">
          <cell r="A312">
            <v>1200</v>
          </cell>
          <cell r="B312" t="str">
            <v>Tenant Services Income</v>
          </cell>
        </row>
        <row r="313">
          <cell r="A313">
            <v>1300</v>
          </cell>
          <cell r="B313" t="str">
            <v>Userdefined</v>
          </cell>
        </row>
        <row r="314">
          <cell r="A314">
            <v>1400</v>
          </cell>
          <cell r="B314" t="str">
            <v>Userdefined</v>
          </cell>
        </row>
        <row r="315">
          <cell r="A315" t="str">
            <v/>
          </cell>
          <cell r="B315" t="str">
            <v/>
          </cell>
        </row>
        <row r="316">
          <cell r="A316" t="str">
            <v/>
          </cell>
          <cell r="B316" t="str">
            <v>REIM. EXPENSES</v>
          </cell>
        </row>
        <row r="317">
          <cell r="A317" t="str">
            <v/>
          </cell>
          <cell r="B317" t="str">
            <v/>
          </cell>
        </row>
        <row r="318">
          <cell r="A318">
            <v>3000</v>
          </cell>
          <cell r="B318" t="str">
            <v>Real Estate Taxes</v>
          </cell>
        </row>
        <row r="319">
          <cell r="A319" t="str">
            <v/>
          </cell>
          <cell r="B319" t="str">
            <v/>
          </cell>
        </row>
        <row r="320">
          <cell r="A320">
            <v>3100</v>
          </cell>
          <cell r="B320" t="str">
            <v>Insurance</v>
          </cell>
        </row>
        <row r="321">
          <cell r="A321" t="str">
            <v/>
          </cell>
          <cell r="B321" t="str">
            <v/>
          </cell>
        </row>
        <row r="322">
          <cell r="A322">
            <v>3200</v>
          </cell>
          <cell r="B322" t="str">
            <v>Cleaning</v>
          </cell>
        </row>
        <row r="323">
          <cell r="A323" t="str">
            <v/>
          </cell>
          <cell r="B323" t="str">
            <v/>
          </cell>
        </row>
        <row r="324">
          <cell r="A324">
            <v>3300</v>
          </cell>
          <cell r="B324" t="str">
            <v>Repairs &amp; Maintenance</v>
          </cell>
        </row>
        <row r="325">
          <cell r="A325">
            <v>3310</v>
          </cell>
          <cell r="B325" t="str">
            <v>Security</v>
          </cell>
        </row>
        <row r="326">
          <cell r="A326">
            <v>3320</v>
          </cell>
          <cell r="B326" t="str">
            <v>Elevator Maintenance</v>
          </cell>
        </row>
        <row r="327">
          <cell r="A327">
            <v>3330</v>
          </cell>
          <cell r="B327" t="str">
            <v>HVAC Maintenance</v>
          </cell>
        </row>
        <row r="328">
          <cell r="A328">
            <v>3340</v>
          </cell>
          <cell r="B328" t="str">
            <v>Grounds and Landscaping</v>
          </cell>
        </row>
        <row r="329">
          <cell r="A329" t="str">
            <v/>
          </cell>
          <cell r="B329" t="str">
            <v/>
          </cell>
        </row>
        <row r="330">
          <cell r="A330">
            <v>3400</v>
          </cell>
          <cell r="B330" t="str">
            <v>Building Office Expense</v>
          </cell>
        </row>
        <row r="331">
          <cell r="A331">
            <v>3410</v>
          </cell>
          <cell r="B331" t="str">
            <v>Payroll &amp; Benefits</v>
          </cell>
        </row>
        <row r="332">
          <cell r="A332">
            <v>3420</v>
          </cell>
          <cell r="B332" t="str">
            <v>Professional Fees</v>
          </cell>
        </row>
        <row r="333">
          <cell r="A333">
            <v>3430</v>
          </cell>
          <cell r="B333" t="str">
            <v>Marketing</v>
          </cell>
        </row>
        <row r="334">
          <cell r="A334" t="str">
            <v/>
          </cell>
          <cell r="B334" t="str">
            <v/>
          </cell>
        </row>
        <row r="335">
          <cell r="A335">
            <v>3500</v>
          </cell>
          <cell r="B335" t="str">
            <v>Utilities</v>
          </cell>
        </row>
        <row r="336">
          <cell r="A336">
            <v>3510</v>
          </cell>
          <cell r="B336" t="str">
            <v>Other Building Utilities</v>
          </cell>
        </row>
        <row r="337">
          <cell r="A337">
            <v>3520</v>
          </cell>
          <cell r="B337" t="str">
            <v>Tenant Electricity</v>
          </cell>
        </row>
        <row r="338">
          <cell r="A338">
            <v>3530</v>
          </cell>
          <cell r="B338" t="str">
            <v>Other Tenant Utilities</v>
          </cell>
        </row>
        <row r="339">
          <cell r="A339" t="str">
            <v/>
          </cell>
          <cell r="B339" t="str">
            <v/>
          </cell>
        </row>
        <row r="340">
          <cell r="A340">
            <v>3600</v>
          </cell>
          <cell r="B340" t="str">
            <v>Management Fees</v>
          </cell>
        </row>
        <row r="341">
          <cell r="A341" t="str">
            <v/>
          </cell>
          <cell r="B341" t="str">
            <v/>
          </cell>
        </row>
        <row r="342">
          <cell r="A342">
            <v>3700</v>
          </cell>
          <cell r="B342" t="str">
            <v>Ground Rent</v>
          </cell>
        </row>
        <row r="343">
          <cell r="A343" t="str">
            <v/>
          </cell>
          <cell r="B343" t="str">
            <v/>
          </cell>
        </row>
        <row r="344">
          <cell r="A344">
            <v>3800</v>
          </cell>
          <cell r="B344" t="str">
            <v>Other Expenses</v>
          </cell>
        </row>
        <row r="345">
          <cell r="A345" t="str">
            <v/>
          </cell>
          <cell r="B345" t="str">
            <v/>
          </cell>
        </row>
        <row r="346">
          <cell r="A346">
            <v>3850</v>
          </cell>
          <cell r="B346" t="str">
            <v>General &amp; Administrative</v>
          </cell>
        </row>
        <row r="347">
          <cell r="A347">
            <v>3900</v>
          </cell>
          <cell r="B347" t="str">
            <v>Userdefined</v>
          </cell>
        </row>
        <row r="348">
          <cell r="A348">
            <v>3950</v>
          </cell>
          <cell r="B348" t="str">
            <v>Userdefined</v>
          </cell>
        </row>
        <row r="349">
          <cell r="A349">
            <v>4000</v>
          </cell>
          <cell r="B349" t="str">
            <v>Userdefined</v>
          </cell>
        </row>
        <row r="350">
          <cell r="A350">
            <v>4050</v>
          </cell>
          <cell r="B350" t="str">
            <v>Userdefined</v>
          </cell>
        </row>
        <row r="351">
          <cell r="A351" t="str">
            <v/>
          </cell>
          <cell r="B351" t="str">
            <v/>
          </cell>
        </row>
        <row r="352">
          <cell r="A352" t="str">
            <v/>
          </cell>
          <cell r="B352" t="str">
            <v>NON-REIM. EXPENSES</v>
          </cell>
        </row>
        <row r="353">
          <cell r="A353" t="str">
            <v/>
          </cell>
          <cell r="B353" t="str">
            <v/>
          </cell>
        </row>
        <row r="354">
          <cell r="A354">
            <v>9000</v>
          </cell>
          <cell r="B354" t="str">
            <v>Real Estate Taxes (NR)</v>
          </cell>
        </row>
        <row r="355">
          <cell r="A355" t="str">
            <v/>
          </cell>
          <cell r="B355" t="str">
            <v/>
          </cell>
        </row>
        <row r="356">
          <cell r="A356">
            <v>9100</v>
          </cell>
          <cell r="B356" t="str">
            <v>Insurance (NR)</v>
          </cell>
        </row>
        <row r="357">
          <cell r="A357" t="str">
            <v/>
          </cell>
          <cell r="B357" t="str">
            <v/>
          </cell>
        </row>
        <row r="358">
          <cell r="A358">
            <v>9200</v>
          </cell>
          <cell r="B358" t="str">
            <v>Cleaning (NR)</v>
          </cell>
        </row>
        <row r="359">
          <cell r="A359" t="str">
            <v/>
          </cell>
          <cell r="B359" t="str">
            <v/>
          </cell>
        </row>
        <row r="360">
          <cell r="A360">
            <v>9300</v>
          </cell>
          <cell r="B360" t="str">
            <v>R&amp;M (NR)</v>
          </cell>
        </row>
        <row r="361">
          <cell r="A361">
            <v>9310</v>
          </cell>
          <cell r="B361" t="str">
            <v>Security (NR)</v>
          </cell>
        </row>
        <row r="362">
          <cell r="A362">
            <v>9320</v>
          </cell>
          <cell r="B362" t="str">
            <v>Elevator Maintenance (NR)</v>
          </cell>
        </row>
        <row r="363">
          <cell r="A363">
            <v>9330</v>
          </cell>
          <cell r="B363" t="str">
            <v>HVAC Maintenance (NR)</v>
          </cell>
        </row>
        <row r="364">
          <cell r="A364">
            <v>9340</v>
          </cell>
          <cell r="B364" t="str">
            <v>Grounds and Landscaping (NR)</v>
          </cell>
        </row>
        <row r="365">
          <cell r="A365" t="str">
            <v/>
          </cell>
          <cell r="B365" t="str">
            <v/>
          </cell>
        </row>
        <row r="366">
          <cell r="A366">
            <v>9400</v>
          </cell>
          <cell r="B366" t="str">
            <v>Building Office Expense (NR)</v>
          </cell>
        </row>
        <row r="367">
          <cell r="A367">
            <v>9410</v>
          </cell>
          <cell r="B367" t="str">
            <v>Payroll &amp; Benefits (NR)</v>
          </cell>
        </row>
        <row r="368">
          <cell r="A368">
            <v>9420</v>
          </cell>
          <cell r="B368" t="str">
            <v>Professional Fees (NR)</v>
          </cell>
        </row>
        <row r="369">
          <cell r="A369">
            <v>9430</v>
          </cell>
          <cell r="B369" t="str">
            <v>Marketing (NR)</v>
          </cell>
        </row>
        <row r="370">
          <cell r="A370" t="str">
            <v/>
          </cell>
          <cell r="B370" t="str">
            <v/>
          </cell>
        </row>
        <row r="371">
          <cell r="A371">
            <v>9500</v>
          </cell>
          <cell r="B371" t="str">
            <v>Non-Reimbursable Utilities</v>
          </cell>
        </row>
        <row r="372">
          <cell r="A372">
            <v>9510</v>
          </cell>
          <cell r="B372" t="str">
            <v>Other Building Utilities (NR)</v>
          </cell>
        </row>
        <row r="373">
          <cell r="A373">
            <v>9520</v>
          </cell>
          <cell r="B373" t="str">
            <v>Tenant Electricity (NR)</v>
          </cell>
        </row>
        <row r="374">
          <cell r="A374">
            <v>9530</v>
          </cell>
          <cell r="B374" t="str">
            <v>Other Tenant Utilities (NR)</v>
          </cell>
        </row>
        <row r="375">
          <cell r="A375" t="str">
            <v/>
          </cell>
          <cell r="B375" t="str">
            <v/>
          </cell>
        </row>
        <row r="376">
          <cell r="A376">
            <v>9600</v>
          </cell>
          <cell r="B376" t="str">
            <v>Management Fees (NR)</v>
          </cell>
        </row>
        <row r="377">
          <cell r="A377" t="str">
            <v/>
          </cell>
          <cell r="B377" t="str">
            <v/>
          </cell>
        </row>
        <row r="378">
          <cell r="A378">
            <v>9700</v>
          </cell>
          <cell r="B378" t="str">
            <v>Ground Rent (NR)</v>
          </cell>
        </row>
        <row r="379">
          <cell r="A379" t="str">
            <v/>
          </cell>
          <cell r="B379" t="str">
            <v/>
          </cell>
        </row>
        <row r="380">
          <cell r="A380">
            <v>9800</v>
          </cell>
          <cell r="B380" t="str">
            <v>Non-Reimbursable Leasing Expenses</v>
          </cell>
        </row>
        <row r="381">
          <cell r="A381" t="str">
            <v/>
          </cell>
          <cell r="B381" t="str">
            <v/>
          </cell>
        </row>
        <row r="382">
          <cell r="A382">
            <v>9900</v>
          </cell>
          <cell r="B382" t="str">
            <v>General &amp; Administrative (NR)</v>
          </cell>
        </row>
        <row r="383">
          <cell r="A383">
            <v>9910</v>
          </cell>
          <cell r="B383" t="str">
            <v>Userdefined (NR)</v>
          </cell>
        </row>
        <row r="384">
          <cell r="A384">
            <v>9920</v>
          </cell>
          <cell r="B384" t="str">
            <v>Userdefined (NR)</v>
          </cell>
        </row>
        <row r="385">
          <cell r="A385">
            <v>9930</v>
          </cell>
          <cell r="B385" t="str">
            <v>Userdefined (NR)</v>
          </cell>
        </row>
        <row r="386">
          <cell r="A386">
            <v>9940</v>
          </cell>
          <cell r="B386" t="str">
            <v>Userdefined (NR)</v>
          </cell>
        </row>
        <row r="387">
          <cell r="A387" t="str">
            <v/>
          </cell>
          <cell r="B387" t="str">
            <v/>
          </cell>
        </row>
        <row r="388">
          <cell r="A388" t="str">
            <v/>
          </cell>
          <cell r="B388" t="str">
            <v>CAPITAL ITEMS</v>
          </cell>
        </row>
        <row r="389">
          <cell r="A389" t="str">
            <v/>
          </cell>
          <cell r="B389" t="str">
            <v/>
          </cell>
        </row>
        <row r="390">
          <cell r="A390">
            <v>12000</v>
          </cell>
          <cell r="B390" t="str">
            <v>Tenant Improvements</v>
          </cell>
        </row>
        <row r="391">
          <cell r="A391" t="str">
            <v/>
          </cell>
          <cell r="B391" t="str">
            <v/>
          </cell>
        </row>
        <row r="392">
          <cell r="A392">
            <v>12100</v>
          </cell>
          <cell r="B392" t="str">
            <v>Leasing Commissions</v>
          </cell>
        </row>
        <row r="393">
          <cell r="A393" t="str">
            <v/>
          </cell>
          <cell r="B393" t="str">
            <v/>
          </cell>
        </row>
        <row r="394">
          <cell r="A394">
            <v>12200</v>
          </cell>
          <cell r="B394" t="str">
            <v>Development Fees</v>
          </cell>
        </row>
        <row r="395">
          <cell r="A395" t="str">
            <v/>
          </cell>
          <cell r="B395" t="str">
            <v/>
          </cell>
        </row>
        <row r="396">
          <cell r="A396">
            <v>12300</v>
          </cell>
          <cell r="B396" t="str">
            <v>Capital Reserves</v>
          </cell>
        </row>
        <row r="397">
          <cell r="A397" t="str">
            <v/>
          </cell>
          <cell r="B397" t="str">
            <v/>
          </cell>
        </row>
        <row r="398">
          <cell r="A398">
            <v>12400</v>
          </cell>
          <cell r="B398" t="str">
            <v>Capital Improvements</v>
          </cell>
        </row>
        <row r="399">
          <cell r="A399" t="str">
            <v/>
          </cell>
          <cell r="B399" t="str">
            <v/>
          </cell>
        </row>
        <row r="400">
          <cell r="A400">
            <v>12500</v>
          </cell>
          <cell r="B400" t="str">
            <v>Lease Buy-Outs</v>
          </cell>
        </row>
        <row r="401">
          <cell r="A401">
            <v>12510</v>
          </cell>
          <cell r="B401" t="str">
            <v>Asbestos Removal</v>
          </cell>
        </row>
        <row r="402">
          <cell r="A402" t="str">
            <v/>
          </cell>
          <cell r="B402" t="str">
            <v/>
          </cell>
        </row>
        <row r="403">
          <cell r="A403">
            <v>12600</v>
          </cell>
          <cell r="B403" t="str">
            <v>Orrick Commission</v>
          </cell>
        </row>
        <row r="404">
          <cell r="A404">
            <v>12610</v>
          </cell>
          <cell r="B404" t="str">
            <v>Supervisory Fee</v>
          </cell>
        </row>
        <row r="405">
          <cell r="A405">
            <v>12620</v>
          </cell>
          <cell r="B405" t="str">
            <v>Tax Actual</v>
          </cell>
        </row>
        <row r="406">
          <cell r="A406">
            <v>12630</v>
          </cell>
          <cell r="B406" t="str">
            <v>Userdefined</v>
          </cell>
        </row>
        <row r="407">
          <cell r="A407">
            <v>12640</v>
          </cell>
          <cell r="B407" t="str">
            <v>Userdefined</v>
          </cell>
        </row>
        <row r="408">
          <cell r="A408">
            <v>12650</v>
          </cell>
          <cell r="B408" t="str">
            <v>Userdefined</v>
          </cell>
        </row>
        <row r="409">
          <cell r="A409">
            <v>13000</v>
          </cell>
          <cell r="B409" t="str">
            <v>Userdefined</v>
          </cell>
        </row>
        <row r="410">
          <cell r="A410">
            <v>20000</v>
          </cell>
          <cell r="B410" t="str">
            <v>Net Operating Income</v>
          </cell>
        </row>
        <row r="411">
          <cell r="A411">
            <v>30000</v>
          </cell>
          <cell r="B411" t="str">
            <v>Total Leasing and Capital Costs</v>
          </cell>
        </row>
        <row r="412">
          <cell r="A412">
            <v>40000</v>
          </cell>
          <cell r="B412" t="str">
            <v>Net Cash Flow</v>
          </cell>
        </row>
        <row r="413">
          <cell r="A413">
            <v>50000</v>
          </cell>
          <cell r="B413" t="str">
            <v>Not Underwritten</v>
          </cell>
        </row>
        <row r="414">
          <cell r="A414">
            <v>60000</v>
          </cell>
          <cell r="B414" t="str">
            <v>EGI</v>
          </cell>
        </row>
        <row r="415">
          <cell r="A415" t="str">
            <v/>
          </cell>
          <cell r="B415" t="str">
            <v/>
          </cell>
        </row>
        <row r="416">
          <cell r="A416" t="str">
            <v/>
          </cell>
          <cell r="B416" t="str">
            <v/>
          </cell>
        </row>
        <row r="417">
          <cell r="A417" t="str">
            <v/>
          </cell>
          <cell r="B417" t="str">
            <v/>
          </cell>
        </row>
      </sheetData>
      <sheetData sheetId="5" refreshError="1"/>
      <sheetData sheetId="6" refreshError="1"/>
      <sheetData sheetId="7">
        <row r="2">
          <cell r="B2" t="str">
            <v>Hold Cash Flow Analysis</v>
          </cell>
        </row>
        <row r="18">
          <cell r="C18">
            <v>8.2418263161886385E-2</v>
          </cell>
          <cell r="D18">
            <v>8</v>
          </cell>
          <cell r="J18">
            <v>40908</v>
          </cell>
        </row>
        <row r="19">
          <cell r="C19">
            <v>7.8040816666454349E-2</v>
          </cell>
          <cell r="D19">
            <v>7</v>
          </cell>
          <cell r="H19">
            <v>0</v>
          </cell>
          <cell r="J19">
            <v>40543</v>
          </cell>
        </row>
        <row r="20">
          <cell r="C20" t="e">
            <v>#DIV/0!</v>
          </cell>
          <cell r="D20">
            <v>5</v>
          </cell>
          <cell r="J20">
            <v>39813</v>
          </cell>
        </row>
        <row r="21">
          <cell r="H21">
            <v>0</v>
          </cell>
        </row>
        <row r="23">
          <cell r="D23">
            <v>8.5000000000000006E-2</v>
          </cell>
        </row>
        <row r="25">
          <cell r="D25">
            <v>7.4999999999999997E-3</v>
          </cell>
          <cell r="H25">
            <v>27197969</v>
          </cell>
        </row>
        <row r="26">
          <cell r="D26">
            <v>1.11E-2</v>
          </cell>
        </row>
        <row r="35">
          <cell r="F35">
            <v>39083</v>
          </cell>
          <cell r="G35">
            <v>0</v>
          </cell>
          <cell r="H35">
            <v>0</v>
          </cell>
          <cell r="I35">
            <v>0</v>
          </cell>
        </row>
        <row r="36">
          <cell r="F36">
            <v>39448</v>
          </cell>
          <cell r="G36">
            <v>0</v>
          </cell>
          <cell r="H36">
            <v>0</v>
          </cell>
          <cell r="I36">
            <v>0</v>
          </cell>
        </row>
        <row r="37">
          <cell r="F37">
            <v>39448</v>
          </cell>
          <cell r="G37">
            <v>0</v>
          </cell>
          <cell r="H37">
            <v>0</v>
          </cell>
          <cell r="I37">
            <v>0</v>
          </cell>
        </row>
        <row r="57">
          <cell r="B57" t="str">
            <v>Long Ridge Stamford Associates LP</v>
          </cell>
          <cell r="D57">
            <v>0.25</v>
          </cell>
        </row>
        <row r="58">
          <cell r="B58" t="str">
            <v>Long Ridge Park LP</v>
          </cell>
          <cell r="D58">
            <v>0.75</v>
          </cell>
        </row>
        <row r="63">
          <cell r="E63">
            <v>1</v>
          </cell>
        </row>
        <row r="64">
          <cell r="E64">
            <v>0</v>
          </cell>
        </row>
        <row r="72">
          <cell r="E72">
            <v>96</v>
          </cell>
        </row>
        <row r="88">
          <cell r="D88" t="str">
            <v>Long Ridge Stamford Associates LP</v>
          </cell>
          <cell r="E88" t="str">
            <v>Pref to Partner on 1st Hurdle</v>
          </cell>
          <cell r="F88" t="str">
            <v>Long Ridge Stamford Associates LP</v>
          </cell>
          <cell r="G88" t="str">
            <v>Long Ridge Park LP</v>
          </cell>
          <cell r="H88" t="str">
            <v>Long Ridge Park LP</v>
          </cell>
        </row>
        <row r="89">
          <cell r="A89">
            <v>1</v>
          </cell>
          <cell r="B89" t="str">
            <v>Rate One Until Year 5</v>
          </cell>
          <cell r="D89">
            <v>0</v>
          </cell>
          <cell r="E89" t="str">
            <v>No</v>
          </cell>
          <cell r="F89">
            <v>0</v>
          </cell>
          <cell r="G89">
            <v>0</v>
          </cell>
          <cell r="H89">
            <v>0</v>
          </cell>
          <cell r="J89">
            <v>0</v>
          </cell>
        </row>
        <row r="90">
          <cell r="B90" t="str">
            <v>Until Month</v>
          </cell>
          <cell r="D90">
            <v>60</v>
          </cell>
          <cell r="F90">
            <v>60</v>
          </cell>
          <cell r="G90">
            <v>60</v>
          </cell>
          <cell r="H90">
            <v>0</v>
          </cell>
          <cell r="J90">
            <v>39813</v>
          </cell>
          <cell r="K90">
            <v>39813</v>
          </cell>
        </row>
        <row r="91">
          <cell r="A91">
            <v>61</v>
          </cell>
          <cell r="B91" t="str">
            <v>Rate Two Until Year 10</v>
          </cell>
          <cell r="D91">
            <v>0</v>
          </cell>
          <cell r="E91" t="str">
            <v>No</v>
          </cell>
          <cell r="F91">
            <v>0</v>
          </cell>
          <cell r="G91">
            <v>0</v>
          </cell>
          <cell r="H91">
            <v>0</v>
          </cell>
          <cell r="J91">
            <v>0</v>
          </cell>
        </row>
        <row r="92">
          <cell r="B92" t="str">
            <v>Until Month</v>
          </cell>
          <cell r="D92">
            <v>120</v>
          </cell>
          <cell r="F92">
            <v>120</v>
          </cell>
          <cell r="G92">
            <v>120</v>
          </cell>
          <cell r="H92">
            <v>0</v>
          </cell>
          <cell r="J92">
            <v>41639</v>
          </cell>
          <cell r="K92">
            <v>41639</v>
          </cell>
        </row>
        <row r="93">
          <cell r="A93">
            <v>121</v>
          </cell>
          <cell r="B93" t="str">
            <v>Remaining Term Rate</v>
          </cell>
          <cell r="D93">
            <v>0</v>
          </cell>
          <cell r="E93" t="str">
            <v>No</v>
          </cell>
          <cell r="F93">
            <v>0</v>
          </cell>
          <cell r="G93">
            <v>0</v>
          </cell>
          <cell r="H93">
            <v>0</v>
          </cell>
          <cell r="J93">
            <v>0</v>
          </cell>
        </row>
        <row r="95">
          <cell r="D95">
            <v>0.25</v>
          </cell>
        </row>
        <row r="96">
          <cell r="D96">
            <v>0.75</v>
          </cell>
        </row>
        <row r="101">
          <cell r="A101">
            <v>1</v>
          </cell>
          <cell r="B101" t="str">
            <v>Rate One Until Year 5</v>
          </cell>
          <cell r="D101">
            <v>0</v>
          </cell>
          <cell r="E101" t="str">
            <v>No</v>
          </cell>
          <cell r="G101">
            <v>0</v>
          </cell>
        </row>
        <row r="102">
          <cell r="B102" t="str">
            <v>Until Month</v>
          </cell>
          <cell r="D102">
            <v>60</v>
          </cell>
          <cell r="G102">
            <v>60</v>
          </cell>
        </row>
        <row r="103">
          <cell r="A103">
            <v>61</v>
          </cell>
          <cell r="B103" t="str">
            <v>Rate Two Until Year 10</v>
          </cell>
          <cell r="D103">
            <v>0</v>
          </cell>
          <cell r="E103" t="str">
            <v>No</v>
          </cell>
          <cell r="G103">
            <v>0</v>
          </cell>
        </row>
        <row r="104">
          <cell r="B104" t="str">
            <v>Until Month</v>
          </cell>
          <cell r="D104">
            <v>120</v>
          </cell>
          <cell r="G104">
            <v>120</v>
          </cell>
        </row>
        <row r="105">
          <cell r="A105">
            <v>121</v>
          </cell>
          <cell r="B105" t="str">
            <v>Remaining Term Rate</v>
          </cell>
          <cell r="D105">
            <v>0</v>
          </cell>
          <cell r="E105" t="str">
            <v>No</v>
          </cell>
          <cell r="G105">
            <v>0</v>
          </cell>
        </row>
        <row r="112">
          <cell r="D112">
            <v>0.25</v>
          </cell>
        </row>
        <row r="113">
          <cell r="D113">
            <v>0.75</v>
          </cell>
        </row>
        <row r="137">
          <cell r="A137">
            <v>1</v>
          </cell>
          <cell r="B137" t="str">
            <v>Return Hurdle One</v>
          </cell>
          <cell r="C137" t="str">
            <v>Return of Capital</v>
          </cell>
          <cell r="D137">
            <v>0.01</v>
          </cell>
          <cell r="E137">
            <v>0</v>
          </cell>
          <cell r="F137">
            <v>0</v>
          </cell>
          <cell r="G137">
            <v>0.25</v>
          </cell>
          <cell r="H137">
            <v>0.75</v>
          </cell>
          <cell r="I137">
            <v>9.9544573721539464E-3</v>
          </cell>
        </row>
        <row r="138">
          <cell r="A138">
            <v>2</v>
          </cell>
          <cell r="B138" t="str">
            <v>Return Hurdle Two</v>
          </cell>
          <cell r="C138" t="str">
            <v>Return of Capital</v>
          </cell>
          <cell r="D138">
            <v>0.01</v>
          </cell>
          <cell r="E138">
            <v>0</v>
          </cell>
          <cell r="F138">
            <v>0</v>
          </cell>
          <cell r="G138">
            <v>0.25</v>
          </cell>
          <cell r="H138">
            <v>0.75</v>
          </cell>
          <cell r="I138">
            <v>9.9544573721539464E-3</v>
          </cell>
        </row>
        <row r="139">
          <cell r="A139">
            <v>3</v>
          </cell>
          <cell r="B139" t="str">
            <v>Return Hurdle Three</v>
          </cell>
          <cell r="C139" t="str">
            <v>Return of Capital</v>
          </cell>
          <cell r="D139">
            <v>0.01</v>
          </cell>
          <cell r="E139">
            <v>0</v>
          </cell>
          <cell r="F139">
            <v>0</v>
          </cell>
          <cell r="G139">
            <v>0.25</v>
          </cell>
          <cell r="H139">
            <v>0.75</v>
          </cell>
          <cell r="I139">
            <v>9.9544573721539464E-3</v>
          </cell>
        </row>
        <row r="140">
          <cell r="A140">
            <v>4</v>
          </cell>
          <cell r="B140" t="str">
            <v>Remaining Cash Flow</v>
          </cell>
          <cell r="D140" t="str">
            <v>Distribution</v>
          </cell>
          <cell r="G140">
            <v>0.25</v>
          </cell>
          <cell r="H140">
            <v>0.75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US LOC"/>
      <sheetName val="Report Summary"/>
      <sheetName val="Line of credit Summary"/>
      <sheetName val="Line of Credit Detail"/>
      <sheetName val="Letter of credit Summary"/>
      <sheetName val="Letter of credit detail"/>
      <sheetName val="Letter of credit billing info"/>
    </sheetNames>
    <sheetDataSet>
      <sheetData sheetId="0" refreshError="1"/>
      <sheetData sheetId="1" refreshError="1"/>
      <sheetData sheetId="2">
        <row r="2">
          <cell r="L2">
            <v>1.28</v>
          </cell>
        </row>
      </sheetData>
      <sheetData sheetId="3" refreshError="1"/>
      <sheetData sheetId="4"/>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Nominal Variances"/>
      <sheetName val="Land Cost Nominal"/>
      <sheetName val="Hard Cost Nominal"/>
      <sheetName val="A&amp;E Nominal"/>
      <sheetName val="Nominal"/>
      <sheetName val="Mkt   Legal"/>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GAAP"/>
      <sheetName val="IncGAAP"/>
      <sheetName val="EqGAAP"/>
      <sheetName val="BalTAX"/>
      <sheetName val="IncTAX"/>
      <sheetName val="EqTAX"/>
      <sheetName val="Preferred"/>
      <sheetName val="Inc Alloc - TAX"/>
      <sheetName val="Income Alloc - NI"/>
      <sheetName val="Income Alloc - OCI"/>
      <sheetName val="ConsBalGAAP"/>
      <sheetName val="ConsIncGAAP"/>
      <sheetName val="Eliminations"/>
      <sheetName val="ConsBalTax"/>
      <sheetName val="ConsIncTax"/>
      <sheetName val="ELIMTAX"/>
      <sheetName val="Finsbury"/>
      <sheetName val="Prime Assets II"/>
      <sheetName val="Las Rozas"/>
      <sheetName val="CBX"/>
      <sheetName val="300 Park Corp"/>
      <sheetName val="TST 300 Park LP"/>
      <sheetName val="555 Mission"/>
      <sheetName val="Puerto Madero"/>
      <sheetName val="41st Street"/>
      <sheetName val="Market Center"/>
      <sheetName val="Newark"/>
      <sheetName val="AssetManagement-GAAP"/>
      <sheetName val="AssetManagement-TAX"/>
      <sheetName val="CAPINTEREST"/>
      <sheetName val="Due To"/>
      <sheetName val="T"/>
      <sheetName val="Venture III"/>
      <sheetName val="Venture III Proj PL - Tax"/>
      <sheetName val="Proj JE TAX"/>
      <sheetName val="Venture III Proj PL-GAAP"/>
      <sheetName val="Proj JE GAAP"/>
      <sheetName val="FAS 144 JE"/>
      <sheetName val="Tax &amp; Advisory Fees"/>
      <sheetName val="Audit Fees"/>
      <sheetName val="Proj Other Professional Fees"/>
      <sheetName val="INV in REJV - TAX"/>
      <sheetName val="BSGAAP - PY reclasses"/>
      <sheetName val="IncGAAP - PY reclasses"/>
      <sheetName val="103100 Bldgs Lead Sheet -GAAP"/>
      <sheetName val="103100 Bldgs Lead Sheet-TAX"/>
      <sheetName val="Equity in Earn of Sub - GAAP"/>
    </sheetNames>
    <sheetDataSet>
      <sheetData sheetId="0"/>
      <sheetData sheetId="1" refreshError="1">
        <row r="1">
          <cell r="A1" t="str">
            <v>TISHMAN SPEYER/TRAVELERS REAL ESTATE VENTURE III, L.L.C.</v>
          </cell>
        </row>
        <row r="2">
          <cell r="A2" t="str">
            <v xml:space="preserve">AND SUBSIDIARIES </v>
          </cell>
        </row>
        <row r="3">
          <cell r="A3" t="str">
            <v xml:space="preserve"> (A Delaware limited liability company)</v>
          </cell>
        </row>
        <row r="5">
          <cell r="A5" t="str">
            <v xml:space="preserve">CONSOLIDATED STATEMENTS OF OPERATIONS AND COMPREHENSIVE (LOSS) INCOME </v>
          </cell>
        </row>
        <row r="6">
          <cell r="A6" t="str">
            <v>N:\123Share\ACCT\FUND3\2002 Financial Statements\4th Quarter 2002\[1202fin.xls]IncGAAP - PY reclasses</v>
          </cell>
        </row>
        <row r="10">
          <cell r="E10" t="str">
            <v>Actual</v>
          </cell>
          <cell r="G10" t="str">
            <v>Projected</v>
          </cell>
        </row>
        <row r="11">
          <cell r="E11" t="str">
            <v>for the</v>
          </cell>
          <cell r="G11" t="str">
            <v xml:space="preserve">for the </v>
          </cell>
        </row>
        <row r="12">
          <cell r="E12" t="str">
            <v>nine months ended</v>
          </cell>
          <cell r="G12" t="str">
            <v>year ending</v>
          </cell>
        </row>
        <row r="13">
          <cell r="E13" t="str">
            <v>September 30, 2002</v>
          </cell>
          <cell r="G13" t="str">
            <v xml:space="preserve"> December 31, 2002</v>
          </cell>
        </row>
        <row r="14">
          <cell r="E14" t="str">
            <v>(unaudited)</v>
          </cell>
          <cell r="G14" t="str">
            <v>(unaudited)</v>
          </cell>
        </row>
        <row r="16">
          <cell r="A16" t="str">
            <v>REVENUES:</v>
          </cell>
        </row>
        <row r="17">
          <cell r="B17" t="str">
            <v>Base rental income</v>
          </cell>
          <cell r="E17">
            <v>43496074</v>
          </cell>
          <cell r="G17">
            <v>59663390</v>
          </cell>
        </row>
        <row r="18">
          <cell r="B18" t="str">
            <v>Escalation income</v>
          </cell>
          <cell r="E18">
            <v>2181144</v>
          </cell>
          <cell r="G18">
            <v>3184320</v>
          </cell>
        </row>
        <row r="19">
          <cell r="B19" t="str">
            <v>Interest and other income</v>
          </cell>
          <cell r="E19">
            <v>22972353</v>
          </cell>
          <cell r="G19">
            <v>24056674</v>
          </cell>
        </row>
        <row r="20">
          <cell r="C20" t="str">
            <v>Total revenues</v>
          </cell>
          <cell r="E20">
            <v>68649571</v>
          </cell>
          <cell r="G20">
            <v>86904384</v>
          </cell>
        </row>
        <row r="23">
          <cell r="A23" t="str">
            <v>OPERATING EXPENSES:</v>
          </cell>
        </row>
        <row r="24">
          <cell r="B24" t="str">
            <v>Property operating expenses</v>
          </cell>
          <cell r="E24">
            <v>12653430</v>
          </cell>
          <cell r="G24">
            <v>17867752</v>
          </cell>
        </row>
        <row r="25">
          <cell r="B25" t="str">
            <v>Real estate taxes</v>
          </cell>
          <cell r="E25">
            <v>5081157</v>
          </cell>
          <cell r="G25">
            <v>7489688</v>
          </cell>
        </row>
        <row r="26">
          <cell r="B26" t="str">
            <v>General, administrative and other</v>
          </cell>
          <cell r="E26">
            <v>56621599</v>
          </cell>
          <cell r="G26">
            <v>62500952.202074833</v>
          </cell>
        </row>
        <row r="27">
          <cell r="C27" t="str">
            <v>Total operating expenses</v>
          </cell>
          <cell r="E27">
            <v>74356186</v>
          </cell>
          <cell r="G27">
            <v>87858392.202074826</v>
          </cell>
        </row>
        <row r="28">
          <cell r="E28">
            <v>-5706615</v>
          </cell>
          <cell r="G28">
            <v>-954008.20207482576</v>
          </cell>
        </row>
        <row r="30">
          <cell r="A30" t="str">
            <v>INTEREST EXPENSE, including amortization of deferred financing costs</v>
          </cell>
          <cell r="E30">
            <v>17912759</v>
          </cell>
          <cell r="G30">
            <v>25228839</v>
          </cell>
        </row>
        <row r="32">
          <cell r="A32" t="str">
            <v>DEPRECIATION AND AMORTIZATION</v>
          </cell>
          <cell r="E32">
            <v>9095245.0166666675</v>
          </cell>
          <cell r="G32">
            <v>11533142.016666668</v>
          </cell>
        </row>
        <row r="33">
          <cell r="E33">
            <v>-32714619.016666666</v>
          </cell>
          <cell r="G33">
            <v>-37715989.218741491</v>
          </cell>
        </row>
        <row r="35">
          <cell r="A35" t="str">
            <v>REVERSAL OF UNREALIZED APPRECIATION ON TRADING</v>
          </cell>
        </row>
        <row r="36">
          <cell r="B36" t="str">
            <v>MARKETABLE SECURITIES</v>
          </cell>
          <cell r="E36">
            <v>0</v>
          </cell>
          <cell r="G36">
            <v>0</v>
          </cell>
        </row>
        <row r="38">
          <cell r="A38" t="str">
            <v>MINORITY INTEREST</v>
          </cell>
          <cell r="E38">
            <v>-440654</v>
          </cell>
          <cell r="G38">
            <v>-681333</v>
          </cell>
        </row>
        <row r="40">
          <cell r="A40" t="str">
            <v>EQUITY IN NET INCOME (LOSS) FROM REAL ESTATE JOINT VENTURES</v>
          </cell>
          <cell r="E40">
            <v>-10359283</v>
          </cell>
          <cell r="G40">
            <v>-1872997</v>
          </cell>
        </row>
        <row r="41">
          <cell r="E41">
            <v>-43514556.016666666</v>
          </cell>
          <cell r="G41">
            <v>-40270319.218741491</v>
          </cell>
        </row>
        <row r="43">
          <cell r="A43" t="str">
            <v>GAINS</v>
          </cell>
          <cell r="E43">
            <v>0</v>
          </cell>
          <cell r="G43">
            <v>0</v>
          </cell>
        </row>
        <row r="45">
          <cell r="A45" t="str">
            <v>INCOME TAX EXPENSE</v>
          </cell>
          <cell r="E45">
            <v>0</v>
          </cell>
          <cell r="G45">
            <v>0</v>
          </cell>
        </row>
        <row r="46">
          <cell r="B46" t="str">
            <v>(Loss) income from continuing operations</v>
          </cell>
          <cell r="E46">
            <v>-43514556.016666666</v>
          </cell>
          <cell r="G46">
            <v>-40270319.218741491</v>
          </cell>
        </row>
        <row r="48">
          <cell r="A48" t="str">
            <v>DISCONTINUED OPERATIONS:</v>
          </cell>
        </row>
        <row r="49">
          <cell r="B49" t="str">
            <v>Income (loss) from discontinued operations</v>
          </cell>
          <cell r="E49">
            <v>0</v>
          </cell>
          <cell r="G49">
            <v>0</v>
          </cell>
        </row>
        <row r="50">
          <cell r="B50" t="str">
            <v>Loss on disposition of discontinued operations</v>
          </cell>
          <cell r="E50">
            <v>0</v>
          </cell>
          <cell r="G50">
            <v>0</v>
          </cell>
        </row>
        <row r="51">
          <cell r="C51" t="str">
            <v>Total discontinued operations</v>
          </cell>
          <cell r="E51">
            <v>0</v>
          </cell>
          <cell r="G51">
            <v>0</v>
          </cell>
        </row>
        <row r="52">
          <cell r="C52" t="str">
            <v>Net (loss) income</v>
          </cell>
          <cell r="E52">
            <v>-43514556.016666666</v>
          </cell>
          <cell r="G52">
            <v>-40270319.218741491</v>
          </cell>
        </row>
        <row r="54">
          <cell r="A54" t="str">
            <v>OTHER COMPREHENSIVE INCOME (LOSS):</v>
          </cell>
        </row>
        <row r="55">
          <cell r="B55" t="str">
            <v xml:space="preserve">Equity in other comprehensive loss from real estate joint venture </v>
          </cell>
          <cell r="E55">
            <v>-2663159</v>
          </cell>
          <cell r="G55">
            <v>-2623924</v>
          </cell>
        </row>
        <row r="56">
          <cell r="B56" t="str">
            <v>Reclassification adjustment for realized losses / unrealized (loss) on</v>
          </cell>
        </row>
        <row r="57">
          <cell r="C57" t="str">
            <v xml:space="preserve">available-for-sale marketable securities </v>
          </cell>
          <cell r="E57">
            <v>425190</v>
          </cell>
          <cell r="G57">
            <v>425190</v>
          </cell>
        </row>
        <row r="58">
          <cell r="B58" t="str">
            <v>Foreign currency translation adjustment</v>
          </cell>
          <cell r="E58">
            <v>4252113</v>
          </cell>
          <cell r="G58">
            <v>4243817</v>
          </cell>
        </row>
        <row r="59">
          <cell r="C59" t="str">
            <v>Total other comprehensive income (loss)</v>
          </cell>
          <cell r="E59">
            <v>2014144</v>
          </cell>
          <cell r="G59">
            <v>2045083</v>
          </cell>
        </row>
        <row r="60">
          <cell r="C60" t="str">
            <v>Comprehensive (loss) income</v>
          </cell>
          <cell r="E60">
            <v>-41500412.016666666</v>
          </cell>
          <cell r="G60">
            <v>-38225236.218741491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GAAP"/>
      <sheetName val="IncGAAP"/>
      <sheetName val="CFGAAP"/>
      <sheetName val="CFWSHTGAAP"/>
      <sheetName val="EQGAAP"/>
      <sheetName val="BALTAX"/>
      <sheetName val="INCTAX"/>
      <sheetName val="EqTax"/>
      <sheetName val="Inc Alloc - TAX"/>
      <sheetName val="Preferred"/>
      <sheetName val="Income Alloc - NI"/>
      <sheetName val="Income Alloc - OCI"/>
      <sheetName val="Income Alloc - NI 1999"/>
      <sheetName val="CONBALGAAP"/>
      <sheetName val="CONINCGAAP"/>
      <sheetName val="VENTURE III"/>
      <sheetName val="CY ELIMINATIONS"/>
      <sheetName val="CY ELIM JE"/>
      <sheetName val="PY ELIMINATIONS"/>
      <sheetName val="PY ELIM JE"/>
      <sheetName val="CONBALTAX"/>
      <sheetName val="CONINCTAX"/>
      <sheetName val="CY ELIMTAX"/>
      <sheetName val="CY ELIMTAX JE"/>
      <sheetName val="CBX Group"/>
      <sheetName val="LAS ROZAS"/>
      <sheetName val="300 PARK CORP"/>
      <sheetName val="300 PARK LP"/>
      <sheetName val="MADERO"/>
      <sheetName val="222"/>
      <sheetName val="MISSION"/>
      <sheetName val="MARKET CENTER"/>
      <sheetName val="NEWARK"/>
      <sheetName val="Asset Mgmt - GAAP"/>
      <sheetName val="Asset Mgmt - TAX"/>
      <sheetName val="CAPINTEREST"/>
      <sheetName val="DUE To AFFILIATES"/>
      <sheetName val="INV in REJV - TAX"/>
      <sheetName val="Tie in to Inv in REJV"/>
      <sheetName val="Equity in Earn of Sub - GAAP"/>
      <sheetName val="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urns"/>
      <sheetName val="Income"/>
      <sheetName val="Appreciation"/>
      <sheetName val="DATA&gt;&gt;&gt;&gt;&gt;"/>
      <sheetName val="NMV"/>
      <sheetName val="2002 Income Proj"/>
      <sheetName val="DDRCoventry-BPP Portfolio"/>
    </sheetNames>
    <sheetDataSet>
      <sheetData sheetId="0" refreshError="1"/>
      <sheetData sheetId="1" refreshError="1">
        <row r="2">
          <cell r="I2" t="str">
            <v>PRISA II 2002 Projected Income Returns - Base Case</v>
          </cell>
        </row>
        <row r="5">
          <cell r="H5" t="str">
            <v>PRISA II</v>
          </cell>
          <cell r="I5" t="str">
            <v>PARTNER</v>
          </cell>
          <cell r="N5" t="str">
            <v>2002 BUDGET</v>
          </cell>
          <cell r="O5" t="str">
            <v>2002 BUDGET</v>
          </cell>
          <cell r="P5" t="str">
            <v>2002 BUDGET</v>
          </cell>
          <cell r="Q5" t="str">
            <v>2002 BUDGET</v>
          </cell>
          <cell r="R5" t="str">
            <v>2002 BUDGET</v>
          </cell>
          <cell r="S5" t="str">
            <v>EXCESS CF</v>
          </cell>
          <cell r="T5" t="str">
            <v>PRISA II</v>
          </cell>
          <cell r="U5" t="str">
            <v>PRISA II</v>
          </cell>
          <cell r="V5" t="str">
            <v>BASED ON 12/31/01 NMV</v>
          </cell>
        </row>
        <row r="6">
          <cell r="D6" t="str">
            <v>PRISA II</v>
          </cell>
          <cell r="E6" t="str">
            <v>PRISA II</v>
          </cell>
          <cell r="F6" t="str">
            <v>PRISA II</v>
          </cell>
          <cell r="G6" t="str">
            <v>PARTNER</v>
          </cell>
          <cell r="H6" t="str">
            <v>PREFERRED</v>
          </cell>
          <cell r="I6" t="str">
            <v>PREFERRED</v>
          </cell>
          <cell r="J6" t="str">
            <v>PRISA II</v>
          </cell>
          <cell r="K6" t="str">
            <v>PARTNERS</v>
          </cell>
          <cell r="L6" t="str">
            <v xml:space="preserve">PRISA II </v>
          </cell>
          <cell r="M6" t="str">
            <v>PARTNER'S</v>
          </cell>
          <cell r="N6" t="str">
            <v>NOI - 100%</v>
          </cell>
          <cell r="O6" t="str">
            <v>DEBT SERVICE</v>
          </cell>
          <cell r="P6" t="str">
            <v>CAP EX.</v>
          </cell>
          <cell r="Q6" t="str">
            <v>CASH FLOW</v>
          </cell>
          <cell r="R6" t="str">
            <v>CASH FLOW</v>
          </cell>
          <cell r="S6" t="str">
            <v>OVER</v>
          </cell>
          <cell r="T6" t="str">
            <v>ANTICIPATED</v>
          </cell>
          <cell r="U6" t="str">
            <v>ANTICIPATED</v>
          </cell>
          <cell r="V6" t="str">
            <v>INCOME</v>
          </cell>
          <cell r="W6" t="str">
            <v>CF</v>
          </cell>
          <cell r="X6" t="str">
            <v>APP</v>
          </cell>
          <cell r="Y6" t="str">
            <v>TOTAL</v>
          </cell>
          <cell r="Z6" t="str">
            <v>OPER.</v>
          </cell>
        </row>
        <row r="7">
          <cell r="A7" t="str">
            <v>PROP #</v>
          </cell>
          <cell r="B7" t="str">
            <v>PROPERTY</v>
          </cell>
          <cell r="C7" t="str">
            <v>TYPE</v>
          </cell>
          <cell r="D7" t="str">
            <v>12/31/01 GMV</v>
          </cell>
          <cell r="E7" t="str">
            <v>12/31/01 NMV</v>
          </cell>
          <cell r="F7" t="str">
            <v>CONTRIBUTION</v>
          </cell>
          <cell r="G7" t="str">
            <v>CONTRIBUTION</v>
          </cell>
          <cell r="H7" t="str">
            <v>RETURN</v>
          </cell>
          <cell r="I7" t="str">
            <v>RETURN</v>
          </cell>
          <cell r="J7" t="str">
            <v>CF SPLIT</v>
          </cell>
          <cell r="K7" t="str">
            <v>CF SPLIT</v>
          </cell>
          <cell r="L7" t="str">
            <v>PREF $</v>
          </cell>
          <cell r="M7" t="str">
            <v>PREF $'s</v>
          </cell>
          <cell r="N7" t="str">
            <v>B4 DEBT SVC.</v>
          </cell>
          <cell r="O7" t="str">
            <v>(Interest Exp.)</v>
          </cell>
          <cell r="P7" t="str">
            <v>AT 100%</v>
          </cell>
          <cell r="Q7" t="str">
            <v>AFTER CAPEX &amp; INT.</v>
          </cell>
          <cell r="R7" t="str">
            <v>AFTER  INT.</v>
          </cell>
          <cell r="S7" t="str">
            <v>PREFS</v>
          </cell>
          <cell r="T7" t="str">
            <v>NOI</v>
          </cell>
          <cell r="U7" t="str">
            <v>CASH FLOW</v>
          </cell>
          <cell r="V7" t="str">
            <v>RETURN</v>
          </cell>
          <cell r="W7" t="str">
            <v>RETURN</v>
          </cell>
          <cell r="X7" t="str">
            <v>RETURN</v>
          </cell>
          <cell r="Y7" t="str">
            <v>RETURN</v>
          </cell>
          <cell r="Z7" t="str">
            <v>MONTHS</v>
          </cell>
        </row>
        <row r="9">
          <cell r="B9" t="str">
            <v>Apartment</v>
          </cell>
        </row>
        <row r="10">
          <cell r="A10">
            <v>26</v>
          </cell>
          <cell r="B10" t="str">
            <v>Town Run</v>
          </cell>
          <cell r="C10" t="str">
            <v>JV</v>
          </cell>
          <cell r="D10">
            <v>56000000</v>
          </cell>
          <cell r="E10">
            <v>43026121.209999993</v>
          </cell>
          <cell r="F10">
            <v>28157066</v>
          </cell>
          <cell r="G10">
            <v>938592</v>
          </cell>
          <cell r="H10">
            <v>0.1</v>
          </cell>
          <cell r="I10">
            <v>0.1</v>
          </cell>
          <cell r="J10">
            <v>0.6</v>
          </cell>
          <cell r="K10">
            <v>0.4</v>
          </cell>
          <cell r="L10">
            <v>2815706.6</v>
          </cell>
          <cell r="M10">
            <v>93859.200000000012</v>
          </cell>
          <cell r="N10">
            <v>4928181</v>
          </cell>
          <cell r="O10">
            <v>0</v>
          </cell>
          <cell r="P10">
            <v>49507</v>
          </cell>
          <cell r="Q10">
            <v>4878674</v>
          </cell>
          <cell r="R10">
            <v>4928181</v>
          </cell>
          <cell r="S10">
            <v>1969108.2</v>
          </cell>
          <cell r="T10">
            <v>4026875.72</v>
          </cell>
          <cell r="U10">
            <v>3997171.5199999996</v>
          </cell>
          <cell r="V10">
            <v>9.3591418579095309E-2</v>
          </cell>
          <cell r="W10">
            <v>9.2901042612946239E-2</v>
          </cell>
          <cell r="X10">
            <v>4.6413665555701165E-2</v>
          </cell>
          <cell r="Y10">
            <v>0.14000508413479648</v>
          </cell>
          <cell r="Z10">
            <v>12</v>
          </cell>
        </row>
        <row r="11">
          <cell r="A11">
            <v>43</v>
          </cell>
          <cell r="B11" t="str">
            <v>Pinnacle Highlands I &amp; II</v>
          </cell>
          <cell r="C11" t="str">
            <v>WO</v>
          </cell>
          <cell r="D11">
            <v>39700000</v>
          </cell>
          <cell r="E11">
            <v>39700000</v>
          </cell>
          <cell r="F11">
            <v>0</v>
          </cell>
          <cell r="G11">
            <v>0</v>
          </cell>
          <cell r="H11">
            <v>0</v>
          </cell>
          <cell r="I11">
            <v>0</v>
          </cell>
          <cell r="J11">
            <v>0</v>
          </cell>
          <cell r="K11">
            <v>0</v>
          </cell>
          <cell r="L11">
            <v>0</v>
          </cell>
          <cell r="M11">
            <v>0</v>
          </cell>
          <cell r="N11">
            <v>3614051</v>
          </cell>
          <cell r="O11">
            <v>0</v>
          </cell>
          <cell r="P11">
            <v>15600</v>
          </cell>
          <cell r="Q11">
            <v>3598451</v>
          </cell>
          <cell r="R11">
            <v>3614051</v>
          </cell>
          <cell r="S11">
            <v>3598451</v>
          </cell>
          <cell r="T11">
            <v>3614051</v>
          </cell>
          <cell r="U11">
            <v>3598451</v>
          </cell>
          <cell r="V11">
            <v>9.1034030226700258E-2</v>
          </cell>
          <cell r="W11">
            <v>9.0641083123425698E-2</v>
          </cell>
          <cell r="X11">
            <v>5.7541561712846349E-2</v>
          </cell>
          <cell r="Y11">
            <v>0.14857559193954661</v>
          </cell>
          <cell r="Z11">
            <v>12</v>
          </cell>
        </row>
        <row r="12">
          <cell r="A12">
            <v>54</v>
          </cell>
          <cell r="B12" t="str">
            <v>The Colonnade</v>
          </cell>
          <cell r="C12" t="str">
            <v>JV</v>
          </cell>
          <cell r="D12">
            <v>23400000</v>
          </cell>
          <cell r="E12">
            <v>21708539.689999998</v>
          </cell>
          <cell r="F12">
            <v>19048000</v>
          </cell>
          <cell r="G12">
            <v>100</v>
          </cell>
          <cell r="H12">
            <v>9.5000000000000001E-2</v>
          </cell>
          <cell r="I12">
            <v>9.5000000000000001E-2</v>
          </cell>
          <cell r="J12">
            <v>0.6</v>
          </cell>
          <cell r="K12">
            <v>0.4</v>
          </cell>
          <cell r="L12">
            <v>1809560</v>
          </cell>
          <cell r="M12">
            <v>9.5</v>
          </cell>
          <cell r="N12">
            <v>1706651</v>
          </cell>
          <cell r="O12">
            <v>0</v>
          </cell>
          <cell r="P12">
            <v>0</v>
          </cell>
          <cell r="Q12">
            <v>1706651</v>
          </cell>
          <cell r="R12">
            <v>1706651</v>
          </cell>
          <cell r="S12">
            <v>-102918.5</v>
          </cell>
          <cell r="T12">
            <v>1706651</v>
          </cell>
          <cell r="U12">
            <v>1706651</v>
          </cell>
          <cell r="V12">
            <v>7.8616573218242128E-2</v>
          </cell>
          <cell r="W12">
            <v>7.8616573218242128E-2</v>
          </cell>
          <cell r="X12">
            <v>4.6064821230727389E-3</v>
          </cell>
          <cell r="Y12">
            <v>8.3223055341314869E-2</v>
          </cell>
          <cell r="Z12">
            <v>12</v>
          </cell>
        </row>
        <row r="13">
          <cell r="A13">
            <v>58</v>
          </cell>
          <cell r="B13" t="str">
            <v>Reserve at Stonegate</v>
          </cell>
          <cell r="C13" t="str">
            <v>JV</v>
          </cell>
          <cell r="D13">
            <v>20300000</v>
          </cell>
          <cell r="E13">
            <v>20204750.630000003</v>
          </cell>
          <cell r="F13">
            <v>18850000</v>
          </cell>
          <cell r="G13">
            <v>100</v>
          </cell>
          <cell r="H13">
            <v>0.1</v>
          </cell>
          <cell r="I13">
            <v>0.1</v>
          </cell>
          <cell r="J13">
            <v>0.6</v>
          </cell>
          <cell r="K13">
            <v>0.4</v>
          </cell>
          <cell r="L13">
            <v>1885000</v>
          </cell>
          <cell r="M13">
            <v>10</v>
          </cell>
          <cell r="N13">
            <v>1757465</v>
          </cell>
          <cell r="O13">
            <v>0</v>
          </cell>
          <cell r="P13">
            <v>0</v>
          </cell>
          <cell r="Q13">
            <v>1757465</v>
          </cell>
          <cell r="R13">
            <v>1757465</v>
          </cell>
          <cell r="S13">
            <v>-127545</v>
          </cell>
          <cell r="T13">
            <v>878732.5</v>
          </cell>
          <cell r="U13">
            <v>878732.5</v>
          </cell>
          <cell r="V13">
            <v>4.3491380620914885E-2</v>
          </cell>
          <cell r="W13">
            <v>4.3491380620914885E-2</v>
          </cell>
          <cell r="X13">
            <v>2.8706120190308923E-2</v>
          </cell>
          <cell r="Y13">
            <v>7.2197500811223808E-2</v>
          </cell>
          <cell r="Z13">
            <v>6</v>
          </cell>
          <cell r="AA13">
            <v>6</v>
          </cell>
        </row>
        <row r="14">
          <cell r="A14">
            <v>64</v>
          </cell>
          <cell r="B14" t="str">
            <v>Willow Lake</v>
          </cell>
          <cell r="C14" t="str">
            <v>JV</v>
          </cell>
          <cell r="D14">
            <v>9400000</v>
          </cell>
          <cell r="E14">
            <v>9358654.3399999999</v>
          </cell>
          <cell r="F14">
            <v>9650000</v>
          </cell>
          <cell r="G14">
            <v>100</v>
          </cell>
          <cell r="H14">
            <v>0.1</v>
          </cell>
          <cell r="I14">
            <v>0.1</v>
          </cell>
          <cell r="J14">
            <v>0.6</v>
          </cell>
          <cell r="K14">
            <v>0.4</v>
          </cell>
          <cell r="L14">
            <v>965000</v>
          </cell>
          <cell r="M14">
            <v>10</v>
          </cell>
          <cell r="N14">
            <v>821725</v>
          </cell>
          <cell r="O14">
            <v>0</v>
          </cell>
          <cell r="P14">
            <v>0</v>
          </cell>
          <cell r="Q14">
            <v>821725</v>
          </cell>
          <cell r="R14">
            <v>821725</v>
          </cell>
          <cell r="S14">
            <v>-143285</v>
          </cell>
          <cell r="T14">
            <v>410862.5</v>
          </cell>
          <cell r="U14">
            <v>410862.5</v>
          </cell>
          <cell r="V14">
            <v>4.3901877884721621E-2</v>
          </cell>
          <cell r="W14">
            <v>4.3901877884721621E-2</v>
          </cell>
          <cell r="X14">
            <v>6.4111781267049125E-2</v>
          </cell>
          <cell r="Y14">
            <v>0.10801365915177075</v>
          </cell>
          <cell r="Z14">
            <v>6</v>
          </cell>
          <cell r="AA14">
            <v>6</v>
          </cell>
        </row>
        <row r="15">
          <cell r="A15">
            <v>66</v>
          </cell>
          <cell r="B15" t="str">
            <v>Verandas at Hazel Grove</v>
          </cell>
          <cell r="C15" t="str">
            <v>JV</v>
          </cell>
          <cell r="D15">
            <v>39700000</v>
          </cell>
          <cell r="E15">
            <v>36712839.93</v>
          </cell>
          <cell r="F15">
            <v>29517000</v>
          </cell>
          <cell r="G15">
            <v>100</v>
          </cell>
          <cell r="H15">
            <v>9.5000000000000001E-2</v>
          </cell>
          <cell r="I15">
            <v>9.5000000000000001E-2</v>
          </cell>
          <cell r="J15">
            <v>0.65</v>
          </cell>
          <cell r="K15">
            <v>0.35</v>
          </cell>
          <cell r="L15">
            <v>2804115</v>
          </cell>
          <cell r="M15">
            <v>9.5</v>
          </cell>
          <cell r="N15">
            <v>2913889</v>
          </cell>
          <cell r="O15">
            <v>0</v>
          </cell>
          <cell r="P15">
            <v>0</v>
          </cell>
          <cell r="Q15">
            <v>2913889</v>
          </cell>
          <cell r="R15">
            <v>2913889</v>
          </cell>
          <cell r="S15">
            <v>109764.5</v>
          </cell>
          <cell r="T15">
            <v>2875461.9249999993</v>
          </cell>
          <cell r="U15">
            <v>2875461.9249999993</v>
          </cell>
          <cell r="V15">
            <v>7.8323058921146216E-2</v>
          </cell>
          <cell r="W15">
            <v>7.8323058921146216E-2</v>
          </cell>
          <cell r="X15">
            <v>1.0895370686731835E-3</v>
          </cell>
          <cell r="Y15">
            <v>7.9412595989819396E-2</v>
          </cell>
          <cell r="Z15">
            <v>12</v>
          </cell>
        </row>
        <row r="16">
          <cell r="A16">
            <v>70</v>
          </cell>
          <cell r="B16" t="str">
            <v>Autumn Park I &amp; II</v>
          </cell>
          <cell r="C16" t="str">
            <v>JV</v>
          </cell>
          <cell r="D16">
            <v>37900000</v>
          </cell>
          <cell r="E16">
            <v>38102960.109999999</v>
          </cell>
          <cell r="F16">
            <v>36143403</v>
          </cell>
          <cell r="G16">
            <v>100</v>
          </cell>
          <cell r="H16">
            <v>0.1</v>
          </cell>
          <cell r="I16">
            <v>0.1</v>
          </cell>
          <cell r="J16">
            <v>0.6</v>
          </cell>
          <cell r="K16">
            <v>0.4</v>
          </cell>
          <cell r="L16">
            <v>3614340.3000000003</v>
          </cell>
          <cell r="M16">
            <v>10</v>
          </cell>
          <cell r="N16">
            <v>2870454</v>
          </cell>
          <cell r="O16">
            <v>0</v>
          </cell>
          <cell r="P16">
            <v>27400</v>
          </cell>
          <cell r="Q16">
            <v>2843054</v>
          </cell>
          <cell r="R16">
            <v>2870454</v>
          </cell>
          <cell r="S16">
            <v>-771296.30000000028</v>
          </cell>
          <cell r="T16">
            <v>2870454</v>
          </cell>
          <cell r="U16">
            <v>2843054</v>
          </cell>
          <cell r="V16">
            <v>7.5334147050865441E-2</v>
          </cell>
          <cell r="W16">
            <v>7.4615042815370389E-2</v>
          </cell>
          <cell r="X16">
            <v>-6.3695838669579938E-2</v>
          </cell>
          <cell r="Y16">
            <v>1.1638308381285503E-2</v>
          </cell>
          <cell r="Z16">
            <v>12</v>
          </cell>
        </row>
        <row r="17">
          <cell r="A17">
            <v>71</v>
          </cell>
          <cell r="B17" t="str">
            <v>Riverplace Square</v>
          </cell>
          <cell r="C17" t="str">
            <v>WO</v>
          </cell>
          <cell r="D17">
            <v>40500000</v>
          </cell>
          <cell r="E17">
            <v>40500000</v>
          </cell>
          <cell r="F17">
            <v>0</v>
          </cell>
          <cell r="G17">
            <v>0</v>
          </cell>
          <cell r="H17">
            <v>0</v>
          </cell>
          <cell r="I17">
            <v>0</v>
          </cell>
          <cell r="J17">
            <v>0</v>
          </cell>
          <cell r="K17">
            <v>0</v>
          </cell>
          <cell r="L17">
            <v>0</v>
          </cell>
          <cell r="M17">
            <v>0</v>
          </cell>
          <cell r="N17">
            <v>3722458</v>
          </cell>
          <cell r="O17">
            <v>0</v>
          </cell>
          <cell r="P17">
            <v>4200</v>
          </cell>
          <cell r="Q17">
            <v>3718258</v>
          </cell>
          <cell r="R17">
            <v>3722458</v>
          </cell>
          <cell r="S17">
            <v>3718258</v>
          </cell>
          <cell r="T17">
            <v>3722458</v>
          </cell>
          <cell r="U17">
            <v>3718258</v>
          </cell>
          <cell r="V17">
            <v>9.1912543209876546E-2</v>
          </cell>
          <cell r="W17">
            <v>9.1808839506172843E-2</v>
          </cell>
          <cell r="X17">
            <v>2.4587654320987654E-2</v>
          </cell>
          <cell r="Y17">
            <v>0.1165001975308642</v>
          </cell>
          <cell r="Z17">
            <v>12</v>
          </cell>
        </row>
        <row r="18">
          <cell r="A18">
            <v>76</v>
          </cell>
          <cell r="B18" t="str">
            <v>Lions Gate I and II</v>
          </cell>
          <cell r="C18" t="str">
            <v>JV</v>
          </cell>
          <cell r="D18">
            <v>36300000</v>
          </cell>
          <cell r="E18">
            <v>35667693.340000004</v>
          </cell>
          <cell r="F18">
            <v>32296470</v>
          </cell>
          <cell r="G18">
            <v>200</v>
          </cell>
          <cell r="H18">
            <v>9.5000000000000001E-2</v>
          </cell>
          <cell r="I18">
            <v>9.5000000000000001E-2</v>
          </cell>
          <cell r="J18">
            <v>0.6</v>
          </cell>
          <cell r="K18">
            <v>0.4</v>
          </cell>
          <cell r="L18">
            <v>3068164.65</v>
          </cell>
          <cell r="M18">
            <v>19</v>
          </cell>
          <cell r="N18">
            <v>2818270</v>
          </cell>
          <cell r="O18">
            <v>0</v>
          </cell>
          <cell r="P18">
            <v>0</v>
          </cell>
          <cell r="Q18">
            <v>2818270</v>
          </cell>
          <cell r="R18">
            <v>2818270</v>
          </cell>
          <cell r="S18">
            <v>-249913.64999999991</v>
          </cell>
          <cell r="T18">
            <v>2818270</v>
          </cell>
          <cell r="U18">
            <v>2818270</v>
          </cell>
          <cell r="V18">
            <v>7.9014641432935448E-2</v>
          </cell>
          <cell r="W18">
            <v>7.9014641432935448E-2</v>
          </cell>
          <cell r="X18">
            <v>2.635438156988483E-2</v>
          </cell>
          <cell r="Y18">
            <v>0.10536902300282028</v>
          </cell>
          <cell r="Z18">
            <v>12</v>
          </cell>
        </row>
        <row r="19">
          <cell r="A19">
            <v>83</v>
          </cell>
          <cell r="B19" t="str">
            <v>Wyndchase at Aspen Grove</v>
          </cell>
          <cell r="C19" t="str">
            <v>JV</v>
          </cell>
          <cell r="D19">
            <v>43900000</v>
          </cell>
          <cell r="E19">
            <v>43182362.689999998</v>
          </cell>
          <cell r="F19">
            <v>39560478</v>
          </cell>
          <cell r="G19">
            <v>100</v>
          </cell>
          <cell r="H19">
            <v>9.5000000000000001E-2</v>
          </cell>
          <cell r="I19">
            <v>9.5000000000000001E-2</v>
          </cell>
          <cell r="J19">
            <v>0.7</v>
          </cell>
          <cell r="K19">
            <v>0.3</v>
          </cell>
          <cell r="L19">
            <v>3758245.41</v>
          </cell>
          <cell r="M19">
            <v>9.5</v>
          </cell>
          <cell r="N19">
            <v>3467825</v>
          </cell>
          <cell r="O19">
            <v>0</v>
          </cell>
          <cell r="P19">
            <v>49085</v>
          </cell>
          <cell r="Q19">
            <v>3418740</v>
          </cell>
          <cell r="R19">
            <v>3467825</v>
          </cell>
          <cell r="S19">
            <v>-339514.91000000015</v>
          </cell>
          <cell r="T19">
            <v>3467825</v>
          </cell>
          <cell r="U19">
            <v>3418740</v>
          </cell>
          <cell r="V19">
            <v>8.0306513677702612E-2</v>
          </cell>
          <cell r="W19">
            <v>7.9169822747834462E-2</v>
          </cell>
          <cell r="X19">
            <v>1.7067153209999589E-2</v>
          </cell>
          <cell r="Y19">
            <v>9.7373666887702201E-2</v>
          </cell>
          <cell r="Z19">
            <v>12</v>
          </cell>
        </row>
        <row r="20">
          <cell r="A20">
            <v>84</v>
          </cell>
          <cell r="B20" t="str">
            <v>Sunridge Apartments</v>
          </cell>
          <cell r="C20" t="str">
            <v>JV</v>
          </cell>
          <cell r="D20">
            <v>13300000</v>
          </cell>
          <cell r="E20">
            <v>7470035.6299999999</v>
          </cell>
          <cell r="F20">
            <v>7556199</v>
          </cell>
          <cell r="G20">
            <v>0</v>
          </cell>
          <cell r="H20">
            <v>0.09</v>
          </cell>
          <cell r="I20">
            <v>0.09</v>
          </cell>
          <cell r="J20">
            <v>0.75</v>
          </cell>
          <cell r="K20">
            <v>0.25</v>
          </cell>
          <cell r="L20">
            <v>680057.91</v>
          </cell>
          <cell r="M20">
            <v>0</v>
          </cell>
          <cell r="N20">
            <v>932905</v>
          </cell>
          <cell r="O20">
            <v>460000</v>
          </cell>
          <cell r="P20">
            <v>89089</v>
          </cell>
          <cell r="Q20">
            <v>383816</v>
          </cell>
          <cell r="R20">
            <v>472905</v>
          </cell>
          <cell r="S20">
            <v>-296241.91000000003</v>
          </cell>
          <cell r="T20">
            <v>472905</v>
          </cell>
          <cell r="U20">
            <v>383816</v>
          </cell>
          <cell r="V20">
            <v>6.3306926957723234E-2</v>
          </cell>
          <cell r="W20">
            <v>5.1380745556095828E-2</v>
          </cell>
          <cell r="X20">
            <v>2.6773634010096414E-2</v>
          </cell>
          <cell r="Y20">
            <v>9.0080560967819648E-2</v>
          </cell>
          <cell r="Z20">
            <v>12</v>
          </cell>
        </row>
        <row r="21">
          <cell r="A21">
            <v>86</v>
          </cell>
          <cell r="B21" t="str">
            <v>AMLI at Oakhurst North</v>
          </cell>
          <cell r="C21" t="str">
            <v>JV</v>
          </cell>
          <cell r="D21">
            <v>46000000</v>
          </cell>
          <cell r="E21">
            <v>34950289.339999996</v>
          </cell>
          <cell r="F21">
            <v>29494803</v>
          </cell>
          <cell r="G21">
            <v>9831574</v>
          </cell>
          <cell r="H21">
            <v>0.1</v>
          </cell>
          <cell r="I21">
            <v>0.1</v>
          </cell>
          <cell r="J21">
            <v>0.55000000000000004</v>
          </cell>
          <cell r="K21">
            <v>0.45</v>
          </cell>
          <cell r="L21">
            <v>2949480.3000000003</v>
          </cell>
          <cell r="M21">
            <v>983157.4</v>
          </cell>
          <cell r="N21">
            <v>3321828</v>
          </cell>
          <cell r="O21">
            <v>0</v>
          </cell>
          <cell r="P21">
            <v>0</v>
          </cell>
          <cell r="Q21">
            <v>3321828</v>
          </cell>
          <cell r="R21">
            <v>3321828</v>
          </cell>
          <cell r="S21">
            <v>-610809.7000000003</v>
          </cell>
          <cell r="T21">
            <v>1868528.25</v>
          </cell>
          <cell r="U21">
            <v>2212110.2250000001</v>
          </cell>
          <cell r="V21">
            <v>5.3462454396951214E-2</v>
          </cell>
          <cell r="W21">
            <v>6.3293044686422051E-2</v>
          </cell>
          <cell r="X21">
            <v>2.1459049815122363E-2</v>
          </cell>
          <cell r="Y21">
            <v>7.4921504212073581E-2</v>
          </cell>
          <cell r="Z21">
            <v>9</v>
          </cell>
          <cell r="AA21">
            <v>9</v>
          </cell>
        </row>
        <row r="22">
          <cell r="A22">
            <v>87</v>
          </cell>
          <cell r="B22" t="str">
            <v>AMLI at Wells Branch</v>
          </cell>
          <cell r="C22" t="str">
            <v>JV</v>
          </cell>
          <cell r="D22">
            <v>41400000</v>
          </cell>
          <cell r="E22">
            <v>30474532.469999999</v>
          </cell>
          <cell r="F22">
            <v>25672446</v>
          </cell>
          <cell r="G22">
            <v>8557479</v>
          </cell>
          <cell r="H22">
            <v>0.1</v>
          </cell>
          <cell r="I22">
            <v>0.1</v>
          </cell>
          <cell r="J22">
            <v>0.55000000000000004</v>
          </cell>
          <cell r="K22">
            <v>0.45</v>
          </cell>
          <cell r="L22">
            <v>2567244.6</v>
          </cell>
          <cell r="M22">
            <v>855747.9</v>
          </cell>
          <cell r="N22">
            <v>3043692</v>
          </cell>
          <cell r="O22">
            <v>0</v>
          </cell>
          <cell r="P22">
            <v>13900</v>
          </cell>
          <cell r="Q22">
            <v>3029792</v>
          </cell>
          <cell r="R22">
            <v>3043692</v>
          </cell>
          <cell r="S22">
            <v>-393200.50000000012</v>
          </cell>
          <cell r="T22">
            <v>1712076.75</v>
          </cell>
          <cell r="U22">
            <v>1925433.4500000002</v>
          </cell>
          <cell r="V22">
            <v>5.6180574769618442E-2</v>
          </cell>
          <cell r="W22">
            <v>6.3181722374098831E-2</v>
          </cell>
          <cell r="X22">
            <v>1.4438285490783118E-2</v>
          </cell>
          <cell r="Y22">
            <v>7.0618860260401567E-2</v>
          </cell>
          <cell r="Z22">
            <v>9</v>
          </cell>
          <cell r="AA22">
            <v>9</v>
          </cell>
        </row>
        <row r="23">
          <cell r="A23">
            <v>89</v>
          </cell>
          <cell r="B23" t="str">
            <v>Park at Mill Plain I and II</v>
          </cell>
          <cell r="C23" t="str">
            <v>JV</v>
          </cell>
          <cell r="D23">
            <v>26200000</v>
          </cell>
          <cell r="E23">
            <v>17647744.82</v>
          </cell>
          <cell r="F23">
            <v>16036856</v>
          </cell>
          <cell r="G23">
            <v>142000</v>
          </cell>
          <cell r="H23">
            <v>0.09</v>
          </cell>
          <cell r="I23">
            <v>0.09</v>
          </cell>
          <cell r="J23">
            <v>0.75</v>
          </cell>
          <cell r="K23">
            <v>0.25</v>
          </cell>
          <cell r="L23">
            <v>1443317.04</v>
          </cell>
          <cell r="M23">
            <v>12780</v>
          </cell>
          <cell r="N23">
            <v>1921000</v>
          </cell>
          <cell r="O23">
            <v>683000</v>
          </cell>
          <cell r="P23">
            <v>120565</v>
          </cell>
          <cell r="Q23">
            <v>1117435</v>
          </cell>
          <cell r="R23">
            <v>1238000</v>
          </cell>
          <cell r="S23">
            <v>-338662.04000000004</v>
          </cell>
          <cell r="T23">
            <v>1238000</v>
          </cell>
          <cell r="U23">
            <v>1117435</v>
          </cell>
          <cell r="V23">
            <v>7.0150606359458911E-2</v>
          </cell>
          <cell r="W23">
            <v>6.3318855264363455E-2</v>
          </cell>
          <cell r="X23">
            <v>1.5866049903593291E-2</v>
          </cell>
          <cell r="Y23">
            <v>8.6016656263052202E-2</v>
          </cell>
          <cell r="Z23">
            <v>12</v>
          </cell>
        </row>
        <row r="24">
          <cell r="A24">
            <v>90</v>
          </cell>
          <cell r="B24" t="str">
            <v>Thorncroft Farms</v>
          </cell>
          <cell r="C24" t="str">
            <v>JV</v>
          </cell>
          <cell r="D24">
            <v>30300000</v>
          </cell>
          <cell r="E24">
            <v>28299956.079999998</v>
          </cell>
          <cell r="F24">
            <v>24366000</v>
          </cell>
          <cell r="G24">
            <v>100</v>
          </cell>
          <cell r="H24">
            <v>9.5000000000000001E-2</v>
          </cell>
          <cell r="I24">
            <v>9.5000000000000001E-2</v>
          </cell>
          <cell r="J24">
            <v>0.6</v>
          </cell>
          <cell r="K24">
            <v>0.4</v>
          </cell>
          <cell r="L24">
            <v>2314770</v>
          </cell>
          <cell r="M24">
            <v>9.5</v>
          </cell>
          <cell r="N24">
            <v>2215277</v>
          </cell>
          <cell r="O24">
            <v>0</v>
          </cell>
          <cell r="P24">
            <v>0</v>
          </cell>
          <cell r="Q24">
            <v>2215277</v>
          </cell>
          <cell r="R24">
            <v>2215277</v>
          </cell>
          <cell r="S24">
            <v>-99502.5</v>
          </cell>
          <cell r="T24">
            <v>2215277</v>
          </cell>
          <cell r="U24">
            <v>2215277</v>
          </cell>
          <cell r="V24">
            <v>7.8278460706360228E-2</v>
          </cell>
          <cell r="W24">
            <v>7.8278460706360228E-2</v>
          </cell>
          <cell r="X24">
            <v>2.9682024863411025E-3</v>
          </cell>
          <cell r="Y24">
            <v>8.1246663192701324E-2</v>
          </cell>
          <cell r="Z24">
            <v>12</v>
          </cell>
        </row>
        <row r="25">
          <cell r="A25">
            <v>92</v>
          </cell>
          <cell r="B25" t="str">
            <v>La Venezia (Bristol @ Palmer Ranch)</v>
          </cell>
          <cell r="C25" t="str">
            <v>JV</v>
          </cell>
          <cell r="D25">
            <v>29800000</v>
          </cell>
          <cell r="E25">
            <v>28374084.41</v>
          </cell>
          <cell r="F25">
            <v>23846321</v>
          </cell>
          <cell r="G25">
            <v>100</v>
          </cell>
          <cell r="H25">
            <v>9.5000000000000001E-2</v>
          </cell>
          <cell r="I25">
            <v>9.2499999999999999E-2</v>
          </cell>
          <cell r="J25">
            <v>0.7</v>
          </cell>
          <cell r="K25">
            <v>0.3</v>
          </cell>
          <cell r="L25">
            <v>2265400.4950000001</v>
          </cell>
          <cell r="M25">
            <v>9.25</v>
          </cell>
          <cell r="N25">
            <v>2294689</v>
          </cell>
          <cell r="O25">
            <v>0</v>
          </cell>
          <cell r="P25">
            <v>3000</v>
          </cell>
          <cell r="Q25">
            <v>2291689</v>
          </cell>
          <cell r="R25">
            <v>2294689</v>
          </cell>
          <cell r="S25">
            <v>26279.254999999888</v>
          </cell>
          <cell r="T25">
            <v>2285895.9734999998</v>
          </cell>
          <cell r="U25">
            <v>2283795.9734999998</v>
          </cell>
          <cell r="V25">
            <v>8.0562810079410768E-2</v>
          </cell>
          <cell r="W25">
            <v>8.0488798880682541E-2</v>
          </cell>
          <cell r="X25">
            <v>-3.249444058448827E-2</v>
          </cell>
          <cell r="Y25">
            <v>4.8068369494922498E-2</v>
          </cell>
          <cell r="Z25">
            <v>12</v>
          </cell>
        </row>
        <row r="26">
          <cell r="A26">
            <v>94</v>
          </cell>
          <cell r="B26" t="str">
            <v>AMLI at Spring Mill (Vinings)</v>
          </cell>
          <cell r="C26" t="str">
            <v>JV</v>
          </cell>
          <cell r="D26">
            <v>30000000</v>
          </cell>
          <cell r="E26">
            <v>30083165.039999999</v>
          </cell>
          <cell r="F26">
            <v>27601035</v>
          </cell>
          <cell r="G26">
            <v>0</v>
          </cell>
          <cell r="H26">
            <v>9.5000000000000001E-2</v>
          </cell>
          <cell r="I26">
            <v>9.5000000000000001E-2</v>
          </cell>
          <cell r="J26">
            <v>0.8</v>
          </cell>
          <cell r="K26">
            <v>0.2</v>
          </cell>
          <cell r="L26">
            <v>2622098.3250000002</v>
          </cell>
          <cell r="M26">
            <v>0</v>
          </cell>
          <cell r="N26">
            <v>1916256</v>
          </cell>
          <cell r="O26">
            <v>0</v>
          </cell>
          <cell r="P26">
            <v>18000</v>
          </cell>
          <cell r="Q26">
            <v>1898256</v>
          </cell>
          <cell r="R26">
            <v>1916256</v>
          </cell>
          <cell r="S26">
            <v>-723842.32500000019</v>
          </cell>
          <cell r="T26">
            <v>1437192</v>
          </cell>
          <cell r="U26">
            <v>1423692</v>
          </cell>
          <cell r="V26">
            <v>4.7773962549786282E-2</v>
          </cell>
          <cell r="W26">
            <v>4.7325206576734585E-2</v>
          </cell>
          <cell r="X26">
            <v>-5.6510011421324836E-4</v>
          </cell>
          <cell r="Y26">
            <v>4.7208862435573033E-2</v>
          </cell>
          <cell r="Z26">
            <v>9</v>
          </cell>
          <cell r="AA26">
            <v>9</v>
          </cell>
        </row>
        <row r="27">
          <cell r="A27">
            <v>112</v>
          </cell>
          <cell r="B27" t="str">
            <v>Pinnacle at Blue Ravine</v>
          </cell>
          <cell r="C27" t="str">
            <v>JV</v>
          </cell>
          <cell r="D27">
            <v>27200000</v>
          </cell>
          <cell r="E27">
            <v>20454160.630000003</v>
          </cell>
          <cell r="F27">
            <v>20437500</v>
          </cell>
          <cell r="G27">
            <v>6812500</v>
          </cell>
          <cell r="H27">
            <v>0.09</v>
          </cell>
          <cell r="I27">
            <v>0.09</v>
          </cell>
          <cell r="J27">
            <v>0.6</v>
          </cell>
          <cell r="K27">
            <v>0.4</v>
          </cell>
          <cell r="L27">
            <v>1839375</v>
          </cell>
          <cell r="M27">
            <v>613125</v>
          </cell>
          <cell r="N27">
            <v>2212250</v>
          </cell>
          <cell r="O27">
            <v>0</v>
          </cell>
          <cell r="P27">
            <v>11481</v>
          </cell>
          <cell r="Q27">
            <v>2200769</v>
          </cell>
          <cell r="R27">
            <v>2212250</v>
          </cell>
          <cell r="S27">
            <v>-251731</v>
          </cell>
          <cell r="T27">
            <v>829593.75</v>
          </cell>
          <cell r="U27">
            <v>919687.5</v>
          </cell>
          <cell r="V27">
            <v>4.0558679723246109E-2</v>
          </cell>
          <cell r="W27">
            <v>4.496334592440325E-2</v>
          </cell>
          <cell r="X27">
            <v>0.12007337012880394</v>
          </cell>
          <cell r="Y27">
            <v>0.16063204985205004</v>
          </cell>
          <cell r="Z27">
            <v>6</v>
          </cell>
          <cell r="AA27">
            <v>6</v>
          </cell>
        </row>
        <row r="28">
          <cell r="A28">
            <v>115</v>
          </cell>
          <cell r="B28" t="str">
            <v>Riverbend - Phase I</v>
          </cell>
          <cell r="C28" t="str">
            <v>JV</v>
          </cell>
          <cell r="D28">
            <v>70000000</v>
          </cell>
          <cell r="E28">
            <v>62878374.430000007</v>
          </cell>
          <cell r="F28">
            <v>51284647</v>
          </cell>
          <cell r="G28">
            <v>73934</v>
          </cell>
          <cell r="H28">
            <v>0.09</v>
          </cell>
          <cell r="I28">
            <v>0</v>
          </cell>
          <cell r="J28">
            <v>0.6</v>
          </cell>
          <cell r="K28">
            <v>0.4</v>
          </cell>
          <cell r="L28">
            <v>4615618.2299999995</v>
          </cell>
          <cell r="M28">
            <v>0</v>
          </cell>
          <cell r="N28">
            <v>5350399</v>
          </cell>
          <cell r="O28">
            <v>0</v>
          </cell>
          <cell r="P28">
            <v>7500</v>
          </cell>
          <cell r="Q28">
            <v>5342899</v>
          </cell>
          <cell r="R28">
            <v>5350399</v>
          </cell>
          <cell r="S28">
            <v>727280.77000000048</v>
          </cell>
          <cell r="T28">
            <v>5056486.6919999998</v>
          </cell>
          <cell r="U28">
            <v>5051986.6919999998</v>
          </cell>
          <cell r="V28">
            <v>8.041694362867452E-2</v>
          </cell>
          <cell r="W28">
            <v>8.0345376893039361E-2</v>
          </cell>
          <cell r="X28">
            <v>-1.590371903003409E-3</v>
          </cell>
          <cell r="Y28">
            <v>7.8826571725671105E-2</v>
          </cell>
          <cell r="Z28">
            <v>12</v>
          </cell>
        </row>
        <row r="29">
          <cell r="A29">
            <v>117</v>
          </cell>
          <cell r="B29" t="str">
            <v>Bentley Park at Timacuan</v>
          </cell>
          <cell r="C29" t="str">
            <v>JV</v>
          </cell>
          <cell r="D29">
            <v>27000000</v>
          </cell>
          <cell r="E29">
            <v>27194031.620000001</v>
          </cell>
          <cell r="F29">
            <v>25464805</v>
          </cell>
          <cell r="G29">
            <v>0</v>
          </cell>
          <cell r="H29">
            <v>9.2499999999999999E-2</v>
          </cell>
          <cell r="I29">
            <v>9.2499999999999999E-2</v>
          </cell>
          <cell r="J29">
            <v>0.7</v>
          </cell>
          <cell r="K29">
            <v>0.3</v>
          </cell>
          <cell r="L29">
            <v>2355494.4624999999</v>
          </cell>
          <cell r="M29">
            <v>0</v>
          </cell>
          <cell r="N29">
            <v>2087105</v>
          </cell>
          <cell r="O29">
            <v>0</v>
          </cell>
          <cell r="P29">
            <v>7000</v>
          </cell>
          <cell r="Q29">
            <v>2080105</v>
          </cell>
          <cell r="R29">
            <v>2087105</v>
          </cell>
          <cell r="S29">
            <v>-275389.46249999991</v>
          </cell>
          <cell r="T29">
            <v>2087105</v>
          </cell>
          <cell r="U29">
            <v>2080105</v>
          </cell>
          <cell r="V29">
            <v>7.6748642097813374E-2</v>
          </cell>
          <cell r="W29">
            <v>7.6491232674384887E-2</v>
          </cell>
          <cell r="X29">
            <v>-3.6772774775496855E-2</v>
          </cell>
          <cell r="Y29">
            <v>3.9975867322316519E-2</v>
          </cell>
          <cell r="Z29">
            <v>12</v>
          </cell>
        </row>
        <row r="30">
          <cell r="A30">
            <v>120</v>
          </cell>
          <cell r="B30" t="str">
            <v>Pinnacle at Sonata</v>
          </cell>
          <cell r="C30" t="str">
            <v>JV</v>
          </cell>
          <cell r="D30">
            <v>40000000</v>
          </cell>
          <cell r="E30">
            <v>30056399.949999999</v>
          </cell>
          <cell r="F30">
            <v>30862500</v>
          </cell>
          <cell r="G30">
            <v>10287500</v>
          </cell>
          <cell r="H30">
            <v>0.09</v>
          </cell>
          <cell r="I30">
            <v>0.09</v>
          </cell>
          <cell r="J30">
            <v>0.6</v>
          </cell>
          <cell r="K30">
            <v>0.4</v>
          </cell>
          <cell r="L30">
            <v>2777625</v>
          </cell>
          <cell r="M30">
            <v>925875</v>
          </cell>
          <cell r="N30">
            <v>2919839</v>
          </cell>
          <cell r="O30">
            <v>0</v>
          </cell>
          <cell r="P30">
            <v>1000</v>
          </cell>
          <cell r="Q30">
            <v>2918839</v>
          </cell>
          <cell r="R30">
            <v>2919839</v>
          </cell>
          <cell r="S30">
            <v>-784661</v>
          </cell>
          <cell r="T30">
            <v>1094939.625</v>
          </cell>
          <cell r="U30">
            <v>1388812.5</v>
          </cell>
          <cell r="V30">
            <v>3.6429500100526847E-2</v>
          </cell>
          <cell r="W30">
            <v>4.6206881140467393E-2</v>
          </cell>
          <cell r="X30">
            <v>2.4953088235705356E-2</v>
          </cell>
          <cell r="Y30">
            <v>6.1382588336232204E-2</v>
          </cell>
          <cell r="Z30">
            <v>6</v>
          </cell>
          <cell r="AA30">
            <v>6</v>
          </cell>
        </row>
        <row r="31">
          <cell r="A31">
            <v>129</v>
          </cell>
          <cell r="B31" t="str">
            <v>Riverbend - Phase II</v>
          </cell>
          <cell r="C31" t="str">
            <v>JV</v>
          </cell>
          <cell r="D31">
            <v>57000000</v>
          </cell>
          <cell r="E31">
            <v>48258688.979999997</v>
          </cell>
          <cell r="F31">
            <v>34503828</v>
          </cell>
          <cell r="G31">
            <v>0</v>
          </cell>
          <cell r="H31">
            <v>0.09</v>
          </cell>
          <cell r="I31">
            <v>0.09</v>
          </cell>
          <cell r="J31">
            <v>0.6</v>
          </cell>
          <cell r="K31">
            <v>0.4</v>
          </cell>
          <cell r="L31">
            <v>3105344.52</v>
          </cell>
          <cell r="M31">
            <v>0</v>
          </cell>
          <cell r="N31">
            <v>4681334</v>
          </cell>
          <cell r="O31">
            <v>0</v>
          </cell>
          <cell r="P31">
            <v>0</v>
          </cell>
          <cell r="Q31">
            <v>4681334</v>
          </cell>
          <cell r="R31">
            <v>4681334</v>
          </cell>
          <cell r="S31">
            <v>1575989.48</v>
          </cell>
          <cell r="T31">
            <v>4050938.2080000001</v>
          </cell>
          <cell r="U31">
            <v>4050938.2080000001</v>
          </cell>
          <cell r="V31">
            <v>8.3942152048076632E-2</v>
          </cell>
          <cell r="W31">
            <v>8.3942152048076632E-2</v>
          </cell>
          <cell r="X31">
            <v>3.5475476772887669E-2</v>
          </cell>
          <cell r="Y31">
            <v>0.11941762882096429</v>
          </cell>
          <cell r="Z31">
            <v>12</v>
          </cell>
        </row>
        <row r="32">
          <cell r="A32">
            <v>133</v>
          </cell>
          <cell r="B32" t="str">
            <v>Park Avenue at MetroWest</v>
          </cell>
          <cell r="C32" t="str">
            <v>JV</v>
          </cell>
          <cell r="D32">
            <v>75200000</v>
          </cell>
          <cell r="E32">
            <v>72800370.680000007</v>
          </cell>
          <cell r="F32">
            <v>69216150</v>
          </cell>
          <cell r="G32">
            <v>1440000</v>
          </cell>
          <cell r="H32">
            <v>9.2499999999999999E-2</v>
          </cell>
          <cell r="I32">
            <v>9.2499999999999999E-2</v>
          </cell>
          <cell r="J32">
            <v>0.7</v>
          </cell>
          <cell r="K32">
            <v>0.3</v>
          </cell>
          <cell r="L32">
            <v>6402493.875</v>
          </cell>
          <cell r="M32">
            <v>133200</v>
          </cell>
          <cell r="N32">
            <v>5507216</v>
          </cell>
          <cell r="O32">
            <v>0</v>
          </cell>
          <cell r="P32">
            <v>48000</v>
          </cell>
          <cell r="Q32">
            <v>5459216</v>
          </cell>
          <cell r="R32">
            <v>5507216</v>
          </cell>
          <cell r="S32">
            <v>-1076477.875</v>
          </cell>
          <cell r="T32">
            <v>5507216</v>
          </cell>
          <cell r="U32">
            <v>5459216</v>
          </cell>
          <cell r="V32">
            <v>7.5648186246295629E-2</v>
          </cell>
          <cell r="W32">
            <v>7.4988848944141109E-2</v>
          </cell>
          <cell r="X32">
            <v>2.2939443637459235E-2</v>
          </cell>
          <cell r="Y32">
            <v>9.8587629883754857E-2</v>
          </cell>
          <cell r="Z32">
            <v>12</v>
          </cell>
        </row>
        <row r="33">
          <cell r="A33" t="str">
            <v>Acq</v>
          </cell>
          <cell r="B33" t="str">
            <v>Westchase Apartments</v>
          </cell>
          <cell r="C33" t="str">
            <v>JV</v>
          </cell>
          <cell r="F33">
            <v>34200000</v>
          </cell>
          <cell r="G33">
            <v>660000</v>
          </cell>
          <cell r="H33">
            <v>9.2499999999999999E-2</v>
          </cell>
          <cell r="I33">
            <v>9.2499999999999999E-2</v>
          </cell>
          <cell r="J33">
            <v>0.7</v>
          </cell>
          <cell r="K33">
            <v>0.3</v>
          </cell>
          <cell r="L33">
            <v>3163500</v>
          </cell>
          <cell r="M33">
            <v>61050</v>
          </cell>
          <cell r="N33">
            <v>552425</v>
          </cell>
          <cell r="O33">
            <v>0</v>
          </cell>
          <cell r="P33">
            <v>0</v>
          </cell>
          <cell r="Q33">
            <v>552425</v>
          </cell>
          <cell r="R33">
            <v>552425</v>
          </cell>
          <cell r="S33">
            <v>-2672125</v>
          </cell>
          <cell r="T33">
            <v>552425</v>
          </cell>
          <cell r="U33">
            <v>276212.5</v>
          </cell>
          <cell r="V33" t="e">
            <v>#DIV/0!</v>
          </cell>
          <cell r="W33" t="e">
            <v>#DIV/0!</v>
          </cell>
          <cell r="X33">
            <v>0</v>
          </cell>
          <cell r="Y33" t="e">
            <v>#DIV/0!</v>
          </cell>
          <cell r="Z33">
            <v>6</v>
          </cell>
          <cell r="AA33" t="str">
            <v>Used NOI Supplied by Asset Managers</v>
          </cell>
        </row>
        <row r="34">
          <cell r="A34" t="str">
            <v>Acq</v>
          </cell>
          <cell r="B34" t="str">
            <v>Riverwalk at Port Imperial</v>
          </cell>
          <cell r="C34" t="str">
            <v>JV</v>
          </cell>
          <cell r="F34">
            <v>65111186</v>
          </cell>
          <cell r="G34">
            <v>0</v>
          </cell>
          <cell r="H34">
            <v>0.09</v>
          </cell>
          <cell r="I34">
            <v>0</v>
          </cell>
          <cell r="J34">
            <v>0.6</v>
          </cell>
          <cell r="K34">
            <v>0.4</v>
          </cell>
          <cell r="L34">
            <v>5860006.7400000002</v>
          </cell>
          <cell r="M34">
            <v>0</v>
          </cell>
          <cell r="N34">
            <v>0</v>
          </cell>
          <cell r="O34">
            <v>0</v>
          </cell>
          <cell r="P34">
            <v>0</v>
          </cell>
          <cell r="Q34">
            <v>0</v>
          </cell>
          <cell r="R34">
            <v>0</v>
          </cell>
          <cell r="S34">
            <v>-5860006.7400000002</v>
          </cell>
          <cell r="T34">
            <v>0</v>
          </cell>
          <cell r="U34">
            <v>0</v>
          </cell>
          <cell r="V34" t="e">
            <v>#DIV/0!</v>
          </cell>
          <cell r="W34" t="e">
            <v>#DIV/0!</v>
          </cell>
          <cell r="X34">
            <v>0</v>
          </cell>
          <cell r="Y34" t="e">
            <v>#DIV/0!</v>
          </cell>
          <cell r="Z34">
            <v>3</v>
          </cell>
          <cell r="AA34" t="str">
            <v>Used NOI Supplied by Asset Managers</v>
          </cell>
        </row>
        <row r="36">
          <cell r="D36">
            <v>860500000</v>
          </cell>
          <cell r="E36">
            <v>767105756.01999998</v>
          </cell>
          <cell r="F36">
            <v>698876693</v>
          </cell>
          <cell r="G36">
            <v>38744579</v>
          </cell>
          <cell r="L36">
            <v>65681958.457500003</v>
          </cell>
          <cell r="M36">
            <v>3678890.75</v>
          </cell>
          <cell r="N36">
            <v>67577184</v>
          </cell>
          <cell r="O36">
            <v>1143000</v>
          </cell>
          <cell r="P36">
            <v>465327</v>
          </cell>
          <cell r="Q36">
            <v>65968857</v>
          </cell>
          <cell r="R36">
            <v>66434184</v>
          </cell>
          <cell r="S36">
            <v>-3391992.2074999996</v>
          </cell>
          <cell r="T36">
            <v>56800220.893499993</v>
          </cell>
          <cell r="U36">
            <v>57054170.493500002</v>
          </cell>
          <cell r="V36">
            <v>7.4044837296226851E-2</v>
          </cell>
          <cell r="W36">
            <v>7.437588630479848E-2</v>
          </cell>
          <cell r="X36">
            <v>3.3201680211790728E-2</v>
          </cell>
          <cell r="Y36">
            <v>0.10724651750801759</v>
          </cell>
        </row>
        <row r="38">
          <cell r="B38" t="str">
            <v>Hotel</v>
          </cell>
        </row>
        <row r="39">
          <cell r="A39">
            <v>57</v>
          </cell>
          <cell r="B39" t="str">
            <v>Houston Sheraton</v>
          </cell>
          <cell r="C39" t="str">
            <v>JV</v>
          </cell>
          <cell r="D39">
            <v>27600000</v>
          </cell>
          <cell r="E39">
            <v>28139388.350000001</v>
          </cell>
          <cell r="F39">
            <v>26726900</v>
          </cell>
          <cell r="G39">
            <v>353100</v>
          </cell>
          <cell r="H39">
            <v>9.5000000000000001E-2</v>
          </cell>
          <cell r="I39">
            <v>0</v>
          </cell>
          <cell r="J39">
            <v>0.8</v>
          </cell>
          <cell r="K39">
            <v>0.2</v>
          </cell>
          <cell r="L39">
            <v>2539055.5</v>
          </cell>
          <cell r="M39">
            <v>0</v>
          </cell>
          <cell r="N39">
            <v>3329000</v>
          </cell>
          <cell r="O39">
            <v>0</v>
          </cell>
          <cell r="P39">
            <v>491820</v>
          </cell>
          <cell r="Q39">
            <v>2837180</v>
          </cell>
          <cell r="R39">
            <v>3329000</v>
          </cell>
          <cell r="S39">
            <v>298124.5</v>
          </cell>
          <cell r="T39">
            <v>3171011.1</v>
          </cell>
          <cell r="U39">
            <v>2777555.1</v>
          </cell>
          <cell r="V39">
            <v>0.11268941103334251</v>
          </cell>
          <cell r="W39">
            <v>9.8707017560315941E-2</v>
          </cell>
          <cell r="X39">
            <v>-1.3982393473026572E-2</v>
          </cell>
          <cell r="Y39">
            <v>9.8707017560315941E-2</v>
          </cell>
          <cell r="Z39">
            <v>12</v>
          </cell>
        </row>
        <row r="40">
          <cell r="A40">
            <v>65</v>
          </cell>
          <cell r="B40" t="str">
            <v>Ontario Hilton</v>
          </cell>
          <cell r="C40" t="str">
            <v>JV</v>
          </cell>
          <cell r="D40">
            <v>27100000</v>
          </cell>
          <cell r="E40">
            <v>28042624.25</v>
          </cell>
          <cell r="F40">
            <v>19739700</v>
          </cell>
          <cell r="G40">
            <v>300300</v>
          </cell>
          <cell r="H40">
            <v>9.5000000000000001E-2</v>
          </cell>
          <cell r="I40">
            <v>0</v>
          </cell>
          <cell r="J40">
            <v>0.8</v>
          </cell>
          <cell r="K40">
            <v>0.19999999999999996</v>
          </cell>
          <cell r="L40">
            <v>1875271.5</v>
          </cell>
          <cell r="M40">
            <v>0</v>
          </cell>
          <cell r="N40">
            <v>3127269</v>
          </cell>
          <cell r="O40">
            <v>0</v>
          </cell>
          <cell r="P40">
            <v>712000</v>
          </cell>
          <cell r="Q40">
            <v>2415269</v>
          </cell>
          <cell r="R40">
            <v>3127269</v>
          </cell>
          <cell r="S40">
            <v>539997.5</v>
          </cell>
          <cell r="T40">
            <v>2876869.5</v>
          </cell>
          <cell r="U40">
            <v>2307269.5</v>
          </cell>
          <cell r="V40">
            <v>0.10258916834432855</v>
          </cell>
          <cell r="W40">
            <v>8.2277231953425331E-2</v>
          </cell>
          <cell r="X40">
            <v>-2.0311936390903215E-2</v>
          </cell>
          <cell r="Y40">
            <v>8.2277231953425331E-2</v>
          </cell>
          <cell r="Z40">
            <v>12</v>
          </cell>
        </row>
        <row r="41">
          <cell r="A41">
            <v>68</v>
          </cell>
          <cell r="B41" t="str">
            <v>Va. Beach Doubletree Hotel</v>
          </cell>
          <cell r="C41" t="str">
            <v>JV</v>
          </cell>
          <cell r="D41">
            <v>9100000</v>
          </cell>
          <cell r="E41">
            <v>11196443.59</v>
          </cell>
          <cell r="F41">
            <v>13335650</v>
          </cell>
          <cell r="G41">
            <v>0</v>
          </cell>
          <cell r="H41">
            <v>9.5000000000000001E-2</v>
          </cell>
          <cell r="I41">
            <v>0</v>
          </cell>
          <cell r="J41">
            <v>0.8</v>
          </cell>
          <cell r="K41">
            <v>0.2</v>
          </cell>
          <cell r="L41">
            <v>1266886.75</v>
          </cell>
          <cell r="M41">
            <v>0</v>
          </cell>
          <cell r="N41">
            <v>1336419</v>
          </cell>
          <cell r="O41">
            <v>0</v>
          </cell>
          <cell r="P41">
            <v>264000</v>
          </cell>
          <cell r="Q41">
            <v>1072419</v>
          </cell>
          <cell r="R41">
            <v>1336419</v>
          </cell>
          <cell r="S41">
            <v>-194467.75</v>
          </cell>
          <cell r="T41">
            <v>1322512.55</v>
          </cell>
          <cell r="U41">
            <v>1072419</v>
          </cell>
          <cell r="V41">
            <v>0.1181189847802377</v>
          </cell>
          <cell r="W41">
            <v>9.5782110755045571E-2</v>
          </cell>
          <cell r="X41">
            <v>-1.8863132592266293E-2</v>
          </cell>
          <cell r="Y41">
            <v>9.9255852187971408E-2</v>
          </cell>
          <cell r="Z41">
            <v>12</v>
          </cell>
        </row>
        <row r="42">
          <cell r="A42">
            <v>106</v>
          </cell>
          <cell r="B42" t="str">
            <v>Sacramento Radisson</v>
          </cell>
          <cell r="C42" t="str">
            <v>JV</v>
          </cell>
          <cell r="D42">
            <v>26400000</v>
          </cell>
          <cell r="E42">
            <v>27285813.91</v>
          </cell>
          <cell r="F42">
            <v>27047304</v>
          </cell>
          <cell r="G42">
            <v>550966</v>
          </cell>
          <cell r="H42">
            <v>0.105</v>
          </cell>
          <cell r="I42">
            <v>0.105</v>
          </cell>
          <cell r="J42">
            <v>0.8</v>
          </cell>
          <cell r="K42">
            <v>0.2</v>
          </cell>
          <cell r="L42">
            <v>2839966.92</v>
          </cell>
          <cell r="M42">
            <v>57851.43</v>
          </cell>
          <cell r="N42">
            <v>3999676</v>
          </cell>
          <cell r="O42">
            <v>0</v>
          </cell>
          <cell r="P42">
            <v>1116000</v>
          </cell>
          <cell r="Q42">
            <v>2883676</v>
          </cell>
          <cell r="R42">
            <v>3999676</v>
          </cell>
          <cell r="S42">
            <v>-14142.349999999926</v>
          </cell>
          <cell r="T42">
            <v>3721453.0400000005</v>
          </cell>
          <cell r="U42">
            <v>2839966.92</v>
          </cell>
          <cell r="V42">
            <v>0.13638783333621293</v>
          </cell>
          <cell r="W42">
            <v>0.10408217725765469</v>
          </cell>
          <cell r="X42">
            <v>-3.2720299381386493E-2</v>
          </cell>
          <cell r="Y42">
            <v>0.10366753395482645</v>
          </cell>
          <cell r="Z42">
            <v>12</v>
          </cell>
        </row>
        <row r="43">
          <cell r="A43">
            <v>119</v>
          </cell>
          <cell r="B43" t="str">
            <v>Rosemont Suites Hotel</v>
          </cell>
          <cell r="C43" t="str">
            <v>JV</v>
          </cell>
          <cell r="D43">
            <v>37400000</v>
          </cell>
          <cell r="E43">
            <v>37914222.819999993</v>
          </cell>
          <cell r="F43">
            <v>43592830</v>
          </cell>
          <cell r="G43">
            <v>885785</v>
          </cell>
          <cell r="H43">
            <v>0.105</v>
          </cell>
          <cell r="I43">
            <v>0.105</v>
          </cell>
          <cell r="J43">
            <v>0.8</v>
          </cell>
          <cell r="K43">
            <v>0.2</v>
          </cell>
          <cell r="L43">
            <v>4577247.1499999994</v>
          </cell>
          <cell r="M43">
            <v>93007.425000000003</v>
          </cell>
          <cell r="N43">
            <v>4911133</v>
          </cell>
          <cell r="O43">
            <v>0</v>
          </cell>
          <cell r="P43">
            <v>482500</v>
          </cell>
          <cell r="Q43">
            <v>4428633</v>
          </cell>
          <cell r="R43">
            <v>4911133</v>
          </cell>
          <cell r="S43">
            <v>-241621.57499999943</v>
          </cell>
          <cell r="T43">
            <v>4769949.8899999997</v>
          </cell>
          <cell r="U43">
            <v>4428633</v>
          </cell>
          <cell r="V43">
            <v>0.125808984998733</v>
          </cell>
          <cell r="W43">
            <v>0.11680664063787345</v>
          </cell>
          <cell r="X43">
            <v>-1.0180875969225527E-2</v>
          </cell>
          <cell r="Y43">
            <v>0.11562810902950747</v>
          </cell>
          <cell r="Z43">
            <v>12</v>
          </cell>
        </row>
        <row r="45">
          <cell r="D45">
            <v>127600000</v>
          </cell>
          <cell r="E45">
            <v>132578492.91999999</v>
          </cell>
          <cell r="F45">
            <v>130442384</v>
          </cell>
          <cell r="G45">
            <v>2090151</v>
          </cell>
          <cell r="L45">
            <v>13098427.82</v>
          </cell>
          <cell r="M45">
            <v>150858.85500000001</v>
          </cell>
          <cell r="N45">
            <v>16703497</v>
          </cell>
          <cell r="O45">
            <v>0</v>
          </cell>
          <cell r="P45">
            <v>3066320</v>
          </cell>
          <cell r="Q45">
            <v>13637177</v>
          </cell>
          <cell r="S45">
            <v>387890.32500000059</v>
          </cell>
          <cell r="T45">
            <v>15861796.079999998</v>
          </cell>
          <cell r="U45">
            <v>13425843.52</v>
          </cell>
          <cell r="V45">
            <v>0.11964079339453092</v>
          </cell>
          <cell r="W45">
            <v>0.10126713031880194</v>
          </cell>
          <cell r="X45">
            <v>-1.8502669218605567E-2</v>
          </cell>
          <cell r="Y45">
            <v>0.10113812417592535</v>
          </cell>
        </row>
        <row r="47">
          <cell r="B47" t="str">
            <v>Land</v>
          </cell>
        </row>
        <row r="48">
          <cell r="A48">
            <v>88</v>
          </cell>
          <cell r="B48" t="str">
            <v>Port Imperial Land</v>
          </cell>
          <cell r="C48" t="str">
            <v>JV</v>
          </cell>
          <cell r="D48">
            <v>79000000</v>
          </cell>
          <cell r="E48">
            <v>64244156.280000009</v>
          </cell>
          <cell r="F48">
            <v>43228975</v>
          </cell>
          <cell r="G48">
            <v>305176</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12</v>
          </cell>
        </row>
        <row r="50">
          <cell r="B50" t="str">
            <v>Office</v>
          </cell>
        </row>
        <row r="51">
          <cell r="A51">
            <v>24</v>
          </cell>
          <cell r="B51" t="str">
            <v>Cincinnati Commerce Center</v>
          </cell>
          <cell r="C51" t="str">
            <v>WO</v>
          </cell>
          <cell r="D51">
            <v>84000000</v>
          </cell>
          <cell r="E51">
            <v>84000000</v>
          </cell>
          <cell r="F51">
            <v>100807591</v>
          </cell>
          <cell r="G51">
            <v>0</v>
          </cell>
          <cell r="H51">
            <v>0</v>
          </cell>
          <cell r="I51">
            <v>0</v>
          </cell>
          <cell r="J51">
            <v>0</v>
          </cell>
          <cell r="K51">
            <v>0</v>
          </cell>
          <cell r="L51">
            <v>0</v>
          </cell>
          <cell r="M51">
            <v>0</v>
          </cell>
          <cell r="N51">
            <v>9438000</v>
          </cell>
          <cell r="O51">
            <v>0</v>
          </cell>
          <cell r="P51">
            <v>828000</v>
          </cell>
          <cell r="Q51">
            <v>8610000</v>
          </cell>
          <cell r="R51">
            <v>9438000</v>
          </cell>
          <cell r="S51">
            <v>8610000</v>
          </cell>
          <cell r="T51">
            <v>9438000</v>
          </cell>
          <cell r="U51">
            <v>8610000</v>
          </cell>
          <cell r="V51">
            <v>0.11235714285714286</v>
          </cell>
          <cell r="W51">
            <v>0.10249999999999999</v>
          </cell>
          <cell r="X51">
            <v>-9.8571428571428577E-3</v>
          </cell>
          <cell r="Y51">
            <v>0.10250000000000001</v>
          </cell>
          <cell r="Z51">
            <v>12</v>
          </cell>
        </row>
        <row r="52">
          <cell r="A52">
            <v>52</v>
          </cell>
          <cell r="B52" t="str">
            <v>Center at Purchase</v>
          </cell>
          <cell r="C52" t="str">
            <v>JV</v>
          </cell>
          <cell r="D52">
            <v>34400000</v>
          </cell>
          <cell r="E52">
            <v>34400000.359999999</v>
          </cell>
          <cell r="F52">
            <v>29294471</v>
          </cell>
          <cell r="G52">
            <v>0</v>
          </cell>
          <cell r="H52">
            <v>0.13</v>
          </cell>
          <cell r="I52">
            <v>0</v>
          </cell>
          <cell r="J52">
            <v>1</v>
          </cell>
          <cell r="K52">
            <v>0</v>
          </cell>
          <cell r="L52">
            <v>3808281.23</v>
          </cell>
          <cell r="M52">
            <v>0</v>
          </cell>
          <cell r="N52">
            <v>3808281</v>
          </cell>
          <cell r="O52">
            <v>0</v>
          </cell>
          <cell r="P52">
            <v>0</v>
          </cell>
          <cell r="Q52">
            <v>3808281</v>
          </cell>
          <cell r="R52">
            <v>3808281</v>
          </cell>
          <cell r="S52">
            <v>-0.22999999998137355</v>
          </cell>
          <cell r="T52">
            <v>3808281</v>
          </cell>
          <cell r="U52">
            <v>3808281</v>
          </cell>
          <cell r="V52">
            <v>0.11070584186470631</v>
          </cell>
          <cell r="W52">
            <v>0.11070584186470631</v>
          </cell>
          <cell r="X52">
            <v>0</v>
          </cell>
          <cell r="Y52">
            <v>0.11070584186470631</v>
          </cell>
          <cell r="Z52">
            <v>12</v>
          </cell>
        </row>
        <row r="53">
          <cell r="A53">
            <v>82</v>
          </cell>
          <cell r="B53" t="str">
            <v>Somerset Corporate Center I</v>
          </cell>
          <cell r="C53" t="str">
            <v>JV</v>
          </cell>
          <cell r="D53">
            <v>59000000</v>
          </cell>
          <cell r="E53">
            <v>17239668.629999999</v>
          </cell>
          <cell r="F53">
            <v>8137950</v>
          </cell>
          <cell r="G53">
            <v>0</v>
          </cell>
          <cell r="H53">
            <v>0</v>
          </cell>
          <cell r="I53">
            <v>0</v>
          </cell>
          <cell r="J53">
            <v>0.75</v>
          </cell>
          <cell r="K53">
            <v>0.25</v>
          </cell>
          <cell r="L53">
            <v>0</v>
          </cell>
          <cell r="M53">
            <v>0</v>
          </cell>
          <cell r="N53">
            <v>5116000</v>
          </cell>
          <cell r="O53">
            <v>2588000</v>
          </cell>
          <cell r="P53">
            <v>0</v>
          </cell>
          <cell r="Q53">
            <v>2528000</v>
          </cell>
          <cell r="R53">
            <v>2528000</v>
          </cell>
          <cell r="S53">
            <v>2528000</v>
          </cell>
          <cell r="T53">
            <v>1896000</v>
          </cell>
          <cell r="U53">
            <v>1896000</v>
          </cell>
          <cell r="V53">
            <v>0.10997891204826482</v>
          </cell>
          <cell r="W53">
            <v>0.10997891204826482</v>
          </cell>
          <cell r="X53">
            <v>0</v>
          </cell>
          <cell r="Y53">
            <v>0.10997891204826482</v>
          </cell>
          <cell r="Z53">
            <v>12</v>
          </cell>
        </row>
        <row r="54">
          <cell r="A54">
            <v>93</v>
          </cell>
          <cell r="B54" t="str">
            <v>Somerset Corporate Center II</v>
          </cell>
          <cell r="C54" t="str">
            <v>JV</v>
          </cell>
          <cell r="D54">
            <v>62000000</v>
          </cell>
          <cell r="E54">
            <v>55134792.209999993</v>
          </cell>
          <cell r="F54">
            <v>41935843</v>
          </cell>
          <cell r="G54">
            <v>0</v>
          </cell>
          <cell r="H54">
            <v>9.5000000000000001E-2</v>
          </cell>
          <cell r="I54">
            <v>0</v>
          </cell>
          <cell r="J54">
            <v>0.6</v>
          </cell>
          <cell r="K54">
            <v>0.4</v>
          </cell>
          <cell r="L54">
            <v>3983905.085</v>
          </cell>
          <cell r="M54">
            <v>0</v>
          </cell>
          <cell r="N54">
            <v>5488000</v>
          </cell>
          <cell r="O54">
            <v>0</v>
          </cell>
          <cell r="P54">
            <v>0</v>
          </cell>
          <cell r="Q54">
            <v>5488000</v>
          </cell>
          <cell r="R54">
            <v>5488000</v>
          </cell>
          <cell r="S54">
            <v>1504094.915</v>
          </cell>
          <cell r="T54">
            <v>4886362.034</v>
          </cell>
          <cell r="U54">
            <v>4886362.034</v>
          </cell>
          <cell r="V54">
            <v>8.862574498129229E-2</v>
          </cell>
          <cell r="W54">
            <v>8.862574498129229E-2</v>
          </cell>
          <cell r="X54">
            <v>0</v>
          </cell>
          <cell r="Y54">
            <v>8.862574498129229E-2</v>
          </cell>
          <cell r="Z54">
            <v>12</v>
          </cell>
        </row>
        <row r="55">
          <cell r="A55">
            <v>102</v>
          </cell>
          <cell r="B55" t="str">
            <v>1225 Eye Street</v>
          </cell>
          <cell r="C55" t="str">
            <v>JV</v>
          </cell>
          <cell r="D55">
            <v>53000000</v>
          </cell>
          <cell r="E55">
            <v>52323276.540000007</v>
          </cell>
          <cell r="F55">
            <v>48010468</v>
          </cell>
          <cell r="G55">
            <v>2110974</v>
          </cell>
          <cell r="H55">
            <v>9.5000000000000001E-2</v>
          </cell>
          <cell r="I55">
            <v>9.5000000000000001E-2</v>
          </cell>
          <cell r="J55">
            <v>0.85</v>
          </cell>
          <cell r="K55">
            <v>0.15</v>
          </cell>
          <cell r="L55">
            <v>4560994.46</v>
          </cell>
          <cell r="M55">
            <v>200542.53</v>
          </cell>
          <cell r="N55">
            <v>4086000</v>
          </cell>
          <cell r="O55">
            <v>0</v>
          </cell>
          <cell r="P55">
            <v>0</v>
          </cell>
          <cell r="Q55">
            <v>4086000</v>
          </cell>
          <cell r="R55">
            <v>4086000</v>
          </cell>
          <cell r="S55">
            <v>-675536.99</v>
          </cell>
          <cell r="T55">
            <v>2043000</v>
          </cell>
          <cell r="U55">
            <v>2043000</v>
          </cell>
          <cell r="V55">
            <v>3.9045719899405973E-2</v>
          </cell>
          <cell r="W55">
            <v>3.9045719899405973E-2</v>
          </cell>
          <cell r="X55">
            <v>8.1225800084422609E-2</v>
          </cell>
          <cell r="Y55">
            <v>0.12027151998382858</v>
          </cell>
          <cell r="Z55">
            <v>6</v>
          </cell>
        </row>
        <row r="56">
          <cell r="A56">
            <v>107</v>
          </cell>
          <cell r="B56" t="str">
            <v>600 West Fulton</v>
          </cell>
          <cell r="C56" t="str">
            <v>JV</v>
          </cell>
          <cell r="D56">
            <v>23000000</v>
          </cell>
          <cell r="E56">
            <v>14982450.15</v>
          </cell>
          <cell r="F56">
            <v>11997210</v>
          </cell>
          <cell r="G56">
            <v>501761</v>
          </cell>
          <cell r="H56">
            <v>0</v>
          </cell>
          <cell r="I56">
            <v>0</v>
          </cell>
          <cell r="J56">
            <v>0.93</v>
          </cell>
          <cell r="K56">
            <v>7.0000000000000007E-2</v>
          </cell>
          <cell r="L56">
            <v>0</v>
          </cell>
          <cell r="M56">
            <v>0</v>
          </cell>
          <cell r="N56">
            <v>2336000</v>
          </cell>
          <cell r="O56">
            <v>541000</v>
          </cell>
          <cell r="P56">
            <v>590000</v>
          </cell>
          <cell r="Q56">
            <v>1205000</v>
          </cell>
          <cell r="R56">
            <v>1795000</v>
          </cell>
          <cell r="S56">
            <v>1205000</v>
          </cell>
          <cell r="T56">
            <v>1669350</v>
          </cell>
          <cell r="U56">
            <v>1120650</v>
          </cell>
          <cell r="V56">
            <v>0.11142036070782455</v>
          </cell>
          <cell r="W56">
            <v>7.4797512341464395E-2</v>
          </cell>
          <cell r="X56">
            <v>2.5449775983402822E-2</v>
          </cell>
          <cell r="Y56">
            <v>0.13687013669122736</v>
          </cell>
          <cell r="Z56">
            <v>12</v>
          </cell>
        </row>
        <row r="57">
          <cell r="A57">
            <v>109</v>
          </cell>
          <cell r="B57" t="str">
            <v>115 Sansome Street</v>
          </cell>
          <cell r="C57" t="str">
            <v>JV</v>
          </cell>
          <cell r="D57">
            <v>24000000</v>
          </cell>
          <cell r="E57">
            <v>23822791.669999998</v>
          </cell>
          <cell r="F57">
            <v>26589152</v>
          </cell>
          <cell r="G57">
            <v>681773</v>
          </cell>
          <cell r="H57">
            <v>0.09</v>
          </cell>
          <cell r="I57">
            <v>0.09</v>
          </cell>
          <cell r="J57">
            <v>0.77500000000000002</v>
          </cell>
          <cell r="K57">
            <v>0.22500000000000001</v>
          </cell>
          <cell r="L57">
            <v>2393023.6799999997</v>
          </cell>
          <cell r="M57">
            <v>61359.57</v>
          </cell>
          <cell r="N57">
            <v>2033000</v>
          </cell>
          <cell r="O57">
            <v>0</v>
          </cell>
          <cell r="P57">
            <v>448000</v>
          </cell>
          <cell r="Q57">
            <v>1585000</v>
          </cell>
          <cell r="R57">
            <v>2033000</v>
          </cell>
          <cell r="S57">
            <v>-869383.24999999965</v>
          </cell>
          <cell r="T57">
            <v>2033000</v>
          </cell>
          <cell r="U57">
            <v>1585000</v>
          </cell>
          <cell r="V57">
            <v>8.5338445139498634E-2</v>
          </cell>
          <cell r="W57">
            <v>6.653292451849746E-2</v>
          </cell>
          <cell r="X57">
            <v>1.7957593128714963E-2</v>
          </cell>
          <cell r="Y57">
            <v>0.1032960382682136</v>
          </cell>
          <cell r="Z57">
            <v>12</v>
          </cell>
        </row>
        <row r="58">
          <cell r="A58">
            <v>111</v>
          </cell>
          <cell r="B58" t="str">
            <v>Aventis Building</v>
          </cell>
          <cell r="C58" t="str">
            <v>JV</v>
          </cell>
          <cell r="D58">
            <v>23600000</v>
          </cell>
          <cell r="E58">
            <v>22490500.780000001</v>
          </cell>
          <cell r="F58">
            <v>20095873</v>
          </cell>
          <cell r="G58">
            <v>1000000</v>
          </cell>
          <cell r="H58">
            <v>0</v>
          </cell>
          <cell r="I58">
            <v>0</v>
          </cell>
          <cell r="J58">
            <v>0.95240000000000002</v>
          </cell>
          <cell r="K58">
            <v>4.7600000000000003E-2</v>
          </cell>
          <cell r="L58">
            <v>0</v>
          </cell>
          <cell r="M58">
            <v>0</v>
          </cell>
          <cell r="N58">
            <v>4372000</v>
          </cell>
          <cell r="O58">
            <v>0</v>
          </cell>
          <cell r="P58">
            <v>0</v>
          </cell>
          <cell r="Q58">
            <v>4372000</v>
          </cell>
          <cell r="R58">
            <v>4372000</v>
          </cell>
          <cell r="S58">
            <v>4372000</v>
          </cell>
          <cell r="T58">
            <v>4163892.8000000003</v>
          </cell>
          <cell r="U58">
            <v>4163892.8000000003</v>
          </cell>
          <cell r="V58">
            <v>0.18514006605414501</v>
          </cell>
          <cell r="W58">
            <v>0.18514006605414501</v>
          </cell>
          <cell r="X58">
            <v>-4.6581443883705283E-2</v>
          </cell>
          <cell r="Y58">
            <v>0.13855862217043974</v>
          </cell>
          <cell r="Z58">
            <v>12</v>
          </cell>
        </row>
        <row r="59">
          <cell r="A59">
            <v>113</v>
          </cell>
          <cell r="B59" t="str">
            <v>CNG Tower</v>
          </cell>
          <cell r="C59" t="str">
            <v>JV</v>
          </cell>
          <cell r="D59">
            <v>22800000</v>
          </cell>
          <cell r="E59">
            <v>22800000</v>
          </cell>
          <cell r="F59">
            <v>24000000</v>
          </cell>
          <cell r="G59">
            <v>0</v>
          </cell>
          <cell r="H59">
            <v>0.14000000000000001</v>
          </cell>
          <cell r="I59">
            <v>0</v>
          </cell>
          <cell r="J59">
            <v>0</v>
          </cell>
          <cell r="K59">
            <v>0</v>
          </cell>
          <cell r="L59">
            <v>3360000.0000000005</v>
          </cell>
          <cell r="M59">
            <v>0</v>
          </cell>
          <cell r="N59">
            <v>3453700</v>
          </cell>
          <cell r="O59">
            <v>0</v>
          </cell>
          <cell r="P59">
            <v>0</v>
          </cell>
          <cell r="Q59">
            <v>3453700</v>
          </cell>
          <cell r="R59">
            <v>3453700</v>
          </cell>
          <cell r="S59">
            <v>93699.999999999534</v>
          </cell>
          <cell r="T59">
            <v>3360000.0000000005</v>
          </cell>
          <cell r="U59">
            <v>3360000.0000000005</v>
          </cell>
          <cell r="V59">
            <v>0.14736842105263159</v>
          </cell>
          <cell r="W59">
            <v>0.14736842105263159</v>
          </cell>
          <cell r="X59">
            <v>0</v>
          </cell>
          <cell r="Y59">
            <v>0.14736842105263159</v>
          </cell>
          <cell r="Z59">
            <v>12</v>
          </cell>
        </row>
        <row r="60">
          <cell r="A60">
            <v>114</v>
          </cell>
          <cell r="B60" t="str">
            <v>300 South Orange</v>
          </cell>
          <cell r="C60" t="str">
            <v>JV</v>
          </cell>
          <cell r="D60">
            <v>40700000</v>
          </cell>
          <cell r="E60">
            <v>41523758.850000001</v>
          </cell>
          <cell r="F60">
            <v>39797642</v>
          </cell>
          <cell r="G60">
            <v>500000</v>
          </cell>
          <cell r="H60">
            <v>9.5000000000000001E-2</v>
          </cell>
          <cell r="I60">
            <v>9.5000000000000001E-2</v>
          </cell>
          <cell r="J60">
            <v>0.65</v>
          </cell>
          <cell r="K60">
            <v>0.35</v>
          </cell>
          <cell r="L60">
            <v>3780775.99</v>
          </cell>
          <cell r="M60">
            <v>47500</v>
          </cell>
          <cell r="N60">
            <v>2421000</v>
          </cell>
          <cell r="O60">
            <v>0</v>
          </cell>
          <cell r="P60">
            <v>0</v>
          </cell>
          <cell r="Q60">
            <v>2421000</v>
          </cell>
          <cell r="R60">
            <v>2421000</v>
          </cell>
          <cell r="S60">
            <v>-1407275.9900000002</v>
          </cell>
          <cell r="T60">
            <v>2421000</v>
          </cell>
          <cell r="U60">
            <v>2421000</v>
          </cell>
          <cell r="V60">
            <v>5.8303970234139822E-2</v>
          </cell>
          <cell r="W60">
            <v>5.8303970234139822E-2</v>
          </cell>
          <cell r="X60">
            <v>9.8618239615366615E-2</v>
          </cell>
          <cell r="Y60">
            <v>0.15692220984950644</v>
          </cell>
          <cell r="Z60">
            <v>12</v>
          </cell>
        </row>
        <row r="61">
          <cell r="A61">
            <v>116</v>
          </cell>
          <cell r="B61" t="str">
            <v>Ballston Tower</v>
          </cell>
          <cell r="C61" t="str">
            <v>JV</v>
          </cell>
          <cell r="D61">
            <v>50500000</v>
          </cell>
          <cell r="E61">
            <v>46740967.460000001</v>
          </cell>
          <cell r="F61">
            <v>39877329</v>
          </cell>
          <cell r="G61">
            <v>1151804</v>
          </cell>
          <cell r="H61">
            <v>9.5000000000000001E-2</v>
          </cell>
          <cell r="I61">
            <v>9.5000000000000001E-2</v>
          </cell>
          <cell r="J61">
            <v>0.7</v>
          </cell>
          <cell r="K61">
            <v>0.3</v>
          </cell>
          <cell r="L61">
            <v>3788346.2549999999</v>
          </cell>
          <cell r="M61">
            <v>109421.38</v>
          </cell>
          <cell r="N61">
            <v>5096000</v>
          </cell>
          <cell r="O61">
            <v>0</v>
          </cell>
          <cell r="P61">
            <v>0</v>
          </cell>
          <cell r="Q61">
            <v>5096000</v>
          </cell>
          <cell r="R61">
            <v>5096000</v>
          </cell>
          <cell r="S61">
            <v>1198232.3650000002</v>
          </cell>
          <cell r="T61">
            <v>4627108.9105000002</v>
          </cell>
          <cell r="U61">
            <v>4627108.9105000002</v>
          </cell>
          <cell r="V61">
            <v>9.8994718379755167E-2</v>
          </cell>
          <cell r="W61">
            <v>9.8994718379755167E-2</v>
          </cell>
          <cell r="X61">
            <v>2.2464233349439533E-2</v>
          </cell>
          <cell r="Y61">
            <v>0.1214589517291947</v>
          </cell>
          <cell r="Z61">
            <v>12</v>
          </cell>
        </row>
        <row r="62">
          <cell r="A62">
            <v>122</v>
          </cell>
          <cell r="B62" t="str">
            <v>Two Lincoln Centre</v>
          </cell>
          <cell r="C62" t="str">
            <v>JV</v>
          </cell>
          <cell r="D62">
            <v>48900000</v>
          </cell>
          <cell r="E62">
            <v>47552197.329999998</v>
          </cell>
          <cell r="F62">
            <v>40941055</v>
          </cell>
          <cell r="G62">
            <v>320250</v>
          </cell>
          <cell r="H62">
            <v>9.5000000000000001E-2</v>
          </cell>
          <cell r="I62">
            <v>9.5000000000000001E-2</v>
          </cell>
          <cell r="J62">
            <v>0.65</v>
          </cell>
          <cell r="K62">
            <v>0.35</v>
          </cell>
          <cell r="L62">
            <v>3889400.2250000001</v>
          </cell>
          <cell r="M62">
            <v>30423.75</v>
          </cell>
          <cell r="N62">
            <v>4603000</v>
          </cell>
          <cell r="O62">
            <v>0</v>
          </cell>
          <cell r="P62">
            <v>0</v>
          </cell>
          <cell r="Q62">
            <v>4603000</v>
          </cell>
          <cell r="R62">
            <v>4603000</v>
          </cell>
          <cell r="S62">
            <v>683176.02499999991</v>
          </cell>
          <cell r="T62">
            <v>4333464.6412500003</v>
          </cell>
          <cell r="U62">
            <v>4333464.6412500003</v>
          </cell>
          <cell r="V62">
            <v>9.1130691841154521E-2</v>
          </cell>
          <cell r="W62">
            <v>9.1130691841154521E-2</v>
          </cell>
          <cell r="X62">
            <v>2.1870703319610406E-2</v>
          </cell>
          <cell r="Y62">
            <v>0.11300139516076493</v>
          </cell>
          <cell r="Z62">
            <v>12</v>
          </cell>
        </row>
        <row r="63">
          <cell r="A63">
            <v>123</v>
          </cell>
          <cell r="B63" t="str">
            <v>Three Lincoln Centre</v>
          </cell>
          <cell r="C63" t="str">
            <v>JV</v>
          </cell>
          <cell r="D63">
            <v>33500000</v>
          </cell>
          <cell r="E63">
            <v>33836762.160000004</v>
          </cell>
          <cell r="F63">
            <v>30423830</v>
          </cell>
          <cell r="G63">
            <v>208725</v>
          </cell>
          <cell r="H63">
            <v>9.5000000000000001E-2</v>
          </cell>
          <cell r="I63">
            <v>9.5000000000000001E-2</v>
          </cell>
          <cell r="J63">
            <v>0.65</v>
          </cell>
          <cell r="K63">
            <v>0.35</v>
          </cell>
          <cell r="L63">
            <v>2890263.85</v>
          </cell>
          <cell r="M63">
            <v>19828.875</v>
          </cell>
          <cell r="N63">
            <v>3108000</v>
          </cell>
          <cell r="O63">
            <v>0</v>
          </cell>
          <cell r="P63">
            <v>0</v>
          </cell>
          <cell r="Q63">
            <v>3108000</v>
          </cell>
          <cell r="R63">
            <v>3108000</v>
          </cell>
          <cell r="S63">
            <v>197907.27499999991</v>
          </cell>
          <cell r="T63">
            <v>3018903.5787499999</v>
          </cell>
          <cell r="U63">
            <v>3018903.5787499999</v>
          </cell>
          <cell r="V63">
            <v>8.9219635273459608E-2</v>
          </cell>
          <cell r="W63">
            <v>8.9219635273459608E-2</v>
          </cell>
          <cell r="X63">
            <v>1.9209875842328525E-3</v>
          </cell>
          <cell r="Y63">
            <v>9.1140622857692463E-2</v>
          </cell>
          <cell r="Z63">
            <v>12</v>
          </cell>
        </row>
        <row r="64">
          <cell r="A64">
            <v>125</v>
          </cell>
          <cell r="B64" t="str">
            <v>200 E. Morehead One</v>
          </cell>
          <cell r="C64" t="str">
            <v>JV</v>
          </cell>
          <cell r="D64">
            <v>17700000</v>
          </cell>
          <cell r="E64">
            <v>18880295.710000001</v>
          </cell>
          <cell r="F64">
            <v>19134956</v>
          </cell>
          <cell r="G64">
            <v>358431</v>
          </cell>
          <cell r="H64">
            <v>9.5000000000000001E-2</v>
          </cell>
          <cell r="I64">
            <v>9.5000000000000001E-2</v>
          </cell>
          <cell r="J64">
            <v>0.65</v>
          </cell>
          <cell r="K64">
            <v>0.35</v>
          </cell>
          <cell r="L64">
            <v>1817820.82</v>
          </cell>
          <cell r="M64">
            <v>34050.945</v>
          </cell>
          <cell r="N64">
            <v>-77000</v>
          </cell>
          <cell r="O64">
            <v>0</v>
          </cell>
          <cell r="P64">
            <v>0</v>
          </cell>
          <cell r="Q64">
            <v>-77000</v>
          </cell>
          <cell r="R64">
            <v>-77000</v>
          </cell>
          <cell r="S64">
            <v>-1928871.7650000001</v>
          </cell>
          <cell r="T64">
            <v>-77000</v>
          </cell>
          <cell r="U64">
            <v>-77000</v>
          </cell>
          <cell r="V64">
            <v>-4.0783259532962048E-3</v>
          </cell>
          <cell r="W64">
            <v>-4.0783259532962048E-3</v>
          </cell>
          <cell r="X64">
            <v>0.1136105086989657</v>
          </cell>
          <cell r="Y64">
            <v>0.1095321827456695</v>
          </cell>
          <cell r="Z64">
            <v>12</v>
          </cell>
        </row>
        <row r="65">
          <cell r="A65">
            <v>127</v>
          </cell>
          <cell r="B65" t="str">
            <v>Somerset Corporate Center III</v>
          </cell>
          <cell r="C65" t="str">
            <v>JV</v>
          </cell>
          <cell r="D65">
            <v>80000000</v>
          </cell>
          <cell r="E65">
            <v>35552684.109999999</v>
          </cell>
          <cell r="F65">
            <v>31000000</v>
          </cell>
          <cell r="G65">
            <v>0</v>
          </cell>
          <cell r="H65">
            <v>9.5000000000000001E-2</v>
          </cell>
          <cell r="I65">
            <v>0</v>
          </cell>
          <cell r="J65">
            <v>0.25</v>
          </cell>
          <cell r="K65">
            <v>0.75</v>
          </cell>
          <cell r="L65">
            <v>2945000</v>
          </cell>
          <cell r="M65">
            <v>0</v>
          </cell>
          <cell r="N65">
            <v>7216000</v>
          </cell>
          <cell r="O65">
            <v>2179000</v>
          </cell>
          <cell r="P65">
            <v>0</v>
          </cell>
          <cell r="Q65">
            <v>5037000</v>
          </cell>
          <cell r="R65">
            <v>5037000</v>
          </cell>
          <cell r="S65">
            <v>2092000</v>
          </cell>
          <cell r="T65">
            <v>3468000</v>
          </cell>
          <cell r="U65">
            <v>3468000</v>
          </cell>
          <cell r="V65">
            <v>9.7545377706786035E-2</v>
          </cell>
          <cell r="W65">
            <v>9.7545377706786035E-2</v>
          </cell>
          <cell r="X65">
            <v>0</v>
          </cell>
          <cell r="Y65">
            <v>9.7545377706786035E-2</v>
          </cell>
          <cell r="Z65">
            <v>12</v>
          </cell>
        </row>
        <row r="66">
          <cell r="A66">
            <v>128</v>
          </cell>
          <cell r="B66" t="str">
            <v>Polaroid Reservoir</v>
          </cell>
          <cell r="C66" t="str">
            <v>WO</v>
          </cell>
          <cell r="D66">
            <v>71900000</v>
          </cell>
          <cell r="E66">
            <v>61797336.910000004</v>
          </cell>
          <cell r="F66">
            <v>60533083</v>
          </cell>
          <cell r="G66">
            <v>2082000</v>
          </cell>
          <cell r="J66">
            <v>0.67500000000000004</v>
          </cell>
          <cell r="K66">
            <v>0.32500000000000001</v>
          </cell>
          <cell r="L66">
            <v>0</v>
          </cell>
          <cell r="M66">
            <v>0</v>
          </cell>
          <cell r="N66">
            <v>5658000</v>
          </cell>
          <cell r="O66">
            <v>0</v>
          </cell>
          <cell r="P66">
            <v>0</v>
          </cell>
          <cell r="Q66">
            <v>5658000</v>
          </cell>
          <cell r="R66">
            <v>5658000</v>
          </cell>
          <cell r="S66">
            <v>5658000</v>
          </cell>
          <cell r="T66">
            <v>5658000</v>
          </cell>
          <cell r="U66">
            <v>5658000</v>
          </cell>
          <cell r="V66">
            <v>9.1557343453815179E-2</v>
          </cell>
          <cell r="W66">
            <v>9.1557343453815179E-2</v>
          </cell>
          <cell r="X66">
            <v>0</v>
          </cell>
          <cell r="Y66">
            <v>9.1557343453815179E-2</v>
          </cell>
          <cell r="Z66">
            <v>12</v>
          </cell>
        </row>
        <row r="67">
          <cell r="A67">
            <v>130</v>
          </cell>
          <cell r="B67" t="str">
            <v>Somerset Corporate Center IV</v>
          </cell>
          <cell r="C67" t="str">
            <v>JV</v>
          </cell>
          <cell r="D67">
            <v>81000000</v>
          </cell>
          <cell r="E67">
            <v>35806655</v>
          </cell>
          <cell r="F67">
            <v>31600000</v>
          </cell>
          <cell r="G67">
            <v>0</v>
          </cell>
          <cell r="H67">
            <v>9.5000000000000001E-2</v>
          </cell>
          <cell r="I67">
            <v>9.5000000000000001E-2</v>
          </cell>
          <cell r="J67">
            <v>0.5</v>
          </cell>
          <cell r="K67">
            <v>0.5</v>
          </cell>
          <cell r="L67">
            <v>3002000</v>
          </cell>
          <cell r="M67">
            <v>0</v>
          </cell>
          <cell r="N67">
            <v>7245000</v>
          </cell>
          <cell r="O67">
            <v>2234000</v>
          </cell>
          <cell r="P67">
            <v>0</v>
          </cell>
          <cell r="Q67">
            <v>5011000</v>
          </cell>
          <cell r="R67">
            <v>5011000</v>
          </cell>
          <cell r="S67">
            <v>2009000</v>
          </cell>
          <cell r="T67">
            <v>4006500</v>
          </cell>
          <cell r="U67">
            <v>4006500</v>
          </cell>
          <cell r="V67">
            <v>0.11189260767307083</v>
          </cell>
          <cell r="W67">
            <v>0.11189260767307083</v>
          </cell>
          <cell r="X67">
            <v>0</v>
          </cell>
          <cell r="Y67">
            <v>0.11189260767307083</v>
          </cell>
          <cell r="Z67">
            <v>12</v>
          </cell>
        </row>
        <row r="68">
          <cell r="A68">
            <v>132</v>
          </cell>
          <cell r="B68" t="str">
            <v>Hamilton Landing Phase I</v>
          </cell>
          <cell r="C68" t="str">
            <v>JV</v>
          </cell>
          <cell r="D68">
            <v>40000000</v>
          </cell>
          <cell r="E68">
            <v>38657837.82</v>
          </cell>
          <cell r="F68">
            <v>37805251</v>
          </cell>
          <cell r="G68">
            <v>1315775.6429999999</v>
          </cell>
          <cell r="H68">
            <v>9.5000000000000001E-2</v>
          </cell>
          <cell r="I68">
            <v>9.5000000000000001E-2</v>
          </cell>
          <cell r="J68">
            <v>0.65</v>
          </cell>
          <cell r="K68">
            <v>0.35</v>
          </cell>
          <cell r="L68">
            <v>3591498.8450000002</v>
          </cell>
          <cell r="M68">
            <v>124998.68608499999</v>
          </cell>
          <cell r="N68">
            <v>1342000</v>
          </cell>
          <cell r="O68">
            <v>0</v>
          </cell>
          <cell r="P68">
            <v>2909000</v>
          </cell>
          <cell r="Q68">
            <v>-1567000</v>
          </cell>
          <cell r="R68">
            <v>1342000</v>
          </cell>
          <cell r="S68">
            <v>-5283497.5310850004</v>
          </cell>
          <cell r="T68">
            <v>1342000</v>
          </cell>
          <cell r="U68">
            <v>-1567000</v>
          </cell>
          <cell r="V68">
            <v>3.4714823065083673E-2</v>
          </cell>
          <cell r="W68">
            <v>-4.053511754320873E-2</v>
          </cell>
          <cell r="X68">
            <v>1.5300907483604318E-3</v>
          </cell>
          <cell r="Y68">
            <v>3.6244913813444107E-2</v>
          </cell>
          <cell r="Z68">
            <v>12</v>
          </cell>
        </row>
        <row r="69">
          <cell r="A69">
            <v>134</v>
          </cell>
          <cell r="B69" t="str">
            <v>Nortel Office Facility</v>
          </cell>
          <cell r="C69" t="str">
            <v>WO</v>
          </cell>
          <cell r="D69">
            <v>131483225</v>
          </cell>
          <cell r="E69">
            <v>131483225</v>
          </cell>
          <cell r="F69">
            <v>131483225</v>
          </cell>
          <cell r="G69">
            <v>0</v>
          </cell>
          <cell r="H69">
            <v>0.1134</v>
          </cell>
          <cell r="I69">
            <v>0</v>
          </cell>
          <cell r="J69">
            <v>0</v>
          </cell>
          <cell r="K69">
            <v>0</v>
          </cell>
          <cell r="L69">
            <v>14910197.715</v>
          </cell>
          <cell r="M69">
            <v>0</v>
          </cell>
          <cell r="N69">
            <v>17970000</v>
          </cell>
          <cell r="O69">
            <v>0</v>
          </cell>
          <cell r="P69">
            <v>0</v>
          </cell>
          <cell r="Q69">
            <v>17970000</v>
          </cell>
          <cell r="R69">
            <v>17970000</v>
          </cell>
          <cell r="S69">
            <v>3059802.2850000001</v>
          </cell>
          <cell r="T69">
            <v>17970000</v>
          </cell>
          <cell r="U69">
            <v>17970000</v>
          </cell>
          <cell r="V69">
            <v>0.13667142709649843</v>
          </cell>
          <cell r="W69">
            <v>0.13667142709649843</v>
          </cell>
          <cell r="X69">
            <v>2.2816598847495564E-2</v>
          </cell>
          <cell r="Y69">
            <v>0.159488025943994</v>
          </cell>
          <cell r="Z69">
            <v>12</v>
          </cell>
          <cell r="AA69" t="str">
            <v>Used Investment Brief</v>
          </cell>
        </row>
        <row r="70">
          <cell r="A70" t="str">
            <v>Acq</v>
          </cell>
          <cell r="B70" t="str">
            <v>Somerset Corporate Center VI</v>
          </cell>
          <cell r="C70" t="str">
            <v>JV</v>
          </cell>
          <cell r="F70">
            <v>0</v>
          </cell>
          <cell r="G70">
            <v>0</v>
          </cell>
          <cell r="H70">
            <v>4.0399999999999998E-2</v>
          </cell>
          <cell r="I70">
            <v>4.0399999999999998E-2</v>
          </cell>
          <cell r="J70">
            <v>0.6</v>
          </cell>
          <cell r="K70">
            <v>0.4</v>
          </cell>
          <cell r="L70">
            <v>0</v>
          </cell>
          <cell r="M70">
            <v>0</v>
          </cell>
          <cell r="N70">
            <v>1440000</v>
          </cell>
          <cell r="O70">
            <v>0</v>
          </cell>
          <cell r="P70">
            <v>27000</v>
          </cell>
          <cell r="Q70">
            <v>1413000</v>
          </cell>
          <cell r="R70">
            <v>1440000</v>
          </cell>
          <cell r="S70">
            <v>1413000</v>
          </cell>
          <cell r="T70">
            <v>432000</v>
          </cell>
          <cell r="U70">
            <v>423900</v>
          </cell>
          <cell r="V70" t="e">
            <v>#DIV/0!</v>
          </cell>
          <cell r="W70" t="e">
            <v>#DIV/0!</v>
          </cell>
          <cell r="X70" t="e">
            <v>#DIV/0!</v>
          </cell>
          <cell r="Y70" t="e">
            <v>#DIV/0!</v>
          </cell>
          <cell r="Z70">
            <v>6</v>
          </cell>
          <cell r="AA70" t="str">
            <v>Used Investment Brief</v>
          </cell>
        </row>
        <row r="71">
          <cell r="A71" t="str">
            <v>Acq</v>
          </cell>
          <cell r="B71" t="str">
            <v>1201 Eye Street</v>
          </cell>
          <cell r="C71" t="str">
            <v>JV</v>
          </cell>
          <cell r="F71">
            <v>0</v>
          </cell>
          <cell r="G71">
            <v>1500000</v>
          </cell>
          <cell r="H71">
            <v>9.5000000000000001E-2</v>
          </cell>
          <cell r="I71">
            <v>9.5000000000000001E-2</v>
          </cell>
          <cell r="J71">
            <v>0.75</v>
          </cell>
          <cell r="K71">
            <v>0.25</v>
          </cell>
          <cell r="L71">
            <v>0</v>
          </cell>
          <cell r="M71">
            <v>142500</v>
          </cell>
          <cell r="N71">
            <v>3670000</v>
          </cell>
          <cell r="O71">
            <v>0</v>
          </cell>
          <cell r="P71">
            <v>0</v>
          </cell>
          <cell r="Q71">
            <v>3670000</v>
          </cell>
          <cell r="R71">
            <v>3670000</v>
          </cell>
          <cell r="S71">
            <v>3527500</v>
          </cell>
          <cell r="T71">
            <v>1322812.5</v>
          </cell>
          <cell r="U71">
            <v>1322812.5</v>
          </cell>
          <cell r="V71" t="e">
            <v>#DIV/0!</v>
          </cell>
          <cell r="W71" t="e">
            <v>#DIV/0!</v>
          </cell>
          <cell r="X71" t="e">
            <v>#DIV/0!</v>
          </cell>
          <cell r="Y71" t="e">
            <v>#DIV/0!</v>
          </cell>
          <cell r="Z71">
            <v>6</v>
          </cell>
          <cell r="AA71" t="str">
            <v>Used Investment Brief</v>
          </cell>
        </row>
        <row r="73">
          <cell r="D73">
            <v>981483225</v>
          </cell>
          <cell r="E73">
            <v>819025200.69000006</v>
          </cell>
          <cell r="F73">
            <v>773464929</v>
          </cell>
          <cell r="G73">
            <v>16216971.642999999</v>
          </cell>
          <cell r="L73">
            <v>58721508.155000001</v>
          </cell>
          <cell r="M73">
            <v>770625.73608499998</v>
          </cell>
          <cell r="N73">
            <v>99822981</v>
          </cell>
          <cell r="O73">
            <v>7542000</v>
          </cell>
          <cell r="P73">
            <v>4802000</v>
          </cell>
          <cell r="Q73">
            <v>87478981</v>
          </cell>
          <cell r="R73">
            <v>92280981</v>
          </cell>
          <cell r="S73">
            <v>27986847.108914997</v>
          </cell>
          <cell r="T73">
            <v>81820675.46450001</v>
          </cell>
          <cell r="U73">
            <v>77078875.46450001</v>
          </cell>
          <cell r="V73">
            <v>9.9900070712804628E-2</v>
          </cell>
          <cell r="W73">
            <v>9.4110505268413913E-2</v>
          </cell>
          <cell r="X73">
            <v>2.7395506244615061E-2</v>
          </cell>
          <cell r="Y73">
            <v>0.12729557695741969</v>
          </cell>
        </row>
        <row r="80">
          <cell r="B80" t="str">
            <v>Retail</v>
          </cell>
        </row>
        <row r="81">
          <cell r="A81">
            <v>29</v>
          </cell>
          <cell r="B81" t="str">
            <v>Shoppes on the Green</v>
          </cell>
          <cell r="C81" t="str">
            <v>JV</v>
          </cell>
          <cell r="D81">
            <v>12400000</v>
          </cell>
          <cell r="E81">
            <v>6004816.9500000002</v>
          </cell>
          <cell r="F81">
            <v>3538125</v>
          </cell>
          <cell r="G81">
            <v>624375</v>
          </cell>
          <cell r="H81">
            <v>0.1</v>
          </cell>
          <cell r="I81">
            <v>0.1</v>
          </cell>
          <cell r="J81">
            <v>0.75</v>
          </cell>
          <cell r="K81">
            <v>0.25</v>
          </cell>
          <cell r="L81">
            <v>353812.5</v>
          </cell>
          <cell r="M81">
            <v>62437.5</v>
          </cell>
          <cell r="N81">
            <v>1208478</v>
          </cell>
          <cell r="O81">
            <v>327415</v>
          </cell>
          <cell r="P81">
            <v>33729</v>
          </cell>
          <cell r="Q81">
            <v>847334</v>
          </cell>
          <cell r="R81">
            <v>881063</v>
          </cell>
          <cell r="S81">
            <v>431084</v>
          </cell>
          <cell r="T81">
            <v>526816.6875</v>
          </cell>
          <cell r="U81">
            <v>507844.125</v>
          </cell>
          <cell r="V81">
            <v>8.773234752809575E-2</v>
          </cell>
          <cell r="W81">
            <v>8.457279034958759E-2</v>
          </cell>
          <cell r="X81">
            <v>-0.10328997622483729</v>
          </cell>
          <cell r="Y81">
            <v>-1.5557628696741543E-2</v>
          </cell>
          <cell r="Z81">
            <v>9</v>
          </cell>
        </row>
        <row r="82">
          <cell r="A82">
            <v>32</v>
          </cell>
          <cell r="B82" t="str">
            <v>Woods Walk Plaza</v>
          </cell>
          <cell r="C82" t="str">
            <v>JV</v>
          </cell>
          <cell r="D82">
            <v>8000000</v>
          </cell>
          <cell r="E82">
            <v>3807906.05</v>
          </cell>
          <cell r="F82">
            <v>2836875</v>
          </cell>
          <cell r="G82">
            <v>500625</v>
          </cell>
          <cell r="H82">
            <v>0.1</v>
          </cell>
          <cell r="I82">
            <v>0.1</v>
          </cell>
          <cell r="J82">
            <v>0.75</v>
          </cell>
          <cell r="K82">
            <v>0.25</v>
          </cell>
          <cell r="L82">
            <v>283687.5</v>
          </cell>
          <cell r="M82">
            <v>50062.5</v>
          </cell>
          <cell r="N82">
            <v>750174</v>
          </cell>
          <cell r="O82">
            <v>239162</v>
          </cell>
          <cell r="P82">
            <v>19032</v>
          </cell>
          <cell r="Q82">
            <v>491980</v>
          </cell>
          <cell r="R82">
            <v>511012</v>
          </cell>
          <cell r="S82">
            <v>158230</v>
          </cell>
          <cell r="T82">
            <v>416634</v>
          </cell>
          <cell r="U82">
            <v>402360</v>
          </cell>
          <cell r="V82">
            <v>0.1094128884823721</v>
          </cell>
          <cell r="W82">
            <v>0.10566437163017717</v>
          </cell>
          <cell r="X82">
            <v>2.8514569050357746E-2</v>
          </cell>
          <cell r="Y82">
            <v>0.13792745753272984</v>
          </cell>
          <cell r="Z82">
            <v>12</v>
          </cell>
        </row>
        <row r="83">
          <cell r="A83">
            <v>33</v>
          </cell>
          <cell r="B83" t="str">
            <v>Garden Shops</v>
          </cell>
          <cell r="C83" t="str">
            <v>JV</v>
          </cell>
          <cell r="D83">
            <v>26000000</v>
          </cell>
          <cell r="E83">
            <v>12470762.449999999</v>
          </cell>
          <cell r="F83">
            <v>8181250</v>
          </cell>
          <cell r="G83">
            <v>1443750</v>
          </cell>
          <cell r="H83">
            <v>0.1</v>
          </cell>
          <cell r="I83">
            <v>0.1</v>
          </cell>
          <cell r="J83">
            <v>0.75</v>
          </cell>
          <cell r="K83">
            <v>0.25</v>
          </cell>
          <cell r="L83">
            <v>818125</v>
          </cell>
          <cell r="M83">
            <v>144375</v>
          </cell>
          <cell r="N83">
            <v>1854163</v>
          </cell>
          <cell r="O83">
            <v>683074</v>
          </cell>
          <cell r="P83">
            <v>305413</v>
          </cell>
          <cell r="Q83">
            <v>865676</v>
          </cell>
          <cell r="R83">
            <v>1171089</v>
          </cell>
          <cell r="S83">
            <v>-96824</v>
          </cell>
          <cell r="T83">
            <v>974566.75</v>
          </cell>
          <cell r="U83">
            <v>818125</v>
          </cell>
          <cell r="V83">
            <v>7.8148128785822557E-2</v>
          </cell>
          <cell r="W83">
            <v>6.5603446724301934E-2</v>
          </cell>
          <cell r="X83">
            <v>4.550820387088682E-3</v>
          </cell>
          <cell r="Y83">
            <v>8.2698949172911235E-2</v>
          </cell>
          <cell r="Z83">
            <v>12</v>
          </cell>
        </row>
        <row r="84">
          <cell r="A84">
            <v>35</v>
          </cell>
          <cell r="B84" t="str">
            <v>Plantation Promenade</v>
          </cell>
          <cell r="C84" t="str">
            <v>JV</v>
          </cell>
          <cell r="D84">
            <v>28000000</v>
          </cell>
          <cell r="E84">
            <v>15010739.370000001</v>
          </cell>
          <cell r="F84">
            <v>11942893</v>
          </cell>
          <cell r="G84">
            <v>2118141</v>
          </cell>
          <cell r="H84">
            <v>0.1</v>
          </cell>
          <cell r="I84">
            <v>0.1</v>
          </cell>
          <cell r="J84">
            <v>0.75</v>
          </cell>
          <cell r="K84">
            <v>0.25</v>
          </cell>
          <cell r="L84">
            <v>1194289.3</v>
          </cell>
          <cell r="M84">
            <v>211814.1</v>
          </cell>
          <cell r="N84">
            <v>2187632</v>
          </cell>
          <cell r="O84">
            <v>659245</v>
          </cell>
          <cell r="P84">
            <v>85125</v>
          </cell>
          <cell r="Q84">
            <v>1443262</v>
          </cell>
          <cell r="R84">
            <v>1528387</v>
          </cell>
          <cell r="S84">
            <v>37158.599999999948</v>
          </cell>
          <cell r="T84">
            <v>1286002</v>
          </cell>
          <cell r="U84">
            <v>1222158.25</v>
          </cell>
          <cell r="V84">
            <v>8.5672129020517393E-2</v>
          </cell>
          <cell r="W84">
            <v>8.1418924136579682E-2</v>
          </cell>
          <cell r="X84">
            <v>1.6583127177432298E-2</v>
          </cell>
          <cell r="Y84">
            <v>0.10225525619794969</v>
          </cell>
          <cell r="Z84">
            <v>12</v>
          </cell>
        </row>
        <row r="85">
          <cell r="A85">
            <v>37</v>
          </cell>
          <cell r="B85" t="str">
            <v>Regency Square</v>
          </cell>
          <cell r="C85" t="str">
            <v>JV</v>
          </cell>
          <cell r="D85">
            <v>14600000</v>
          </cell>
          <cell r="E85">
            <v>7028255.8899999997</v>
          </cell>
          <cell r="F85">
            <v>4802500</v>
          </cell>
          <cell r="G85">
            <v>797500</v>
          </cell>
          <cell r="H85">
            <v>0.1</v>
          </cell>
          <cell r="I85">
            <v>0.1</v>
          </cell>
          <cell r="J85">
            <v>0.75</v>
          </cell>
          <cell r="K85">
            <v>0.25</v>
          </cell>
          <cell r="L85">
            <v>480250</v>
          </cell>
          <cell r="M85">
            <v>79750</v>
          </cell>
          <cell r="N85">
            <v>1292749</v>
          </cell>
          <cell r="O85">
            <v>402432</v>
          </cell>
          <cell r="P85">
            <v>28454</v>
          </cell>
          <cell r="Q85">
            <v>861863</v>
          </cell>
          <cell r="R85">
            <v>890317</v>
          </cell>
          <cell r="S85">
            <v>301863</v>
          </cell>
          <cell r="T85">
            <v>727987.75</v>
          </cell>
          <cell r="U85">
            <v>706647.25</v>
          </cell>
          <cell r="V85">
            <v>0.10358014298195964</v>
          </cell>
          <cell r="W85">
            <v>0.10054375666734582</v>
          </cell>
          <cell r="X85">
            <v>3.1718765436128706E-2</v>
          </cell>
          <cell r="Y85">
            <v>0.13529890841808834</v>
          </cell>
          <cell r="Z85">
            <v>12</v>
          </cell>
        </row>
        <row r="86">
          <cell r="A86">
            <v>50</v>
          </cell>
          <cell r="B86" t="str">
            <v>Town Center at Orange Lake</v>
          </cell>
          <cell r="C86" t="str">
            <v>WO</v>
          </cell>
          <cell r="D86">
            <v>5500000</v>
          </cell>
          <cell r="E86">
            <v>5500000</v>
          </cell>
          <cell r="F86">
            <v>5372910</v>
          </cell>
          <cell r="G86">
            <v>0</v>
          </cell>
          <cell r="H86">
            <v>0</v>
          </cell>
          <cell r="I86">
            <v>0</v>
          </cell>
          <cell r="J86">
            <v>0</v>
          </cell>
          <cell r="K86">
            <v>0</v>
          </cell>
          <cell r="L86">
            <v>0</v>
          </cell>
          <cell r="M86">
            <v>0</v>
          </cell>
          <cell r="N86">
            <v>530208</v>
          </cell>
          <cell r="O86">
            <v>0</v>
          </cell>
          <cell r="P86">
            <v>5144</v>
          </cell>
          <cell r="Q86">
            <v>525064</v>
          </cell>
          <cell r="R86">
            <v>530208</v>
          </cell>
          <cell r="S86">
            <v>525064</v>
          </cell>
          <cell r="T86">
            <v>530208</v>
          </cell>
          <cell r="U86">
            <v>525064</v>
          </cell>
          <cell r="V86">
            <v>9.640145454545454E-2</v>
          </cell>
          <cell r="W86">
            <v>9.5466181818181825E-2</v>
          </cell>
          <cell r="X86">
            <v>8.1556363636363632E-3</v>
          </cell>
          <cell r="Y86">
            <v>0.10455709090909091</v>
          </cell>
          <cell r="Z86">
            <v>12</v>
          </cell>
        </row>
        <row r="87">
          <cell r="A87">
            <v>59</v>
          </cell>
          <cell r="B87" t="str">
            <v>Brookside Square</v>
          </cell>
          <cell r="C87" t="str">
            <v>WO</v>
          </cell>
          <cell r="D87">
            <v>10500000</v>
          </cell>
          <cell r="E87">
            <v>10500000</v>
          </cell>
          <cell r="F87">
            <v>10144315</v>
          </cell>
          <cell r="G87">
            <v>0</v>
          </cell>
          <cell r="H87">
            <v>0</v>
          </cell>
          <cell r="I87">
            <v>0</v>
          </cell>
          <cell r="J87">
            <v>0</v>
          </cell>
          <cell r="K87">
            <v>0</v>
          </cell>
          <cell r="L87">
            <v>0</v>
          </cell>
          <cell r="M87">
            <v>0</v>
          </cell>
          <cell r="N87">
            <v>963198</v>
          </cell>
          <cell r="O87">
            <v>0</v>
          </cell>
          <cell r="P87">
            <v>8159</v>
          </cell>
          <cell r="Q87">
            <v>955039</v>
          </cell>
          <cell r="R87">
            <v>963198</v>
          </cell>
          <cell r="S87">
            <v>955039</v>
          </cell>
          <cell r="T87">
            <v>963198</v>
          </cell>
          <cell r="U87">
            <v>955039</v>
          </cell>
          <cell r="V87">
            <v>9.173314285714286E-2</v>
          </cell>
          <cell r="W87">
            <v>9.0956095238095239E-2</v>
          </cell>
          <cell r="X87">
            <v>8.7467619047619048E-3</v>
          </cell>
          <cell r="Y87">
            <v>0.10047990476190477</v>
          </cell>
          <cell r="Z87">
            <v>12</v>
          </cell>
        </row>
        <row r="88">
          <cell r="A88">
            <v>63</v>
          </cell>
          <cell r="B88" t="str">
            <v>Gladiolus Gateway</v>
          </cell>
          <cell r="C88" t="str">
            <v>WO</v>
          </cell>
          <cell r="D88">
            <v>7900000</v>
          </cell>
          <cell r="E88">
            <v>7900000</v>
          </cell>
          <cell r="F88">
            <v>7381444</v>
          </cell>
          <cell r="G88">
            <v>0</v>
          </cell>
          <cell r="H88">
            <v>0</v>
          </cell>
          <cell r="I88">
            <v>0</v>
          </cell>
          <cell r="J88">
            <v>0</v>
          </cell>
          <cell r="K88">
            <v>0</v>
          </cell>
          <cell r="L88">
            <v>0</v>
          </cell>
          <cell r="M88">
            <v>0</v>
          </cell>
          <cell r="N88">
            <v>723056</v>
          </cell>
          <cell r="O88">
            <v>0</v>
          </cell>
          <cell r="P88">
            <v>10115</v>
          </cell>
          <cell r="Q88">
            <v>712941</v>
          </cell>
          <cell r="R88">
            <v>723056</v>
          </cell>
          <cell r="S88">
            <v>712941</v>
          </cell>
          <cell r="T88">
            <v>723056</v>
          </cell>
          <cell r="U88">
            <v>712941</v>
          </cell>
          <cell r="V88">
            <v>9.1526075949367083E-2</v>
          </cell>
          <cell r="W88">
            <v>9.0245696202531644E-2</v>
          </cell>
          <cell r="X88">
            <v>1.1377848101265823E-2</v>
          </cell>
          <cell r="Y88">
            <v>0.10290392405063291</v>
          </cell>
          <cell r="Z88">
            <v>12</v>
          </cell>
        </row>
        <row r="89">
          <cell r="A89">
            <v>67</v>
          </cell>
          <cell r="B89" t="str">
            <v>New Tampa Center</v>
          </cell>
          <cell r="C89" t="str">
            <v>WO</v>
          </cell>
          <cell r="D89">
            <v>13000000</v>
          </cell>
          <cell r="E89">
            <v>13000000</v>
          </cell>
          <cell r="F89">
            <v>10882360</v>
          </cell>
          <cell r="G89">
            <v>0</v>
          </cell>
          <cell r="H89">
            <v>0</v>
          </cell>
          <cell r="I89">
            <v>0</v>
          </cell>
          <cell r="J89">
            <v>0</v>
          </cell>
          <cell r="K89">
            <v>0</v>
          </cell>
          <cell r="L89">
            <v>0</v>
          </cell>
          <cell r="M89">
            <v>0</v>
          </cell>
          <cell r="N89">
            <v>1213482</v>
          </cell>
          <cell r="O89">
            <v>0</v>
          </cell>
          <cell r="P89">
            <v>39475</v>
          </cell>
          <cell r="Q89">
            <v>1174007</v>
          </cell>
          <cell r="R89">
            <v>1213482</v>
          </cell>
          <cell r="S89">
            <v>1174007</v>
          </cell>
          <cell r="T89">
            <v>1213482</v>
          </cell>
          <cell r="U89">
            <v>1174007</v>
          </cell>
          <cell r="V89">
            <v>9.3344769230769231E-2</v>
          </cell>
          <cell r="W89">
            <v>9.0308230769230766E-2</v>
          </cell>
          <cell r="X89">
            <v>2.0040384615384616E-2</v>
          </cell>
          <cell r="Y89">
            <v>0.11338515384615384</v>
          </cell>
          <cell r="Z89">
            <v>12</v>
          </cell>
        </row>
        <row r="90">
          <cell r="A90">
            <v>73</v>
          </cell>
          <cell r="B90" t="str">
            <v>Sawgrass Square</v>
          </cell>
          <cell r="C90" t="str">
            <v>JV</v>
          </cell>
          <cell r="D90">
            <v>14500000</v>
          </cell>
          <cell r="E90">
            <v>6593451.8099999996</v>
          </cell>
          <cell r="F90">
            <v>5865000</v>
          </cell>
          <cell r="G90">
            <v>1035000</v>
          </cell>
          <cell r="H90">
            <v>0.1</v>
          </cell>
          <cell r="I90">
            <v>0.1</v>
          </cell>
          <cell r="J90">
            <v>0.75</v>
          </cell>
          <cell r="K90">
            <v>0.25</v>
          </cell>
          <cell r="L90">
            <v>586500</v>
          </cell>
          <cell r="M90">
            <v>103500</v>
          </cell>
          <cell r="N90">
            <v>1297427</v>
          </cell>
          <cell r="O90">
            <v>465671</v>
          </cell>
          <cell r="P90">
            <v>88574</v>
          </cell>
          <cell r="Q90">
            <v>743182</v>
          </cell>
          <cell r="R90">
            <v>831756</v>
          </cell>
          <cell r="S90">
            <v>53182</v>
          </cell>
          <cell r="T90">
            <v>692817</v>
          </cell>
          <cell r="U90">
            <v>626386.5</v>
          </cell>
          <cell r="V90">
            <v>0.10507652440095715</v>
          </cell>
          <cell r="W90">
            <v>9.500130099532797E-2</v>
          </cell>
          <cell r="X90">
            <v>1.0139696463482607E-2</v>
          </cell>
          <cell r="Y90">
            <v>0.11521622086443975</v>
          </cell>
          <cell r="Z90">
            <v>12</v>
          </cell>
        </row>
        <row r="91">
          <cell r="A91">
            <v>77</v>
          </cell>
          <cell r="B91" t="str">
            <v>Loehmann's Fashion Island</v>
          </cell>
          <cell r="C91" t="str">
            <v>WO</v>
          </cell>
          <cell r="D91">
            <v>38000000</v>
          </cell>
          <cell r="E91">
            <v>38000000</v>
          </cell>
          <cell r="F91">
            <v>38233535</v>
          </cell>
          <cell r="G91">
            <v>0</v>
          </cell>
          <cell r="H91">
            <v>0</v>
          </cell>
          <cell r="I91">
            <v>0</v>
          </cell>
          <cell r="J91">
            <v>0</v>
          </cell>
          <cell r="K91">
            <v>0</v>
          </cell>
          <cell r="L91">
            <v>0</v>
          </cell>
          <cell r="M91">
            <v>0</v>
          </cell>
          <cell r="N91">
            <v>2636926</v>
          </cell>
          <cell r="O91">
            <v>0</v>
          </cell>
          <cell r="P91">
            <v>23136</v>
          </cell>
          <cell r="Q91">
            <v>2613790</v>
          </cell>
          <cell r="R91">
            <v>2636926</v>
          </cell>
          <cell r="S91">
            <v>2613790</v>
          </cell>
          <cell r="T91">
            <v>2636926</v>
          </cell>
          <cell r="U91">
            <v>2613790</v>
          </cell>
          <cell r="V91">
            <v>6.9392789473684213E-2</v>
          </cell>
          <cell r="W91">
            <v>6.8783947368421056E-2</v>
          </cell>
          <cell r="X91">
            <v>-6.0884210526315785E-4</v>
          </cell>
          <cell r="Y91">
            <v>6.8783947368421056E-2</v>
          </cell>
          <cell r="Z91">
            <v>12</v>
          </cell>
        </row>
        <row r="92">
          <cell r="A92">
            <v>81</v>
          </cell>
          <cell r="B92" t="str">
            <v>Crestwood Square</v>
          </cell>
          <cell r="C92" t="str">
            <v>JV</v>
          </cell>
          <cell r="D92">
            <v>7500000</v>
          </cell>
          <cell r="E92">
            <v>7560871.3400000008</v>
          </cell>
          <cell r="F92">
            <v>7560871</v>
          </cell>
          <cell r="G92">
            <v>0</v>
          </cell>
          <cell r="H92">
            <v>0.11</v>
          </cell>
          <cell r="I92">
            <v>0</v>
          </cell>
          <cell r="J92">
            <v>0.6</v>
          </cell>
          <cell r="K92">
            <v>0.4</v>
          </cell>
          <cell r="L92">
            <v>831695.81</v>
          </cell>
          <cell r="M92">
            <v>0</v>
          </cell>
          <cell r="N92">
            <v>769790</v>
          </cell>
          <cell r="O92">
            <v>0</v>
          </cell>
          <cell r="P92">
            <v>1803500</v>
          </cell>
          <cell r="Q92">
            <v>-1033710</v>
          </cell>
          <cell r="R92">
            <v>769790</v>
          </cell>
          <cell r="S92">
            <v>-1865405.81</v>
          </cell>
          <cell r="T92">
            <v>769790</v>
          </cell>
          <cell r="U92">
            <v>-1033710</v>
          </cell>
          <cell r="V92">
            <v>0.10181233952858136</v>
          </cell>
          <cell r="W92">
            <v>-0.13671836928784453</v>
          </cell>
          <cell r="X92">
            <v>7.6578475411539001E-3</v>
          </cell>
          <cell r="Y92">
            <v>0.10947018706973526</v>
          </cell>
          <cell r="Z92">
            <v>12</v>
          </cell>
        </row>
        <row r="93">
          <cell r="A93">
            <v>91</v>
          </cell>
          <cell r="B93" t="str">
            <v>Long Beach Plaza</v>
          </cell>
          <cell r="C93" t="str">
            <v>JV</v>
          </cell>
          <cell r="D93">
            <v>30396764</v>
          </cell>
          <cell r="E93">
            <v>17134247.550000001</v>
          </cell>
          <cell r="F93">
            <v>16856103</v>
          </cell>
          <cell r="G93">
            <v>5845719</v>
          </cell>
          <cell r="H93">
            <v>0.1</v>
          </cell>
          <cell r="I93">
            <v>0.1</v>
          </cell>
          <cell r="J93">
            <v>0.7</v>
          </cell>
          <cell r="K93">
            <v>0.3</v>
          </cell>
          <cell r="L93">
            <v>1685610.3</v>
          </cell>
          <cell r="M93">
            <v>584571.9</v>
          </cell>
          <cell r="N93">
            <v>5996034</v>
          </cell>
          <cell r="O93">
            <v>1200000</v>
          </cell>
          <cell r="P93">
            <v>0</v>
          </cell>
          <cell r="Q93">
            <v>4796034</v>
          </cell>
          <cell r="R93">
            <v>4796034</v>
          </cell>
          <cell r="S93">
            <v>2525851.8000000003</v>
          </cell>
          <cell r="T93">
            <v>1151235.5199999998</v>
          </cell>
          <cell r="U93">
            <v>1151235.5199999998</v>
          </cell>
          <cell r="V93">
            <v>6.7189149487921332E-2</v>
          </cell>
          <cell r="W93">
            <v>6.7189149487921332E-2</v>
          </cell>
          <cell r="X93">
            <v>0.1750879337563907</v>
          </cell>
          <cell r="Y93">
            <v>0.24227708324431202</v>
          </cell>
          <cell r="Z93">
            <v>4</v>
          </cell>
        </row>
        <row r="94">
          <cell r="A94">
            <v>95</v>
          </cell>
          <cell r="B94" t="str">
            <v>Miramar Commons</v>
          </cell>
          <cell r="C94" t="str">
            <v>JV</v>
          </cell>
          <cell r="D94">
            <v>12900000</v>
          </cell>
          <cell r="E94">
            <v>13072973.92</v>
          </cell>
          <cell r="F94">
            <v>12092203</v>
          </cell>
          <cell r="G94">
            <v>0</v>
          </cell>
          <cell r="H94">
            <v>0.105</v>
          </cell>
          <cell r="I94">
            <v>0</v>
          </cell>
          <cell r="J94">
            <v>0.6</v>
          </cell>
          <cell r="K94">
            <v>0.4</v>
          </cell>
          <cell r="L94">
            <v>1269681.3149999999</v>
          </cell>
          <cell r="M94">
            <v>0</v>
          </cell>
          <cell r="N94">
            <v>1072666</v>
          </cell>
          <cell r="O94">
            <v>0</v>
          </cell>
          <cell r="P94">
            <v>12714</v>
          </cell>
          <cell r="Q94">
            <v>1059952</v>
          </cell>
          <cell r="R94">
            <v>1072666</v>
          </cell>
          <cell r="S94">
            <v>-209729.31499999994</v>
          </cell>
          <cell r="T94">
            <v>1072666</v>
          </cell>
          <cell r="U94">
            <v>1059952</v>
          </cell>
          <cell r="V94">
            <v>8.205217929479354E-2</v>
          </cell>
          <cell r="W94">
            <v>8.1079638534152301E-2</v>
          </cell>
          <cell r="X94">
            <v>4.006096877457857E-3</v>
          </cell>
          <cell r="Y94">
            <v>8.6058276172251397E-2</v>
          </cell>
          <cell r="Z94">
            <v>12</v>
          </cell>
        </row>
        <row r="95">
          <cell r="A95">
            <v>98</v>
          </cell>
          <cell r="B95" t="str">
            <v>Deer Park Town Center</v>
          </cell>
          <cell r="C95" t="str">
            <v>JV</v>
          </cell>
          <cell r="D95">
            <v>81400000</v>
          </cell>
          <cell r="E95">
            <v>16757458.280000001</v>
          </cell>
          <cell r="F95">
            <v>12808125</v>
          </cell>
          <cell r="G95">
            <v>4441875</v>
          </cell>
          <cell r="H95">
            <v>0.105</v>
          </cell>
          <cell r="I95">
            <v>0.105</v>
          </cell>
          <cell r="J95">
            <v>0.49747500000000006</v>
          </cell>
          <cell r="K95">
            <v>0.50252499999999989</v>
          </cell>
          <cell r="L95">
            <v>1344853.125</v>
          </cell>
          <cell r="M95">
            <v>466396.875</v>
          </cell>
          <cell r="N95">
            <v>6789349</v>
          </cell>
          <cell r="O95">
            <v>2989250</v>
          </cell>
          <cell r="P95">
            <v>324000</v>
          </cell>
          <cell r="Q95">
            <v>3476099</v>
          </cell>
          <cell r="R95">
            <v>3800099</v>
          </cell>
          <cell r="S95">
            <v>1664849</v>
          </cell>
          <cell r="T95">
            <v>2334255.781275</v>
          </cell>
          <cell r="U95">
            <v>2173073.8812750001</v>
          </cell>
          <cell r="V95">
            <v>0.13929652947791793</v>
          </cell>
          <cell r="W95">
            <v>0.12967801231935991</v>
          </cell>
          <cell r="X95">
            <v>-1.6041883888849522E-2</v>
          </cell>
          <cell r="Y95">
            <v>0.1232546455890684</v>
          </cell>
          <cell r="Z95">
            <v>12</v>
          </cell>
        </row>
        <row r="96">
          <cell r="A96">
            <v>99</v>
          </cell>
          <cell r="B96" t="str">
            <v>La Frontera Village</v>
          </cell>
          <cell r="C96" t="str">
            <v>JV</v>
          </cell>
          <cell r="D96">
            <v>69650000</v>
          </cell>
          <cell r="E96">
            <v>8241135.9799999995</v>
          </cell>
          <cell r="F96">
            <v>6159196</v>
          </cell>
          <cell r="G96">
            <v>2136017</v>
          </cell>
          <cell r="H96">
            <v>0.105</v>
          </cell>
          <cell r="I96">
            <v>0.105</v>
          </cell>
          <cell r="J96">
            <v>0.49747500000000006</v>
          </cell>
          <cell r="K96">
            <v>0.50252499999999989</v>
          </cell>
          <cell r="L96">
            <v>646715.57999999996</v>
          </cell>
          <cell r="M96">
            <v>224281.785</v>
          </cell>
          <cell r="N96">
            <v>6340873</v>
          </cell>
          <cell r="O96">
            <v>2713188</v>
          </cell>
          <cell r="P96">
            <v>295000</v>
          </cell>
          <cell r="Q96">
            <v>3332685</v>
          </cell>
          <cell r="R96">
            <v>3627685</v>
          </cell>
          <cell r="S96">
            <v>2461687.6349999998</v>
          </cell>
          <cell r="T96">
            <v>1513574.0709162187</v>
          </cell>
          <cell r="U96">
            <v>1403507.7271662187</v>
          </cell>
          <cell r="V96">
            <v>0.18366085386643732</v>
          </cell>
          <cell r="W96">
            <v>0.17030512911961668</v>
          </cell>
          <cell r="X96">
            <v>0.18514892894656498</v>
          </cell>
          <cell r="Y96">
            <v>0.36880978281300231</v>
          </cell>
          <cell r="Z96">
            <v>9</v>
          </cell>
        </row>
        <row r="97">
          <cell r="A97">
            <v>105</v>
          </cell>
          <cell r="B97" t="str">
            <v>Shops at Sunset Lakes</v>
          </cell>
          <cell r="C97" t="str">
            <v>JV</v>
          </cell>
          <cell r="D97">
            <v>9700000</v>
          </cell>
          <cell r="E97">
            <v>9760160</v>
          </cell>
          <cell r="F97">
            <v>9760160</v>
          </cell>
          <cell r="G97">
            <v>0</v>
          </cell>
          <cell r="H97">
            <v>0.1</v>
          </cell>
          <cell r="I97">
            <v>0</v>
          </cell>
          <cell r="J97">
            <v>0.6</v>
          </cell>
          <cell r="K97">
            <v>0.4</v>
          </cell>
          <cell r="L97">
            <v>976016</v>
          </cell>
          <cell r="M97">
            <v>0</v>
          </cell>
          <cell r="N97">
            <v>1052770</v>
          </cell>
          <cell r="O97">
            <v>0</v>
          </cell>
          <cell r="P97">
            <v>3500</v>
          </cell>
          <cell r="Q97">
            <v>1049270</v>
          </cell>
          <cell r="R97">
            <v>1052770</v>
          </cell>
          <cell r="S97">
            <v>73254</v>
          </cell>
          <cell r="T97">
            <v>1022068.4</v>
          </cell>
          <cell r="U97">
            <v>1019968.4</v>
          </cell>
          <cell r="V97">
            <v>0.10471840625563515</v>
          </cell>
          <cell r="W97">
            <v>0.10450324584842871</v>
          </cell>
          <cell r="X97">
            <v>5.5111801445877934E-2</v>
          </cell>
          <cell r="Y97">
            <v>0.15983020770151307</v>
          </cell>
          <cell r="Z97">
            <v>12</v>
          </cell>
        </row>
        <row r="98">
          <cell r="A98">
            <v>110</v>
          </cell>
          <cell r="B98" t="str">
            <v>Shops at Jensen Beach</v>
          </cell>
          <cell r="C98" t="str">
            <v>JV</v>
          </cell>
          <cell r="D98">
            <v>12900000</v>
          </cell>
          <cell r="E98">
            <v>12973302.630000001</v>
          </cell>
          <cell r="F98">
            <v>12553165</v>
          </cell>
          <cell r="G98">
            <v>0</v>
          </cell>
          <cell r="H98">
            <v>0.1</v>
          </cell>
          <cell r="I98">
            <v>0</v>
          </cell>
          <cell r="J98">
            <v>0.6</v>
          </cell>
          <cell r="K98">
            <v>0.4</v>
          </cell>
          <cell r="L98">
            <v>1255316.5</v>
          </cell>
          <cell r="M98">
            <v>0</v>
          </cell>
          <cell r="N98">
            <v>862545</v>
          </cell>
          <cell r="O98">
            <v>0</v>
          </cell>
          <cell r="P98">
            <v>3500</v>
          </cell>
          <cell r="Q98">
            <v>859045</v>
          </cell>
          <cell r="R98">
            <v>862545</v>
          </cell>
          <cell r="S98">
            <v>-396271.5</v>
          </cell>
          <cell r="T98">
            <v>862545</v>
          </cell>
          <cell r="U98">
            <v>859045</v>
          </cell>
          <cell r="V98">
            <v>6.6486154266178557E-2</v>
          </cell>
          <cell r="W98">
            <v>6.621636945503058E-2</v>
          </cell>
          <cell r="X98">
            <v>-1.6187088668878142E-4</v>
          </cell>
          <cell r="Y98">
            <v>6.6324283379489771E-2</v>
          </cell>
          <cell r="Z98">
            <v>12</v>
          </cell>
        </row>
        <row r="99">
          <cell r="A99">
            <v>118.001</v>
          </cell>
          <cell r="B99" t="str">
            <v>Meridian Village</v>
          </cell>
          <cell r="C99" t="str">
            <v>JV</v>
          </cell>
          <cell r="D99">
            <v>21000000</v>
          </cell>
          <cell r="E99">
            <v>8406904.9400000013</v>
          </cell>
          <cell r="F99">
            <v>6867142</v>
          </cell>
          <cell r="G99">
            <v>1825528</v>
          </cell>
          <cell r="H99">
            <v>0.1</v>
          </cell>
          <cell r="I99">
            <v>0.1</v>
          </cell>
          <cell r="J99">
            <v>0.59250000000000003</v>
          </cell>
          <cell r="K99">
            <v>0.40749999999999997</v>
          </cell>
          <cell r="L99">
            <v>686714.20000000007</v>
          </cell>
          <cell r="M99">
            <v>182552.80000000002</v>
          </cell>
          <cell r="N99">
            <v>1955998</v>
          </cell>
          <cell r="O99">
            <v>759000</v>
          </cell>
          <cell r="P99">
            <v>77000</v>
          </cell>
          <cell r="Q99">
            <v>1119998</v>
          </cell>
          <cell r="R99">
            <v>1196998</v>
          </cell>
          <cell r="S99">
            <v>250730.99999999991</v>
          </cell>
          <cell r="T99">
            <v>880894.8175</v>
          </cell>
          <cell r="U99">
            <v>835272.3175</v>
          </cell>
          <cell r="V99">
            <v>0.10478229785954971</v>
          </cell>
          <cell r="W99">
            <v>9.9355508770627293E-2</v>
          </cell>
          <cell r="X99">
            <v>0</v>
          </cell>
          <cell r="Y99">
            <v>0.10478229785954971</v>
          </cell>
          <cell r="Z99">
            <v>12</v>
          </cell>
        </row>
        <row r="100">
          <cell r="A100">
            <v>118.002</v>
          </cell>
          <cell r="B100" t="str">
            <v>San Diego Factory Outlet</v>
          </cell>
          <cell r="C100" t="str">
            <v>JV</v>
          </cell>
          <cell r="D100">
            <v>29000000</v>
          </cell>
          <cell r="E100">
            <v>12707044.029999999</v>
          </cell>
          <cell r="F100">
            <v>11830553</v>
          </cell>
          <cell r="G100">
            <v>3144847</v>
          </cell>
          <cell r="H100">
            <v>0.1</v>
          </cell>
          <cell r="I100">
            <v>0.1</v>
          </cell>
          <cell r="J100">
            <v>0.59250000000000003</v>
          </cell>
          <cell r="K100">
            <v>0.40749999999999997</v>
          </cell>
          <cell r="L100">
            <v>1183055.3</v>
          </cell>
          <cell r="M100">
            <v>314484.7</v>
          </cell>
          <cell r="N100">
            <v>2826876</v>
          </cell>
          <cell r="O100">
            <v>924000</v>
          </cell>
          <cell r="P100">
            <v>320000</v>
          </cell>
          <cell r="Q100">
            <v>1582876</v>
          </cell>
          <cell r="R100">
            <v>1902876</v>
          </cell>
          <cell r="S100">
            <v>85335.999999999942</v>
          </cell>
          <cell r="T100">
            <v>1423216.8800000001</v>
          </cell>
          <cell r="U100">
            <v>1233616.8800000001</v>
          </cell>
          <cell r="V100">
            <v>0.1120021994603886</v>
          </cell>
          <cell r="W100">
            <v>9.708134142665753E-2</v>
          </cell>
          <cell r="X100">
            <v>0</v>
          </cell>
          <cell r="Y100">
            <v>0.1120021994603886</v>
          </cell>
          <cell r="Z100">
            <v>12</v>
          </cell>
        </row>
        <row r="101">
          <cell r="A101">
            <v>118.003</v>
          </cell>
          <cell r="B101" t="str">
            <v>La Mancha</v>
          </cell>
          <cell r="C101" t="str">
            <v>JV</v>
          </cell>
          <cell r="D101">
            <v>8300000</v>
          </cell>
          <cell r="E101">
            <v>3217601.79</v>
          </cell>
          <cell r="F101">
            <v>1550658</v>
          </cell>
          <cell r="G101">
            <v>412199</v>
          </cell>
          <cell r="H101">
            <v>0.1</v>
          </cell>
          <cell r="I101">
            <v>0.1</v>
          </cell>
          <cell r="J101">
            <v>0.59250000000000003</v>
          </cell>
          <cell r="K101">
            <v>0.40749999999999997</v>
          </cell>
          <cell r="L101">
            <v>155065.80000000002</v>
          </cell>
          <cell r="M101">
            <v>41219.9</v>
          </cell>
          <cell r="N101">
            <v>932589</v>
          </cell>
          <cell r="O101">
            <v>231000</v>
          </cell>
          <cell r="P101">
            <v>496000</v>
          </cell>
          <cell r="Q101">
            <v>205589</v>
          </cell>
          <cell r="R101">
            <v>701589</v>
          </cell>
          <cell r="S101">
            <v>9303.2999999999811</v>
          </cell>
          <cell r="T101">
            <v>454458.0052500001</v>
          </cell>
          <cell r="U101">
            <v>160578.00525000002</v>
          </cell>
          <cell r="V101">
            <v>0.14124122091876387</v>
          </cell>
          <cell r="W101">
            <v>4.9906115091389237E-2</v>
          </cell>
          <cell r="X101">
            <v>0</v>
          </cell>
          <cell r="Y101">
            <v>0.14124122091876387</v>
          </cell>
          <cell r="Z101">
            <v>12</v>
          </cell>
        </row>
        <row r="102">
          <cell r="A102">
            <v>118.004</v>
          </cell>
          <cell r="B102" t="str">
            <v>Plaza at Puente Hills</v>
          </cell>
          <cell r="C102" t="str">
            <v>JV</v>
          </cell>
          <cell r="D102">
            <v>64000000</v>
          </cell>
          <cell r="E102">
            <v>27190679.100000001</v>
          </cell>
          <cell r="F102">
            <v>25184814</v>
          </cell>
          <cell r="G102">
            <v>6698565</v>
          </cell>
          <cell r="H102">
            <v>0.1</v>
          </cell>
          <cell r="I102">
            <v>0.1</v>
          </cell>
          <cell r="J102">
            <v>0.59250000000000003</v>
          </cell>
          <cell r="K102">
            <v>0.40749999999999997</v>
          </cell>
          <cell r="L102">
            <v>2518481.4000000004</v>
          </cell>
          <cell r="M102">
            <v>669856.5</v>
          </cell>
          <cell r="N102">
            <v>6058064</v>
          </cell>
          <cell r="O102">
            <v>2480276</v>
          </cell>
          <cell r="P102">
            <v>263000</v>
          </cell>
          <cell r="Q102">
            <v>3314788</v>
          </cell>
          <cell r="R102">
            <v>3577788</v>
          </cell>
          <cell r="S102">
            <v>126450.09999999963</v>
          </cell>
          <cell r="T102">
            <v>2749230.5842500003</v>
          </cell>
          <cell r="U102">
            <v>2593403.0842500003</v>
          </cell>
          <cell r="V102">
            <v>0.10110930198319321</v>
          </cell>
          <cell r="W102">
            <v>9.5378385906146793E-2</v>
          </cell>
          <cell r="X102">
            <v>0</v>
          </cell>
          <cell r="Y102">
            <v>0.10110930198319321</v>
          </cell>
          <cell r="Z102">
            <v>12</v>
          </cell>
        </row>
        <row r="103">
          <cell r="A103">
            <v>118.00700000000001</v>
          </cell>
          <cell r="B103" t="str">
            <v>Valley Central</v>
          </cell>
          <cell r="C103" t="str">
            <v>JV</v>
          </cell>
          <cell r="D103">
            <v>42700000</v>
          </cell>
          <cell r="E103">
            <v>15566839.58</v>
          </cell>
          <cell r="F103">
            <v>14167708</v>
          </cell>
          <cell r="G103">
            <v>3768272</v>
          </cell>
          <cell r="H103">
            <v>0.1</v>
          </cell>
          <cell r="I103">
            <v>0.1</v>
          </cell>
          <cell r="J103">
            <v>0.59250000000000003</v>
          </cell>
          <cell r="K103">
            <v>0.40749999999999997</v>
          </cell>
          <cell r="L103">
            <v>1416770.8</v>
          </cell>
          <cell r="M103">
            <v>376827.2</v>
          </cell>
          <cell r="N103">
            <v>4306691</v>
          </cell>
          <cell r="O103">
            <v>1895980</v>
          </cell>
          <cell r="P103">
            <v>178131</v>
          </cell>
          <cell r="Q103">
            <v>2232580</v>
          </cell>
          <cell r="R103">
            <v>2410711</v>
          </cell>
          <cell r="S103">
            <v>438981.99999999994</v>
          </cell>
          <cell r="T103">
            <v>1782410.2525000002</v>
          </cell>
          <cell r="U103">
            <v>1676867.635</v>
          </cell>
          <cell r="V103">
            <v>0.11450045742040083</v>
          </cell>
          <cell r="W103">
            <v>0.10772049306362801</v>
          </cell>
          <cell r="X103">
            <v>0</v>
          </cell>
          <cell r="Y103">
            <v>0.11450045742040083</v>
          </cell>
          <cell r="Z103">
            <v>12</v>
          </cell>
        </row>
        <row r="104">
          <cell r="A104">
            <v>118.011</v>
          </cell>
          <cell r="B104" t="str">
            <v>Puget Park</v>
          </cell>
          <cell r="C104" t="str">
            <v>JV</v>
          </cell>
          <cell r="D104">
            <v>4600000</v>
          </cell>
          <cell r="E104">
            <v>1533237</v>
          </cell>
          <cell r="F104">
            <v>1140856</v>
          </cell>
          <cell r="G104">
            <v>303266</v>
          </cell>
          <cell r="H104">
            <v>0.1</v>
          </cell>
          <cell r="I104">
            <v>0.1</v>
          </cell>
          <cell r="J104">
            <v>0.59250000000000003</v>
          </cell>
          <cell r="K104">
            <v>0.40749999999999997</v>
          </cell>
          <cell r="L104">
            <v>114085.6</v>
          </cell>
          <cell r="M104">
            <v>30326.600000000002</v>
          </cell>
          <cell r="N104">
            <v>398362</v>
          </cell>
          <cell r="O104">
            <v>191692</v>
          </cell>
          <cell r="P104">
            <v>244000</v>
          </cell>
          <cell r="Q104">
            <v>-37330</v>
          </cell>
          <cell r="R104">
            <v>206670</v>
          </cell>
          <cell r="S104">
            <v>-181742.2</v>
          </cell>
          <cell r="T104">
            <v>150973.34649999999</v>
          </cell>
          <cell r="U104">
            <v>-37330</v>
          </cell>
          <cell r="V104">
            <v>9.846706445252755E-2</v>
          </cell>
          <cell r="W104">
            <v>-2.4347181812074715E-2</v>
          </cell>
          <cell r="X104">
            <v>0</v>
          </cell>
          <cell r="Y104">
            <v>9.846706445252755E-2</v>
          </cell>
          <cell r="Z104">
            <v>12</v>
          </cell>
        </row>
        <row r="105">
          <cell r="A105">
            <v>118.012</v>
          </cell>
          <cell r="B105" t="str">
            <v>Cameron Park</v>
          </cell>
          <cell r="C105" t="str">
            <v>JV</v>
          </cell>
          <cell r="D105">
            <v>14600000</v>
          </cell>
          <cell r="E105">
            <v>4661414.32</v>
          </cell>
          <cell r="F105">
            <v>5005440</v>
          </cell>
          <cell r="G105">
            <v>1331813</v>
          </cell>
          <cell r="H105">
            <v>0.1</v>
          </cell>
          <cell r="I105">
            <v>0.1</v>
          </cell>
          <cell r="J105">
            <v>0.59250000000000003</v>
          </cell>
          <cell r="K105">
            <v>0.40749999999999997</v>
          </cell>
          <cell r="L105">
            <v>500544</v>
          </cell>
          <cell r="M105">
            <v>133181.30000000002</v>
          </cell>
          <cell r="N105">
            <v>1372096</v>
          </cell>
          <cell r="O105">
            <v>594000</v>
          </cell>
          <cell r="P105">
            <v>115000</v>
          </cell>
          <cell r="Q105">
            <v>663096</v>
          </cell>
          <cell r="R105">
            <v>778096</v>
          </cell>
          <cell r="S105">
            <v>29370.699999999983</v>
          </cell>
          <cell r="T105">
            <v>586083.63974999997</v>
          </cell>
          <cell r="U105">
            <v>517946.13974999991</v>
          </cell>
          <cell r="V105">
            <v>0.12573086181920853</v>
          </cell>
          <cell r="W105">
            <v>0.11111351709881903</v>
          </cell>
          <cell r="X105">
            <v>0</v>
          </cell>
          <cell r="Y105">
            <v>0.12573086181920853</v>
          </cell>
          <cell r="Z105">
            <v>12</v>
          </cell>
        </row>
        <row r="106">
          <cell r="A106">
            <v>118.01300000000001</v>
          </cell>
          <cell r="B106" t="str">
            <v>Richmond City Center</v>
          </cell>
          <cell r="C106" t="str">
            <v>JV</v>
          </cell>
          <cell r="D106">
            <v>10500000</v>
          </cell>
          <cell r="E106">
            <v>3178084.27</v>
          </cell>
          <cell r="F106">
            <v>2951529</v>
          </cell>
          <cell r="G106">
            <v>784512</v>
          </cell>
          <cell r="H106">
            <v>0.1</v>
          </cell>
          <cell r="I106">
            <v>0.1</v>
          </cell>
          <cell r="J106">
            <v>0.59250000000000003</v>
          </cell>
          <cell r="K106">
            <v>0.40749999999999997</v>
          </cell>
          <cell r="L106">
            <v>295152.90000000002</v>
          </cell>
          <cell r="M106">
            <v>78451.199999999997</v>
          </cell>
          <cell r="N106">
            <v>1084310</v>
          </cell>
          <cell r="O106">
            <v>612004</v>
          </cell>
          <cell r="P106">
            <v>0</v>
          </cell>
          <cell r="Q106">
            <v>472306</v>
          </cell>
          <cell r="R106">
            <v>472306</v>
          </cell>
          <cell r="S106">
            <v>98701.89999999998</v>
          </cell>
          <cell r="T106">
            <v>353633.77575000003</v>
          </cell>
          <cell r="U106">
            <v>353633.77575000003</v>
          </cell>
          <cell r="V106">
            <v>0.11127262391629408</v>
          </cell>
          <cell r="W106">
            <v>0.11127262391629408</v>
          </cell>
          <cell r="X106">
            <v>0</v>
          </cell>
          <cell r="Y106">
            <v>0.11127262391629408</v>
          </cell>
          <cell r="Z106">
            <v>12</v>
          </cell>
        </row>
        <row r="107">
          <cell r="A107">
            <v>118.014</v>
          </cell>
          <cell r="B107" t="str">
            <v>Downtown Pleasant Hill</v>
          </cell>
          <cell r="C107" t="str">
            <v>JV</v>
          </cell>
          <cell r="D107">
            <v>58500000</v>
          </cell>
          <cell r="E107">
            <v>19666196.469999999</v>
          </cell>
          <cell r="F107">
            <v>22545357</v>
          </cell>
          <cell r="G107">
            <v>5993069</v>
          </cell>
          <cell r="H107">
            <v>0.1</v>
          </cell>
          <cell r="I107">
            <v>0.1</v>
          </cell>
          <cell r="J107">
            <v>0.59250000000000003</v>
          </cell>
          <cell r="K107">
            <v>0.40749999999999997</v>
          </cell>
          <cell r="L107">
            <v>2254535.7000000002</v>
          </cell>
          <cell r="M107">
            <v>599306.9</v>
          </cell>
          <cell r="N107">
            <v>5334787</v>
          </cell>
          <cell r="O107">
            <v>1568000</v>
          </cell>
          <cell r="P107">
            <v>636000</v>
          </cell>
          <cell r="Q107">
            <v>3130787</v>
          </cell>
          <cell r="R107">
            <v>3766787</v>
          </cell>
          <cell r="S107">
            <v>276944.39999999979</v>
          </cell>
          <cell r="T107">
            <v>2795455.2570000002</v>
          </cell>
          <cell r="U107">
            <v>2418625.2570000002</v>
          </cell>
          <cell r="V107">
            <v>0.14214519117941063</v>
          </cell>
          <cell r="W107">
            <v>0.12298388560744407</v>
          </cell>
          <cell r="X107">
            <v>0</v>
          </cell>
          <cell r="Y107">
            <v>0.14214519117941063</v>
          </cell>
          <cell r="Z107">
            <v>12</v>
          </cell>
        </row>
        <row r="108">
          <cell r="A108">
            <v>118.015</v>
          </cell>
          <cell r="B108" t="str">
            <v>Olympiad Plaza</v>
          </cell>
          <cell r="C108" t="str">
            <v>JV</v>
          </cell>
          <cell r="D108">
            <v>14000000</v>
          </cell>
          <cell r="E108">
            <v>5646589.8900000006</v>
          </cell>
          <cell r="F108">
            <v>4370104</v>
          </cell>
          <cell r="G108">
            <v>1161926</v>
          </cell>
          <cell r="H108">
            <v>0.1</v>
          </cell>
          <cell r="I108">
            <v>0.1</v>
          </cell>
          <cell r="J108">
            <v>0.59250000000000003</v>
          </cell>
          <cell r="K108">
            <v>0.40749999999999997</v>
          </cell>
          <cell r="L108">
            <v>437010.4</v>
          </cell>
          <cell r="M108">
            <v>116192.6</v>
          </cell>
          <cell r="N108">
            <v>1091816</v>
          </cell>
          <cell r="O108">
            <v>430060</v>
          </cell>
          <cell r="P108">
            <v>355000</v>
          </cell>
          <cell r="Q108">
            <v>306756</v>
          </cell>
          <cell r="R108">
            <v>661756</v>
          </cell>
          <cell r="S108">
            <v>-246447.00000000003</v>
          </cell>
          <cell r="T108">
            <v>501328.05250000005</v>
          </cell>
          <cell r="U108">
            <v>306756</v>
          </cell>
          <cell r="V108">
            <v>8.8784215299191852E-2</v>
          </cell>
          <cell r="W108">
            <v>5.4325886238570084E-2</v>
          </cell>
          <cell r="X108">
            <v>0</v>
          </cell>
          <cell r="Y108">
            <v>8.8784215299191852E-2</v>
          </cell>
          <cell r="Z108">
            <v>12</v>
          </cell>
        </row>
        <row r="109">
          <cell r="A109">
            <v>124</v>
          </cell>
          <cell r="B109" t="str">
            <v>Bandera Pointe</v>
          </cell>
          <cell r="C109" t="str">
            <v>JV</v>
          </cell>
          <cell r="D109">
            <v>42400000</v>
          </cell>
          <cell r="E109">
            <v>3268012.72</v>
          </cell>
          <cell r="F109">
            <v>0</v>
          </cell>
          <cell r="G109">
            <v>0</v>
          </cell>
          <cell r="H109">
            <v>0.1</v>
          </cell>
          <cell r="I109">
            <v>0.1</v>
          </cell>
          <cell r="J109">
            <v>0.49747500000000006</v>
          </cell>
          <cell r="K109">
            <v>0.50252499999999989</v>
          </cell>
          <cell r="L109">
            <v>0</v>
          </cell>
          <cell r="M109">
            <v>0</v>
          </cell>
          <cell r="N109">
            <v>4041500</v>
          </cell>
          <cell r="O109">
            <v>1703340</v>
          </cell>
          <cell r="P109">
            <v>0</v>
          </cell>
          <cell r="Q109">
            <v>2338160</v>
          </cell>
          <cell r="R109">
            <v>2338160</v>
          </cell>
          <cell r="S109">
            <v>2338160</v>
          </cell>
          <cell r="T109">
            <v>872382.10950000014</v>
          </cell>
          <cell r="U109">
            <v>872382.10950000014</v>
          </cell>
          <cell r="V109">
            <v>0.26694575090270767</v>
          </cell>
          <cell r="W109">
            <v>0.26694575090270767</v>
          </cell>
          <cell r="X109">
            <v>9.088091921502681E-3</v>
          </cell>
          <cell r="Y109">
            <v>0.27603384282421034</v>
          </cell>
          <cell r="Z109">
            <v>9</v>
          </cell>
        </row>
        <row r="110">
          <cell r="A110">
            <v>131</v>
          </cell>
          <cell r="B110" t="str">
            <v>The Promenade</v>
          </cell>
          <cell r="C110" t="str">
            <v>JV</v>
          </cell>
          <cell r="D110">
            <v>13200000</v>
          </cell>
          <cell r="E110">
            <v>12975100.43</v>
          </cell>
          <cell r="F110">
            <v>12060837</v>
          </cell>
          <cell r="G110">
            <v>0</v>
          </cell>
          <cell r="H110">
            <v>0.1</v>
          </cell>
          <cell r="I110">
            <v>0</v>
          </cell>
          <cell r="J110">
            <v>0.7</v>
          </cell>
          <cell r="K110">
            <v>0.3</v>
          </cell>
          <cell r="L110">
            <v>1206083.7</v>
          </cell>
          <cell r="M110">
            <v>0</v>
          </cell>
          <cell r="N110">
            <v>893590</v>
          </cell>
          <cell r="O110">
            <v>0</v>
          </cell>
          <cell r="P110">
            <v>0</v>
          </cell>
          <cell r="Q110">
            <v>893590</v>
          </cell>
          <cell r="R110">
            <v>893590</v>
          </cell>
          <cell r="S110">
            <v>-312493.69999999995</v>
          </cell>
          <cell r="T110">
            <v>893590</v>
          </cell>
          <cell r="U110">
            <v>893590</v>
          </cell>
          <cell r="V110">
            <v>6.8869601805463643E-2</v>
          </cell>
          <cell r="W110">
            <v>6.8869601805463643E-2</v>
          </cell>
          <cell r="X110">
            <v>0</v>
          </cell>
          <cell r="Y110">
            <v>6.8869601805463643E-2</v>
          </cell>
          <cell r="Z110">
            <v>12</v>
          </cell>
        </row>
        <row r="112">
          <cell r="D112">
            <v>725646764</v>
          </cell>
          <cell r="E112">
            <v>329333786.75999993</v>
          </cell>
          <cell r="F112">
            <v>294646028</v>
          </cell>
          <cell r="G112">
            <v>44366999</v>
          </cell>
          <cell r="L112">
            <v>22494052.729999997</v>
          </cell>
          <cell r="M112">
            <v>4469589.3600000003</v>
          </cell>
          <cell r="N112">
            <v>67838199</v>
          </cell>
          <cell r="O112">
            <v>21068789</v>
          </cell>
          <cell r="P112">
            <v>5772701</v>
          </cell>
          <cell r="Q112">
            <v>40996709</v>
          </cell>
          <cell r="R112">
            <v>46769410</v>
          </cell>
          <cell r="S112">
            <v>14033066.910000002</v>
          </cell>
          <cell r="T112">
            <v>32861485.680191215</v>
          </cell>
          <cell r="U112">
            <v>28722775.857441217</v>
          </cell>
          <cell r="V112">
            <v>9.9781701730283848E-2</v>
          </cell>
          <cell r="W112">
            <v>8.7214786372261197E-2</v>
          </cell>
          <cell r="X112">
            <v>1.6641361804745309E-2</v>
          </cell>
          <cell r="Y112">
            <v>0.11642306353502915</v>
          </cell>
        </row>
        <row r="114">
          <cell r="B114" t="str">
            <v>Other</v>
          </cell>
        </row>
        <row r="115">
          <cell r="A115">
            <v>96</v>
          </cell>
          <cell r="B115" t="str">
            <v>Jerry Higier Loan</v>
          </cell>
          <cell r="C115" t="str">
            <v>WO</v>
          </cell>
          <cell r="D115">
            <v>1918000</v>
          </cell>
          <cell r="E115">
            <v>1918000</v>
          </cell>
          <cell r="G115">
            <v>0</v>
          </cell>
          <cell r="N115">
            <v>215719</v>
          </cell>
          <cell r="Q115">
            <v>215719</v>
          </cell>
          <cell r="R115">
            <v>215719</v>
          </cell>
          <cell r="S115">
            <v>215719</v>
          </cell>
          <cell r="T115">
            <v>215719</v>
          </cell>
          <cell r="U115">
            <v>215719</v>
          </cell>
          <cell r="V115">
            <v>0.11247080291970803</v>
          </cell>
          <cell r="W115">
            <v>0.11247080291970803</v>
          </cell>
          <cell r="Z115">
            <v>12</v>
          </cell>
        </row>
        <row r="116">
          <cell r="A116">
            <v>101</v>
          </cell>
          <cell r="B116" t="str">
            <v>Neonopolis</v>
          </cell>
          <cell r="C116" t="str">
            <v>WO</v>
          </cell>
          <cell r="D116">
            <v>45413805.140000001</v>
          </cell>
          <cell r="E116">
            <v>45413805.140000001</v>
          </cell>
          <cell r="H116">
            <v>0</v>
          </cell>
          <cell r="I116">
            <v>0</v>
          </cell>
          <cell r="J116">
            <v>0</v>
          </cell>
          <cell r="K116">
            <v>0</v>
          </cell>
          <cell r="L116">
            <v>0</v>
          </cell>
          <cell r="M116">
            <v>0</v>
          </cell>
          <cell r="Q116">
            <v>0</v>
          </cell>
          <cell r="R116">
            <v>0</v>
          </cell>
          <cell r="S116">
            <v>0</v>
          </cell>
          <cell r="T116">
            <v>0</v>
          </cell>
          <cell r="U116">
            <v>0</v>
          </cell>
          <cell r="V116">
            <v>0</v>
          </cell>
          <cell r="W116">
            <v>0</v>
          </cell>
          <cell r="X116">
            <v>-6.605920800407962E-2</v>
          </cell>
          <cell r="Y116">
            <v>-6.605920800407962E-2</v>
          </cell>
          <cell r="Z116">
            <v>12</v>
          </cell>
        </row>
        <row r="117">
          <cell r="A117">
            <v>121</v>
          </cell>
          <cell r="B117" t="str">
            <v>Roseland Loan</v>
          </cell>
          <cell r="C117" t="str">
            <v>WO</v>
          </cell>
          <cell r="D117">
            <v>10000000</v>
          </cell>
          <cell r="E117">
            <v>10000000</v>
          </cell>
          <cell r="F117">
            <v>10000000</v>
          </cell>
          <cell r="G117">
            <v>0</v>
          </cell>
          <cell r="H117">
            <v>0.13</v>
          </cell>
          <cell r="L117">
            <v>1300000</v>
          </cell>
          <cell r="N117">
            <v>1300000</v>
          </cell>
          <cell r="Q117">
            <v>1300000</v>
          </cell>
          <cell r="R117">
            <v>1300000</v>
          </cell>
          <cell r="S117">
            <v>0</v>
          </cell>
          <cell r="T117">
            <v>1300000</v>
          </cell>
          <cell r="U117">
            <v>1300000</v>
          </cell>
          <cell r="V117">
            <v>0.13</v>
          </cell>
          <cell r="W117">
            <v>0.13</v>
          </cell>
          <cell r="Z117">
            <v>12</v>
          </cell>
        </row>
        <row r="118">
          <cell r="A118">
            <v>104</v>
          </cell>
          <cell r="B118" t="str">
            <v xml:space="preserve">Place Collegiate </v>
          </cell>
          <cell r="C118" t="str">
            <v>WO</v>
          </cell>
          <cell r="D118">
            <v>13600000</v>
          </cell>
          <cell r="E118">
            <v>13600000</v>
          </cell>
          <cell r="L118">
            <v>0</v>
          </cell>
          <cell r="M118">
            <v>0</v>
          </cell>
          <cell r="N118">
            <v>1617223</v>
          </cell>
          <cell r="Q118">
            <v>1617223</v>
          </cell>
          <cell r="R118">
            <v>1617223</v>
          </cell>
          <cell r="S118">
            <v>1617223</v>
          </cell>
          <cell r="T118">
            <v>1617223</v>
          </cell>
          <cell r="U118">
            <v>0</v>
          </cell>
          <cell r="V118">
            <v>0.11891345588235294</v>
          </cell>
          <cell r="W118">
            <v>0</v>
          </cell>
        </row>
        <row r="120">
          <cell r="D120">
            <v>70931805.140000001</v>
          </cell>
          <cell r="E120">
            <v>70931805.140000001</v>
          </cell>
          <cell r="F120">
            <v>10000000</v>
          </cell>
          <cell r="G120">
            <v>0</v>
          </cell>
          <cell r="N120">
            <v>3132942</v>
          </cell>
          <cell r="O120">
            <v>0</v>
          </cell>
          <cell r="P120">
            <v>0</v>
          </cell>
          <cell r="Q120">
            <v>3132942</v>
          </cell>
          <cell r="R120">
            <v>3132942</v>
          </cell>
          <cell r="S120">
            <v>1832942</v>
          </cell>
          <cell r="T120">
            <v>3132942</v>
          </cell>
          <cell r="U120">
            <v>1515719</v>
          </cell>
        </row>
        <row r="122">
          <cell r="B122" t="str">
            <v>Total</v>
          </cell>
          <cell r="D122">
            <v>2845161794.1399999</v>
          </cell>
          <cell r="E122">
            <v>2183219197.8099999</v>
          </cell>
          <cell r="F122">
            <v>1950659009</v>
          </cell>
          <cell r="G122">
            <v>101723876.64300001</v>
          </cell>
          <cell r="L122">
            <v>159995947.16249999</v>
          </cell>
          <cell r="M122">
            <v>9069964.7010850012</v>
          </cell>
          <cell r="N122">
            <v>255074803</v>
          </cell>
          <cell r="O122">
            <v>29753789</v>
          </cell>
          <cell r="P122">
            <v>14106348</v>
          </cell>
          <cell r="Q122">
            <v>211214666</v>
          </cell>
          <cell r="R122">
            <v>208617517</v>
          </cell>
          <cell r="S122">
            <v>40848754.136414997</v>
          </cell>
          <cell r="T122">
            <v>190477120.11819121</v>
          </cell>
          <cell r="U122">
            <v>177797384.33544123</v>
          </cell>
        </row>
        <row r="125">
          <cell r="A125">
            <v>101</v>
          </cell>
          <cell r="B125" t="str">
            <v>Neonopolis</v>
          </cell>
          <cell r="C125" t="str">
            <v>WO</v>
          </cell>
          <cell r="D125">
            <v>45413805.140000001</v>
          </cell>
          <cell r="E125">
            <v>45413805.140000001</v>
          </cell>
          <cell r="H125">
            <v>0</v>
          </cell>
          <cell r="I125">
            <v>0</v>
          </cell>
          <cell r="J125">
            <v>0</v>
          </cell>
          <cell r="K125">
            <v>0</v>
          </cell>
          <cell r="L125">
            <v>0</v>
          </cell>
          <cell r="M125">
            <v>0</v>
          </cell>
          <cell r="Q125">
            <v>0</v>
          </cell>
          <cell r="R125">
            <v>0</v>
          </cell>
          <cell r="S125">
            <v>0</v>
          </cell>
          <cell r="T125">
            <v>0</v>
          </cell>
          <cell r="U125">
            <v>0</v>
          </cell>
          <cell r="V125">
            <v>0</v>
          </cell>
          <cell r="W125">
            <v>0</v>
          </cell>
          <cell r="X125" t="e">
            <v>#REF!</v>
          </cell>
          <cell r="Y125" t="e">
            <v>#REF!</v>
          </cell>
          <cell r="Z125">
            <v>12</v>
          </cell>
        </row>
        <row r="126">
          <cell r="A126">
            <v>30</v>
          </cell>
          <cell r="B126" t="str">
            <v>Crossroads at Royal Palm</v>
          </cell>
          <cell r="C126" t="str">
            <v>JV</v>
          </cell>
          <cell r="D126">
            <v>17500000</v>
          </cell>
          <cell r="E126">
            <v>8614700.6099999994</v>
          </cell>
          <cell r="F126">
            <v>5365625</v>
          </cell>
          <cell r="G126">
            <v>946875</v>
          </cell>
          <cell r="H126">
            <v>9.7500000000000003E-2</v>
          </cell>
          <cell r="I126">
            <v>9.7500000000000003E-2</v>
          </cell>
          <cell r="J126">
            <v>0.75</v>
          </cell>
          <cell r="K126">
            <v>0.25</v>
          </cell>
          <cell r="L126">
            <v>523148.4375</v>
          </cell>
          <cell r="M126">
            <v>92320.3125</v>
          </cell>
          <cell r="Q126">
            <v>0</v>
          </cell>
          <cell r="R126">
            <v>0</v>
          </cell>
          <cell r="S126">
            <v>-615468.75</v>
          </cell>
          <cell r="T126">
            <v>0</v>
          </cell>
          <cell r="U126">
            <v>0</v>
          </cell>
          <cell r="V126">
            <v>0</v>
          </cell>
          <cell r="W126">
            <v>0</v>
          </cell>
          <cell r="X126">
            <v>-1.2188467684891491</v>
          </cell>
          <cell r="Y126">
            <v>-1.2188467684891491</v>
          </cell>
          <cell r="Z126">
            <v>12</v>
          </cell>
        </row>
        <row r="127">
          <cell r="A127">
            <v>34</v>
          </cell>
          <cell r="B127" t="str">
            <v>Coral Creek</v>
          </cell>
          <cell r="C127" t="str">
            <v>JV</v>
          </cell>
          <cell r="D127">
            <v>15100000</v>
          </cell>
          <cell r="E127">
            <v>7347018.0800000001</v>
          </cell>
          <cell r="F127">
            <v>5057500</v>
          </cell>
          <cell r="G127">
            <v>842500</v>
          </cell>
          <cell r="H127">
            <v>9.7500000000000003E-2</v>
          </cell>
          <cell r="I127">
            <v>9.7500000000000003E-2</v>
          </cell>
          <cell r="J127">
            <v>0.75</v>
          </cell>
          <cell r="K127">
            <v>0.25</v>
          </cell>
          <cell r="L127">
            <v>493106.25</v>
          </cell>
          <cell r="M127">
            <v>82143.75</v>
          </cell>
          <cell r="Q127">
            <v>0</v>
          </cell>
          <cell r="R127">
            <v>0</v>
          </cell>
          <cell r="S127">
            <v>-575250</v>
          </cell>
          <cell r="T127">
            <v>0</v>
          </cell>
          <cell r="U127">
            <v>0</v>
          </cell>
          <cell r="V127">
            <v>0</v>
          </cell>
          <cell r="W127">
            <v>0</v>
          </cell>
          <cell r="X127">
            <v>-1.2331533557353107</v>
          </cell>
          <cell r="Y127">
            <v>-1.2331533557353107</v>
          </cell>
          <cell r="Z127">
            <v>12</v>
          </cell>
        </row>
        <row r="129">
          <cell r="A129" t="str">
            <v>Acq</v>
          </cell>
          <cell r="B129" t="str">
            <v>Metro Place III &amp; IV</v>
          </cell>
          <cell r="C129" t="str">
            <v>JV</v>
          </cell>
          <cell r="E129">
            <v>43368750</v>
          </cell>
          <cell r="F129">
            <v>43368750</v>
          </cell>
          <cell r="G129">
            <v>14456250</v>
          </cell>
          <cell r="H129">
            <v>4.48E-2</v>
          </cell>
          <cell r="I129">
            <v>4.48E-2</v>
          </cell>
          <cell r="J129">
            <v>0.75</v>
          </cell>
          <cell r="K129">
            <v>0.25</v>
          </cell>
          <cell r="L129">
            <v>1942920</v>
          </cell>
          <cell r="M129">
            <v>647640</v>
          </cell>
          <cell r="N129">
            <v>2670970</v>
          </cell>
          <cell r="O129">
            <v>0</v>
          </cell>
          <cell r="P129">
            <v>81327</v>
          </cell>
          <cell r="Q129">
            <v>2589643</v>
          </cell>
          <cell r="R129">
            <v>2670970</v>
          </cell>
          <cell r="S129">
            <v>-917</v>
          </cell>
          <cell r="T129">
            <v>500806.875</v>
          </cell>
          <cell r="U129">
            <v>485730</v>
          </cell>
          <cell r="V129">
            <v>1.1547643752702119E-2</v>
          </cell>
          <cell r="W129">
            <v>1.12E-2</v>
          </cell>
          <cell r="X129">
            <v>0</v>
          </cell>
          <cell r="Y129">
            <v>1.1547643752702119E-2</v>
          </cell>
          <cell r="Z129">
            <v>3</v>
          </cell>
          <cell r="AA129" t="str">
            <v>Used Investment Brief</v>
          </cell>
        </row>
        <row r="130">
          <cell r="A130" t="str">
            <v>Acq</v>
          </cell>
          <cell r="B130" t="str">
            <v>Missions at Sunbow</v>
          </cell>
          <cell r="C130" t="str">
            <v>JV</v>
          </cell>
          <cell r="E130">
            <v>22649500</v>
          </cell>
          <cell r="F130">
            <v>22649500</v>
          </cell>
          <cell r="G130">
            <v>700500</v>
          </cell>
          <cell r="H130">
            <v>0.09</v>
          </cell>
          <cell r="I130">
            <v>0.09</v>
          </cell>
          <cell r="J130">
            <v>0.65</v>
          </cell>
          <cell r="K130">
            <v>0.35</v>
          </cell>
          <cell r="L130">
            <v>2038455</v>
          </cell>
          <cell r="M130">
            <v>63045</v>
          </cell>
          <cell r="N130">
            <v>869963.75</v>
          </cell>
          <cell r="O130">
            <v>0</v>
          </cell>
          <cell r="P130">
            <v>0</v>
          </cell>
          <cell r="Q130">
            <v>869963.75</v>
          </cell>
          <cell r="R130">
            <v>869963.75</v>
          </cell>
          <cell r="S130">
            <v>-1231536.25</v>
          </cell>
          <cell r="T130">
            <v>869963.75</v>
          </cell>
          <cell r="U130">
            <v>217490.9375</v>
          </cell>
          <cell r="V130">
            <v>3.8409843484403627E-2</v>
          </cell>
          <cell r="W130">
            <v>9.6024608711009068E-3</v>
          </cell>
          <cell r="X130">
            <v>-3.6159738625576724E-4</v>
          </cell>
          <cell r="Y130">
            <v>3.8048246098147859E-2</v>
          </cell>
          <cell r="Z130">
            <v>3</v>
          </cell>
          <cell r="AA130" t="str">
            <v>Used NOI Supplied by Asset Managers</v>
          </cell>
        </row>
        <row r="131">
          <cell r="A131" t="str">
            <v>Acq</v>
          </cell>
          <cell r="B131" t="str">
            <v>Missions at Sunbow</v>
          </cell>
          <cell r="C131" t="str">
            <v>JV</v>
          </cell>
          <cell r="E131">
            <v>22649500</v>
          </cell>
          <cell r="F131">
            <v>22649500</v>
          </cell>
          <cell r="G131">
            <v>700500</v>
          </cell>
          <cell r="H131">
            <v>0.09</v>
          </cell>
          <cell r="I131">
            <v>0.09</v>
          </cell>
          <cell r="J131">
            <v>0.65</v>
          </cell>
          <cell r="K131">
            <v>0.35</v>
          </cell>
          <cell r="L131">
            <v>2038455</v>
          </cell>
          <cell r="M131">
            <v>63045</v>
          </cell>
          <cell r="N131">
            <v>869963.75</v>
          </cell>
          <cell r="O131">
            <v>0</v>
          </cell>
          <cell r="P131">
            <v>0</v>
          </cell>
          <cell r="Q131">
            <v>869963.75</v>
          </cell>
          <cell r="R131">
            <v>869963.75</v>
          </cell>
          <cell r="S131">
            <v>-1231536.25</v>
          </cell>
          <cell r="T131">
            <v>869963.75</v>
          </cell>
          <cell r="U131">
            <v>869963.75</v>
          </cell>
          <cell r="V131">
            <v>3.8409843484403627E-2</v>
          </cell>
          <cell r="W131">
            <v>3.8409843484403627E-2</v>
          </cell>
          <cell r="X131">
            <v>0</v>
          </cell>
          <cell r="Y131">
            <v>3.8409843484403627E-2</v>
          </cell>
          <cell r="Z131">
            <v>12</v>
          </cell>
        </row>
      </sheetData>
      <sheetData sheetId="2"/>
      <sheetData sheetId="3" refreshError="1"/>
      <sheetData sheetId="4"/>
      <sheetData sheetId="5" refreshError="1"/>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Summary"/>
      <sheetName val="Overview"/>
      <sheetName val="Tenancy Schedule"/>
      <sheetName val="Annual"/>
      <sheetName val="Monthly"/>
      <sheetName val="Debt"/>
      <sheetName val="Tax"/>
      <sheetName val="Rent Roll"/>
      <sheetName val="Argus"/>
      <sheetName val="Monthly ESOF"/>
      <sheetName val="Argus RR"/>
      <sheetName val="Attic"/>
      <sheetName val="Office"/>
      <sheetName val="Retail"/>
      <sheetName val="Vault"/>
      <sheetName val="Storage"/>
      <sheetName val="Parking"/>
    </sheetNames>
    <sheetDataSet>
      <sheetData sheetId="0" refreshError="1"/>
      <sheetData sheetId="1"/>
      <sheetData sheetId="2" refreshError="1"/>
      <sheetData sheetId="3" refreshError="1"/>
      <sheetData sheetId="4"/>
      <sheetData sheetId="5">
        <row r="7">
          <cell r="F7">
            <v>37986</v>
          </cell>
          <cell r="G7">
            <v>38017</v>
          </cell>
          <cell r="H7">
            <v>38046</v>
          </cell>
          <cell r="I7">
            <v>38077</v>
          </cell>
          <cell r="J7">
            <v>38107</v>
          </cell>
          <cell r="K7">
            <v>38138</v>
          </cell>
          <cell r="L7">
            <v>38168</v>
          </cell>
          <cell r="M7">
            <v>38199</v>
          </cell>
          <cell r="N7">
            <v>38230</v>
          </cell>
          <cell r="O7">
            <v>38260</v>
          </cell>
          <cell r="P7">
            <v>38291</v>
          </cell>
          <cell r="Q7">
            <v>38321</v>
          </cell>
          <cell r="R7">
            <v>38352</v>
          </cell>
          <cell r="S7">
            <v>38383</v>
          </cell>
          <cell r="T7">
            <v>38411</v>
          </cell>
          <cell r="U7">
            <v>38442</v>
          </cell>
          <cell r="V7">
            <v>38472</v>
          </cell>
          <cell r="W7">
            <v>38503</v>
          </cell>
          <cell r="X7">
            <v>38533</v>
          </cell>
          <cell r="Y7">
            <v>38564</v>
          </cell>
          <cell r="Z7">
            <v>38595</v>
          </cell>
          <cell r="AA7">
            <v>38625</v>
          </cell>
          <cell r="AB7">
            <v>38656</v>
          </cell>
          <cell r="AC7">
            <v>38686</v>
          </cell>
          <cell r="AD7">
            <v>38717</v>
          </cell>
          <cell r="AE7">
            <v>38748</v>
          </cell>
          <cell r="AF7">
            <v>38776</v>
          </cell>
          <cell r="AG7">
            <v>38807</v>
          </cell>
          <cell r="AH7">
            <v>38837</v>
          </cell>
          <cell r="AI7">
            <v>38868</v>
          </cell>
          <cell r="AJ7">
            <v>38898</v>
          </cell>
          <cell r="AK7">
            <v>38929</v>
          </cell>
          <cell r="AL7">
            <v>38960</v>
          </cell>
          <cell r="AM7">
            <v>38990</v>
          </cell>
          <cell r="AN7">
            <v>39021</v>
          </cell>
          <cell r="AO7">
            <v>39051</v>
          </cell>
          <cell r="AP7">
            <v>39082</v>
          </cell>
          <cell r="AQ7">
            <v>39113</v>
          </cell>
          <cell r="AR7">
            <v>39141</v>
          </cell>
          <cell r="AS7">
            <v>39172</v>
          </cell>
          <cell r="AT7">
            <v>39202</v>
          </cell>
          <cell r="AU7">
            <v>39233</v>
          </cell>
          <cell r="AV7">
            <v>39263</v>
          </cell>
          <cell r="AW7">
            <v>39294</v>
          </cell>
          <cell r="AX7">
            <v>39325</v>
          </cell>
          <cell r="AY7">
            <v>39355</v>
          </cell>
          <cell r="AZ7">
            <v>39386</v>
          </cell>
          <cell r="BA7">
            <v>39416</v>
          </cell>
          <cell r="BB7">
            <v>39447</v>
          </cell>
          <cell r="BC7">
            <v>39478</v>
          </cell>
          <cell r="BD7">
            <v>39507</v>
          </cell>
          <cell r="BE7">
            <v>39538</v>
          </cell>
          <cell r="BF7">
            <v>39568</v>
          </cell>
          <cell r="BG7">
            <v>39599</v>
          </cell>
          <cell r="BH7">
            <v>39629</v>
          </cell>
          <cell r="BI7">
            <v>39660</v>
          </cell>
          <cell r="BJ7">
            <v>39691</v>
          </cell>
          <cell r="BK7">
            <v>39721</v>
          </cell>
          <cell r="BL7">
            <v>39752</v>
          </cell>
          <cell r="BM7">
            <v>39782</v>
          </cell>
          <cell r="BN7">
            <v>39813</v>
          </cell>
          <cell r="BO7">
            <v>39844</v>
          </cell>
          <cell r="BP7">
            <v>39872</v>
          </cell>
          <cell r="BQ7">
            <v>39903</v>
          </cell>
          <cell r="BR7">
            <v>39933</v>
          </cell>
          <cell r="BS7">
            <v>39964</v>
          </cell>
          <cell r="BT7">
            <v>39994</v>
          </cell>
          <cell r="BU7">
            <v>40025</v>
          </cell>
          <cell r="BV7">
            <v>40056</v>
          </cell>
          <cell r="BW7">
            <v>40086</v>
          </cell>
          <cell r="BX7">
            <v>40117</v>
          </cell>
          <cell r="BY7">
            <v>40147</v>
          </cell>
          <cell r="BZ7">
            <v>40178</v>
          </cell>
          <cell r="CA7">
            <v>40209</v>
          </cell>
          <cell r="CB7">
            <v>40237</v>
          </cell>
          <cell r="CC7">
            <v>40268</v>
          </cell>
          <cell r="CD7">
            <v>40298</v>
          </cell>
          <cell r="CE7">
            <v>40329</v>
          </cell>
          <cell r="CF7">
            <v>40359</v>
          </cell>
          <cell r="CG7">
            <v>40390</v>
          </cell>
          <cell r="CH7">
            <v>40421</v>
          </cell>
          <cell r="CI7">
            <v>40451</v>
          </cell>
          <cell r="CJ7">
            <v>40482</v>
          </cell>
          <cell r="CK7">
            <v>40512</v>
          </cell>
          <cell r="CL7">
            <v>40543</v>
          </cell>
          <cell r="CM7">
            <v>40574</v>
          </cell>
          <cell r="CN7">
            <v>40602</v>
          </cell>
          <cell r="CO7">
            <v>40633</v>
          </cell>
          <cell r="CP7">
            <v>40663</v>
          </cell>
          <cell r="CQ7">
            <v>40694</v>
          </cell>
          <cell r="CR7">
            <v>40724</v>
          </cell>
          <cell r="CS7">
            <v>40755</v>
          </cell>
          <cell r="CT7">
            <v>40786</v>
          </cell>
          <cell r="CU7">
            <v>40816</v>
          </cell>
          <cell r="CV7">
            <v>40847</v>
          </cell>
          <cell r="CW7">
            <v>40877</v>
          </cell>
          <cell r="CX7">
            <v>40908</v>
          </cell>
          <cell r="CY7">
            <v>40939</v>
          </cell>
          <cell r="CZ7">
            <v>40968</v>
          </cell>
          <cell r="DA7">
            <v>40999</v>
          </cell>
          <cell r="DB7">
            <v>41029</v>
          </cell>
          <cell r="DC7">
            <v>41060</v>
          </cell>
          <cell r="DD7">
            <v>41090</v>
          </cell>
          <cell r="DE7">
            <v>41121</v>
          </cell>
          <cell r="DF7">
            <v>41152</v>
          </cell>
          <cell r="DG7">
            <v>41182</v>
          </cell>
          <cell r="DH7">
            <v>41213</v>
          </cell>
          <cell r="DI7">
            <v>41243</v>
          </cell>
          <cell r="DJ7">
            <v>41274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rahic"/>
      <sheetName val="Ownership"/>
      <sheetName val="Debt Sched  6-30"/>
      <sheetName val="Debt Sched  09-30"/>
      <sheetName val="Capital"/>
      <sheetName val="Inital Capital"/>
      <sheetName val="Blackstone Equity"/>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stRep"/>
      <sheetName val="BudgetAnalysis"/>
      <sheetName val="LandPres"/>
      <sheetName val="LandInput"/>
      <sheetName val="BudgetLand"/>
      <sheetName val="HardCostPres"/>
      <sheetName val="HardCostInput"/>
      <sheetName val="BudgetHardCost"/>
      <sheetName val="A&amp;EPres"/>
      <sheetName val="A&amp;EInput"/>
      <sheetName val="BudgetA&amp;E"/>
      <sheetName val="L&amp;PPresSch4"/>
      <sheetName val="L&amp;PInput"/>
      <sheetName val="BudgetL&amp;P"/>
      <sheetName val="MktgPresSch6"/>
      <sheetName val="MktgInput"/>
      <sheetName val="BudgetMKT"/>
      <sheetName val="Sch7Pres"/>
      <sheetName val="Sch7Input"/>
      <sheetName val="BudgetSch7"/>
      <sheetName val="Sch8Pres"/>
      <sheetName val="Sch8Input"/>
      <sheetName val="BudgetSch8"/>
      <sheetName val="Sch9Pres"/>
      <sheetName val="Sch9Input"/>
      <sheetName val="Entrada PhaseI"/>
      <sheetName val="Fee_TSM_TM"/>
      <sheetName val="ProFormaInput"/>
      <sheetName val="OrigEconAssump"/>
      <sheetName val="OrigEconRates"/>
      <sheetName val="RevEconRates"/>
      <sheetName val="2000 Phase I"/>
      <sheetName val="2001 Phase I"/>
      <sheetName val="2002 Phase I"/>
      <sheetName val="2003 Phase I"/>
      <sheetName val="2004 Phase I"/>
      <sheetName val="2005 Phase I"/>
      <sheetName val="2006 Phase I"/>
      <sheetName val="2007 Phase I"/>
      <sheetName val="CONFER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OWRY"/>
      <sheetName val="CALLAN"/>
      <sheetName val="GROSS EXHIBITS"/>
      <sheetName val="NET EXHIBITS"/>
      <sheetName val="RETURNS"/>
      <sheetName val="MKTG FUND SHARE"/>
      <sheetName val="MKTG GMV"/>
      <sheetName val="MKTG NEV"/>
      <sheetName val="LookUp Data&gt;&gt;&gt;&gt;&gt;&gt;&gt;&gt;"/>
      <sheetName val="Occup3Q02"/>
      <sheetName val="Returns3Q02"/>
      <sheetName val="Returns2Q02"/>
      <sheetName val="Returns1Q02"/>
      <sheetName val="Maps3Q02"/>
      <sheetName val="Maps2Q02"/>
      <sheetName val="Maps1Q02"/>
      <sheetName val="Occup2Q02"/>
      <sheetName val="Occup1Q02"/>
    </sheetNames>
    <sheetDataSet>
      <sheetData sheetId="0"/>
      <sheetData sheetId="1"/>
      <sheetData sheetId="2"/>
      <sheetData sheetId="3"/>
      <sheetData sheetId="4"/>
      <sheetData sheetId="5"/>
      <sheetData sheetId="6"/>
      <sheetData sheetId="7"/>
      <sheetData sheetId="8"/>
      <sheetData sheetId="9"/>
      <sheetData sheetId="10">
        <row r="1">
          <cell r="A1" t="str">
            <v>PRISA II Occupancies &amp; Lease Rollover</v>
          </cell>
          <cell r="M1" t="str">
            <v>HIDE</v>
          </cell>
          <cell r="N1" t="str">
            <v>HIDE</v>
          </cell>
          <cell r="O1" t="str">
            <v>HIDE</v>
          </cell>
          <cell r="P1" t="str">
            <v>HIDE</v>
          </cell>
          <cell r="Q1" t="str">
            <v>HIDE</v>
          </cell>
        </row>
        <row r="2">
          <cell r="A2" t="str">
            <v>As of 9/30/02</v>
          </cell>
        </row>
        <row r="4">
          <cell r="C4" t="str">
            <v>S.F./Units</v>
          </cell>
          <cell r="I4" t="str">
            <v>Occupancy</v>
          </cell>
          <cell r="N4" t="str">
            <v>2Q00</v>
          </cell>
          <cell r="O4" t="str">
            <v>3Q00</v>
          </cell>
          <cell r="P4" t="str">
            <v>4Q00</v>
          </cell>
          <cell r="Q4" t="str">
            <v>4Q99</v>
          </cell>
          <cell r="S4" t="str">
            <v>Lease Rollover</v>
          </cell>
        </row>
        <row r="5">
          <cell r="A5" t="str">
            <v>ID</v>
          </cell>
          <cell r="B5" t="str">
            <v>Property</v>
          </cell>
          <cell r="C5" t="str">
            <v>Total</v>
          </cell>
          <cell r="D5" t="str">
            <v>Vacancy</v>
          </cell>
          <cell r="E5" t="str">
            <v>3Q02</v>
          </cell>
          <cell r="F5" t="str">
            <v>2Q02</v>
          </cell>
          <cell r="G5" t="str">
            <v>1Q02</v>
          </cell>
          <cell r="H5" t="str">
            <v>4Q01</v>
          </cell>
          <cell r="I5" t="str">
            <v>3Q01</v>
          </cell>
          <cell r="J5" t="str">
            <v>2Q01</v>
          </cell>
          <cell r="K5" t="str">
            <v>1Q01</v>
          </cell>
          <cell r="L5" t="str">
            <v>3Q00</v>
          </cell>
          <cell r="M5" t="str">
            <v>1Q00</v>
          </cell>
          <cell r="N5" t="str">
            <v>Occup. %</v>
          </cell>
          <cell r="O5" t="str">
            <v>Occup. %</v>
          </cell>
          <cell r="P5" t="str">
            <v>Occup. %</v>
          </cell>
          <cell r="Q5" t="str">
            <v>Occup. %</v>
          </cell>
          <cell r="S5">
            <v>2002</v>
          </cell>
          <cell r="U5">
            <v>2003</v>
          </cell>
          <cell r="W5">
            <v>2004</v>
          </cell>
          <cell r="Y5">
            <v>2005</v>
          </cell>
          <cell r="AA5">
            <v>2006</v>
          </cell>
        </row>
        <row r="7">
          <cell r="A7">
            <v>24</v>
          </cell>
          <cell r="B7" t="str">
            <v>Convergys Center</v>
          </cell>
          <cell r="C7">
            <v>578892</v>
          </cell>
          <cell r="D7">
            <v>18698.211599999999</v>
          </cell>
          <cell r="E7">
            <v>0.9677</v>
          </cell>
          <cell r="F7">
            <v>0.96399999999999997</v>
          </cell>
          <cell r="G7">
            <v>0.97</v>
          </cell>
          <cell r="H7">
            <v>0.98</v>
          </cell>
          <cell r="I7">
            <v>0.98</v>
          </cell>
          <cell r="J7">
            <v>0.98329999999999995</v>
          </cell>
          <cell r="K7">
            <v>0.98399999999999999</v>
          </cell>
          <cell r="L7">
            <v>1</v>
          </cell>
          <cell r="M7">
            <v>1</v>
          </cell>
          <cell r="N7">
            <v>0</v>
          </cell>
          <cell r="O7">
            <v>527</v>
          </cell>
          <cell r="P7">
            <v>4907</v>
          </cell>
          <cell r="Q7">
            <v>0.99550000000000005</v>
          </cell>
          <cell r="S7">
            <v>54767</v>
          </cell>
          <cell r="T7">
            <v>9.4606593285103263E-2</v>
          </cell>
          <cell r="U7">
            <v>20553</v>
          </cell>
          <cell r="V7">
            <v>3.5504031840135987E-2</v>
          </cell>
          <cell r="W7">
            <v>52349</v>
          </cell>
          <cell r="X7">
            <v>9.042964836273433E-2</v>
          </cell>
          <cell r="Y7">
            <v>10420</v>
          </cell>
          <cell r="Z7">
            <v>1.7999903263475742E-2</v>
          </cell>
          <cell r="AA7">
            <v>3607</v>
          </cell>
          <cell r="AB7">
            <v>6.2308686248903076E-3</v>
          </cell>
        </row>
        <row r="8">
          <cell r="A8">
            <v>102</v>
          </cell>
          <cell r="B8" t="str">
            <v>1225 Eye Street</v>
          </cell>
          <cell r="C8">
            <v>219091</v>
          </cell>
          <cell r="D8">
            <v>17527.279999999992</v>
          </cell>
          <cell r="E8">
            <v>0.92</v>
          </cell>
          <cell r="F8">
            <v>0.92</v>
          </cell>
          <cell r="G8">
            <v>0.87</v>
          </cell>
          <cell r="H8">
            <v>0.85</v>
          </cell>
          <cell r="I8">
            <v>0.92</v>
          </cell>
          <cell r="J8">
            <v>1</v>
          </cell>
          <cell r="K8">
            <v>1</v>
          </cell>
          <cell r="L8">
            <v>1</v>
          </cell>
          <cell r="M8">
            <v>1</v>
          </cell>
          <cell r="N8">
            <v>0</v>
          </cell>
          <cell r="O8">
            <v>0</v>
          </cell>
          <cell r="P8">
            <v>0</v>
          </cell>
          <cell r="Q8">
            <v>1</v>
          </cell>
          <cell r="S8">
            <v>7834</v>
          </cell>
          <cell r="T8">
            <v>3.5756831636169446E-2</v>
          </cell>
          <cell r="U8">
            <v>27976</v>
          </cell>
          <cell r="V8">
            <v>0.1276912333231397</v>
          </cell>
          <cell r="W8">
            <v>7364</v>
          </cell>
          <cell r="X8">
            <v>3.3611604310537634E-2</v>
          </cell>
          <cell r="Y8">
            <v>18403</v>
          </cell>
          <cell r="Z8">
            <v>8.3997060582132535E-2</v>
          </cell>
          <cell r="AA8">
            <v>0</v>
          </cell>
          <cell r="AB8">
            <v>0</v>
          </cell>
        </row>
        <row r="9">
          <cell r="A9">
            <v>107</v>
          </cell>
          <cell r="B9" t="str">
            <v>600 West Fulton</v>
          </cell>
          <cell r="C9">
            <v>208287</v>
          </cell>
          <cell r="D9">
            <v>31847.082300000009</v>
          </cell>
          <cell r="E9">
            <v>0.84709999999999996</v>
          </cell>
          <cell r="F9">
            <v>0.86699999999999999</v>
          </cell>
          <cell r="G9">
            <v>0.86729999999999996</v>
          </cell>
          <cell r="H9">
            <v>1</v>
          </cell>
          <cell r="I9">
            <v>1</v>
          </cell>
          <cell r="J9">
            <v>1</v>
          </cell>
          <cell r="K9">
            <v>1</v>
          </cell>
          <cell r="L9">
            <v>1</v>
          </cell>
          <cell r="M9">
            <v>1</v>
          </cell>
          <cell r="N9">
            <v>0</v>
          </cell>
          <cell r="O9">
            <v>0</v>
          </cell>
          <cell r="P9">
            <v>0</v>
          </cell>
          <cell r="S9">
            <v>1536</v>
          </cell>
          <cell r="T9">
            <v>7.3744400754727855E-3</v>
          </cell>
          <cell r="U9">
            <v>11630</v>
          </cell>
          <cell r="V9">
            <v>5.5836418019367506E-2</v>
          </cell>
          <cell r="W9">
            <v>25148</v>
          </cell>
          <cell r="X9">
            <v>0.12073725196483698</v>
          </cell>
          <cell r="Y9">
            <v>0</v>
          </cell>
          <cell r="Z9">
            <v>0</v>
          </cell>
          <cell r="AA9">
            <v>0</v>
          </cell>
          <cell r="AB9">
            <v>0</v>
          </cell>
        </row>
        <row r="10">
          <cell r="A10">
            <v>109</v>
          </cell>
          <cell r="B10" t="str">
            <v>115 Sansome Street</v>
          </cell>
          <cell r="C10">
            <v>128056</v>
          </cell>
          <cell r="D10">
            <v>19234.011200000001</v>
          </cell>
          <cell r="E10">
            <v>0.8498</v>
          </cell>
          <cell r="F10">
            <v>0.88</v>
          </cell>
          <cell r="G10">
            <v>0.82</v>
          </cell>
          <cell r="H10">
            <v>0.8</v>
          </cell>
          <cell r="I10">
            <v>1</v>
          </cell>
          <cell r="J10">
            <v>1</v>
          </cell>
          <cell r="K10">
            <v>1</v>
          </cell>
          <cell r="L10">
            <v>1</v>
          </cell>
          <cell r="M10">
            <v>0.95</v>
          </cell>
          <cell r="N10">
            <v>0</v>
          </cell>
          <cell r="O10">
            <v>0</v>
          </cell>
          <cell r="P10">
            <v>0</v>
          </cell>
          <cell r="S10">
            <v>5667</v>
          </cell>
          <cell r="T10">
            <v>4.425407634160055E-2</v>
          </cell>
          <cell r="U10">
            <v>0</v>
          </cell>
          <cell r="V10">
            <v>0</v>
          </cell>
          <cell r="W10">
            <v>80629</v>
          </cell>
          <cell r="X10">
            <v>0.62963859561441871</v>
          </cell>
          <cell r="Y10">
            <v>16828</v>
          </cell>
          <cell r="Z10">
            <v>0.13141125757481101</v>
          </cell>
          <cell r="AA10">
            <v>0</v>
          </cell>
          <cell r="AB10">
            <v>0</v>
          </cell>
        </row>
        <row r="11">
          <cell r="A11">
            <v>114</v>
          </cell>
          <cell r="B11" t="str">
            <v>300 South Orange Avenue</v>
          </cell>
          <cell r="C11">
            <v>246117</v>
          </cell>
          <cell r="D11">
            <v>85796.386200000008</v>
          </cell>
          <cell r="E11">
            <v>0.65139999999999998</v>
          </cell>
          <cell r="F11">
            <v>0.65</v>
          </cell>
          <cell r="G11">
            <v>0.63</v>
          </cell>
          <cell r="H11">
            <v>0.54</v>
          </cell>
          <cell r="I11">
            <v>0.54</v>
          </cell>
          <cell r="J11">
            <v>0.47</v>
          </cell>
          <cell r="K11">
            <v>0.45319999999999999</v>
          </cell>
          <cell r="L11">
            <v>0.3</v>
          </cell>
          <cell r="M11">
            <v>0</v>
          </cell>
          <cell r="N11">
            <v>0</v>
          </cell>
          <cell r="O11">
            <v>0</v>
          </cell>
          <cell r="P11">
            <v>0</v>
          </cell>
          <cell r="S11">
            <v>0</v>
          </cell>
          <cell r="T11">
            <v>0</v>
          </cell>
          <cell r="U11">
            <v>0</v>
          </cell>
          <cell r="V11">
            <v>0</v>
          </cell>
          <cell r="W11">
            <v>0</v>
          </cell>
          <cell r="X11">
            <v>0</v>
          </cell>
          <cell r="Y11">
            <v>20823</v>
          </cell>
          <cell r="Z11">
            <v>8.4606101975889511E-2</v>
          </cell>
          <cell r="AA11">
            <v>7950</v>
          </cell>
          <cell r="AB11">
            <v>3.2301710162239913E-2</v>
          </cell>
        </row>
        <row r="12">
          <cell r="A12">
            <v>114</v>
          </cell>
          <cell r="B12" t="str">
            <v>Total CBD Office</v>
          </cell>
          <cell r="C12">
            <v>1380443</v>
          </cell>
          <cell r="D12">
            <v>173102.9713</v>
          </cell>
          <cell r="E12">
            <v>0.87460331842749028</v>
          </cell>
          <cell r="F12">
            <v>0.87860619163558362</v>
          </cell>
          <cell r="G12">
            <v>0.63</v>
          </cell>
          <cell r="H12">
            <v>0.54</v>
          </cell>
          <cell r="I12">
            <v>0.54</v>
          </cell>
          <cell r="J12">
            <v>0.47</v>
          </cell>
          <cell r="K12">
            <v>0.45319999999999999</v>
          </cell>
          <cell r="L12">
            <v>0.3</v>
          </cell>
          <cell r="M12">
            <v>0</v>
          </cell>
          <cell r="N12">
            <v>0</v>
          </cell>
          <cell r="O12">
            <v>0</v>
          </cell>
          <cell r="P12">
            <v>0</v>
          </cell>
          <cell r="S12">
            <v>69804</v>
          </cell>
          <cell r="T12">
            <v>5.056637615606005E-2</v>
          </cell>
          <cell r="U12">
            <v>60159</v>
          </cell>
          <cell r="V12">
            <v>4.3579488613437863E-2</v>
          </cell>
          <cell r="W12">
            <v>165490</v>
          </cell>
          <cell r="X12">
            <v>0.11988180605791039</v>
          </cell>
          <cell r="Y12">
            <v>66474</v>
          </cell>
          <cell r="Z12">
            <v>4.8154107051142279E-2</v>
          </cell>
          <cell r="AA12">
            <v>11557</v>
          </cell>
          <cell r="AB12">
            <v>8.3719501638242211E-3</v>
          </cell>
        </row>
        <row r="13">
          <cell r="B13" t="str">
            <v>Total CBD Office</v>
          </cell>
          <cell r="C13">
            <v>1975737</v>
          </cell>
          <cell r="D13">
            <v>362842.32390000002</v>
          </cell>
          <cell r="E13">
            <v>0.81635089898098778</v>
          </cell>
          <cell r="F13">
            <v>0.87860619163558362</v>
          </cell>
        </row>
        <row r="14">
          <cell r="A14">
            <v>82</v>
          </cell>
          <cell r="B14" t="str">
            <v>Somerset Corporate Center I</v>
          </cell>
          <cell r="C14">
            <v>238000</v>
          </cell>
          <cell r="D14">
            <v>0</v>
          </cell>
          <cell r="E14">
            <v>1</v>
          </cell>
          <cell r="F14">
            <v>1</v>
          </cell>
          <cell r="G14">
            <v>1</v>
          </cell>
          <cell r="H14">
            <v>1</v>
          </cell>
          <cell r="I14">
            <v>1</v>
          </cell>
          <cell r="J14">
            <v>1</v>
          </cell>
          <cell r="K14">
            <v>1</v>
          </cell>
          <cell r="L14">
            <v>1</v>
          </cell>
          <cell r="M14">
            <v>1</v>
          </cell>
          <cell r="N14">
            <v>0</v>
          </cell>
          <cell r="O14">
            <v>0</v>
          </cell>
          <cell r="P14">
            <v>0</v>
          </cell>
          <cell r="Q14">
            <v>0.98399999999999999</v>
          </cell>
          <cell r="S14">
            <v>0</v>
          </cell>
          <cell r="T14">
            <v>0</v>
          </cell>
          <cell r="U14">
            <v>0</v>
          </cell>
          <cell r="V14">
            <v>0</v>
          </cell>
          <cell r="W14">
            <v>0</v>
          </cell>
          <cell r="X14">
            <v>0</v>
          </cell>
          <cell r="Y14">
            <v>0</v>
          </cell>
          <cell r="Z14">
            <v>0</v>
          </cell>
          <cell r="AA14">
            <v>0</v>
          </cell>
          <cell r="AB14">
            <v>0</v>
          </cell>
        </row>
        <row r="15">
          <cell r="A15">
            <v>93</v>
          </cell>
          <cell r="B15" t="str">
            <v>Somerset Corporate Center II</v>
          </cell>
          <cell r="C15">
            <v>238000</v>
          </cell>
          <cell r="D15">
            <v>0</v>
          </cell>
          <cell r="E15">
            <v>1</v>
          </cell>
          <cell r="F15">
            <v>1</v>
          </cell>
          <cell r="G15">
            <v>1</v>
          </cell>
          <cell r="H15">
            <v>1</v>
          </cell>
          <cell r="I15">
            <v>1</v>
          </cell>
          <cell r="J15">
            <v>1</v>
          </cell>
          <cell r="K15">
            <v>1</v>
          </cell>
          <cell r="L15">
            <v>0.81799999999999995</v>
          </cell>
          <cell r="M15">
            <v>0.72</v>
          </cell>
          <cell r="N15">
            <v>0</v>
          </cell>
          <cell r="O15">
            <v>0</v>
          </cell>
          <cell r="P15">
            <v>0</v>
          </cell>
          <cell r="Q15">
            <v>0.67</v>
          </cell>
          <cell r="S15">
            <v>0</v>
          </cell>
          <cell r="T15">
            <v>0</v>
          </cell>
          <cell r="U15">
            <v>0</v>
          </cell>
          <cell r="V15">
            <v>0</v>
          </cell>
          <cell r="W15">
            <v>0</v>
          </cell>
          <cell r="X15">
            <v>0</v>
          </cell>
          <cell r="Y15">
            <v>79438</v>
          </cell>
          <cell r="Z15">
            <v>0.33377310924369746</v>
          </cell>
          <cell r="AA15">
            <v>12913</v>
          </cell>
          <cell r="AB15">
            <v>5.4256302521008402E-2</v>
          </cell>
        </row>
        <row r="16">
          <cell r="A16">
            <v>111</v>
          </cell>
          <cell r="B16" t="str">
            <v>Aventis Office Facility</v>
          </cell>
          <cell r="C16">
            <v>175000</v>
          </cell>
          <cell r="D16">
            <v>0</v>
          </cell>
          <cell r="E16">
            <v>1</v>
          </cell>
          <cell r="F16">
            <v>1</v>
          </cell>
          <cell r="G16">
            <v>1</v>
          </cell>
          <cell r="H16">
            <v>1</v>
          </cell>
          <cell r="I16">
            <v>1</v>
          </cell>
          <cell r="J16">
            <v>1</v>
          </cell>
          <cell r="K16">
            <v>1</v>
          </cell>
          <cell r="L16">
            <v>1</v>
          </cell>
          <cell r="M16">
            <v>0</v>
          </cell>
          <cell r="N16">
            <v>0</v>
          </cell>
          <cell r="O16">
            <v>0</v>
          </cell>
          <cell r="P16">
            <v>0</v>
          </cell>
          <cell r="Q16">
            <v>0.98399999999999999</v>
          </cell>
          <cell r="S16">
            <v>0</v>
          </cell>
          <cell r="T16">
            <v>0</v>
          </cell>
          <cell r="U16">
            <v>0</v>
          </cell>
          <cell r="V16">
            <v>0</v>
          </cell>
          <cell r="W16">
            <v>0</v>
          </cell>
          <cell r="X16">
            <v>0</v>
          </cell>
          <cell r="Y16">
            <v>0</v>
          </cell>
          <cell r="Z16">
            <v>0</v>
          </cell>
          <cell r="AA16">
            <v>0</v>
          </cell>
          <cell r="AB16">
            <v>0</v>
          </cell>
        </row>
        <row r="17">
          <cell r="A17">
            <v>116</v>
          </cell>
          <cell r="B17" t="str">
            <v>Ballston Tower</v>
          </cell>
          <cell r="C17">
            <v>224825</v>
          </cell>
          <cell r="D17">
            <v>0</v>
          </cell>
          <cell r="E17">
            <v>1</v>
          </cell>
          <cell r="F17">
            <v>1</v>
          </cell>
          <cell r="G17">
            <v>1</v>
          </cell>
          <cell r="H17">
            <v>1</v>
          </cell>
          <cell r="I17">
            <v>1</v>
          </cell>
          <cell r="J17">
            <v>1</v>
          </cell>
          <cell r="K17">
            <v>1</v>
          </cell>
          <cell r="L17">
            <v>0</v>
          </cell>
          <cell r="M17">
            <v>0</v>
          </cell>
          <cell r="N17">
            <v>0</v>
          </cell>
          <cell r="O17">
            <v>0</v>
          </cell>
          <cell r="P17">
            <v>0</v>
          </cell>
          <cell r="Q17">
            <v>0.67</v>
          </cell>
          <cell r="S17">
            <v>0</v>
          </cell>
          <cell r="T17">
            <v>0</v>
          </cell>
          <cell r="U17">
            <v>0</v>
          </cell>
          <cell r="V17">
            <v>0</v>
          </cell>
          <cell r="W17">
            <v>0</v>
          </cell>
          <cell r="X17">
            <v>0</v>
          </cell>
          <cell r="Y17">
            <v>0</v>
          </cell>
          <cell r="Z17">
            <v>0</v>
          </cell>
          <cell r="AA17">
            <v>0</v>
          </cell>
          <cell r="AB17">
            <v>0</v>
          </cell>
        </row>
        <row r="18">
          <cell r="A18">
            <v>125</v>
          </cell>
          <cell r="B18" t="str">
            <v>200 East Morehead One</v>
          </cell>
          <cell r="C18">
            <v>131000</v>
          </cell>
          <cell r="D18">
            <v>57639.999999999993</v>
          </cell>
          <cell r="E18">
            <v>0.56000000000000005</v>
          </cell>
          <cell r="F18">
            <v>0.55000000000000004</v>
          </cell>
          <cell r="G18">
            <v>0.442</v>
          </cell>
          <cell r="H18">
            <v>0.45</v>
          </cell>
          <cell r="I18">
            <v>0.04</v>
          </cell>
          <cell r="J18">
            <v>0.04</v>
          </cell>
          <cell r="K18">
            <v>0</v>
          </cell>
          <cell r="L18">
            <v>0</v>
          </cell>
          <cell r="M18">
            <v>0</v>
          </cell>
          <cell r="N18">
            <v>0</v>
          </cell>
          <cell r="O18">
            <v>0</v>
          </cell>
          <cell r="P18">
            <v>0</v>
          </cell>
          <cell r="S18">
            <v>0</v>
          </cell>
          <cell r="T18">
            <v>0</v>
          </cell>
          <cell r="U18">
            <v>0</v>
          </cell>
          <cell r="V18">
            <v>0</v>
          </cell>
          <cell r="W18">
            <v>0</v>
          </cell>
          <cell r="X18">
            <v>0</v>
          </cell>
          <cell r="Y18">
            <v>0</v>
          </cell>
          <cell r="Z18">
            <v>0</v>
          </cell>
          <cell r="AA18">
            <v>4649</v>
          </cell>
          <cell r="AB18">
            <v>3.5488549618320611E-2</v>
          </cell>
        </row>
        <row r="19">
          <cell r="A19">
            <v>127</v>
          </cell>
          <cell r="B19" t="str">
            <v>Somerset Corporate Center III</v>
          </cell>
          <cell r="C19">
            <v>310000</v>
          </cell>
          <cell r="D19">
            <v>0</v>
          </cell>
          <cell r="E19">
            <v>1</v>
          </cell>
          <cell r="F19">
            <v>1</v>
          </cell>
          <cell r="G19">
            <v>1</v>
          </cell>
          <cell r="H19">
            <v>1</v>
          </cell>
          <cell r="I19">
            <v>1</v>
          </cell>
          <cell r="J19">
            <v>1</v>
          </cell>
          <cell r="K19">
            <v>0</v>
          </cell>
          <cell r="L19">
            <v>0</v>
          </cell>
          <cell r="M19">
            <v>0</v>
          </cell>
          <cell r="N19">
            <v>0</v>
          </cell>
          <cell r="O19">
            <v>0</v>
          </cell>
          <cell r="P19">
            <v>0</v>
          </cell>
          <cell r="S19">
            <v>0</v>
          </cell>
          <cell r="T19">
            <v>0</v>
          </cell>
          <cell r="U19">
            <v>0</v>
          </cell>
          <cell r="V19">
            <v>0</v>
          </cell>
          <cell r="W19">
            <v>0</v>
          </cell>
          <cell r="X19">
            <v>0</v>
          </cell>
          <cell r="Y19">
            <v>0</v>
          </cell>
          <cell r="Z19">
            <v>0</v>
          </cell>
          <cell r="AA19">
            <v>0</v>
          </cell>
          <cell r="AB19">
            <v>0</v>
          </cell>
        </row>
        <row r="20">
          <cell r="A20">
            <v>128</v>
          </cell>
          <cell r="B20" t="str">
            <v>Polaroid Reservoir Campus</v>
          </cell>
          <cell r="C20">
            <v>523843</v>
          </cell>
          <cell r="D20">
            <v>161815.10269999999</v>
          </cell>
          <cell r="E20">
            <v>0.69110000000000005</v>
          </cell>
          <cell r="F20">
            <v>0.69099999999999995</v>
          </cell>
          <cell r="G20">
            <v>0.69099999999999995</v>
          </cell>
          <cell r="H20">
            <v>0.69060768207268208</v>
          </cell>
          <cell r="I20">
            <v>1</v>
          </cell>
          <cell r="J20">
            <v>1</v>
          </cell>
          <cell r="K20">
            <v>0</v>
          </cell>
          <cell r="L20">
            <v>0</v>
          </cell>
          <cell r="M20">
            <v>0</v>
          </cell>
          <cell r="N20">
            <v>0</v>
          </cell>
          <cell r="O20">
            <v>0</v>
          </cell>
          <cell r="P20">
            <v>0</v>
          </cell>
          <cell r="S20">
            <v>0</v>
          </cell>
          <cell r="T20">
            <v>0</v>
          </cell>
          <cell r="U20">
            <v>0</v>
          </cell>
          <cell r="V20">
            <v>0</v>
          </cell>
          <cell r="W20">
            <v>223770</v>
          </cell>
          <cell r="X20">
            <v>0.42716997268265494</v>
          </cell>
          <cell r="Y20">
            <v>0</v>
          </cell>
          <cell r="Z20">
            <v>0</v>
          </cell>
          <cell r="AA20">
            <v>0</v>
          </cell>
          <cell r="AB20">
            <v>0</v>
          </cell>
        </row>
        <row r="21">
          <cell r="A21">
            <v>130</v>
          </cell>
          <cell r="B21" t="str">
            <v>Somerset Corporate Center IV</v>
          </cell>
          <cell r="C21">
            <v>310000</v>
          </cell>
          <cell r="D21">
            <v>0</v>
          </cell>
          <cell r="E21">
            <v>1</v>
          </cell>
          <cell r="F21">
            <v>1</v>
          </cell>
          <cell r="G21">
            <v>1</v>
          </cell>
          <cell r="H21">
            <v>1</v>
          </cell>
          <cell r="I21">
            <v>1</v>
          </cell>
          <cell r="J21">
            <v>0</v>
          </cell>
          <cell r="K21">
            <v>0</v>
          </cell>
          <cell r="L21">
            <v>0</v>
          </cell>
          <cell r="N21">
            <v>0</v>
          </cell>
          <cell r="O21">
            <v>0</v>
          </cell>
          <cell r="P21">
            <v>0</v>
          </cell>
          <cell r="S21">
            <v>0</v>
          </cell>
          <cell r="T21">
            <v>0</v>
          </cell>
          <cell r="U21">
            <v>0</v>
          </cell>
          <cell r="V21">
            <v>0</v>
          </cell>
          <cell r="W21">
            <v>0</v>
          </cell>
          <cell r="X21">
            <v>0</v>
          </cell>
          <cell r="Y21">
            <v>0</v>
          </cell>
          <cell r="Z21">
            <v>0</v>
          </cell>
          <cell r="AA21">
            <v>0</v>
          </cell>
          <cell r="AB21">
            <v>0</v>
          </cell>
        </row>
        <row r="22">
          <cell r="A22">
            <v>132</v>
          </cell>
          <cell r="B22" t="str">
            <v>Hamilton Landing</v>
          </cell>
          <cell r="C22">
            <v>236638</v>
          </cell>
          <cell r="D22">
            <v>111219.86</v>
          </cell>
          <cell r="E22">
            <v>0.53</v>
          </cell>
          <cell r="F22">
            <v>0.51</v>
          </cell>
          <cell r="G22">
            <v>0.45</v>
          </cell>
          <cell r="H22">
            <v>0.33</v>
          </cell>
          <cell r="I22">
            <v>0.33</v>
          </cell>
          <cell r="J22">
            <v>0</v>
          </cell>
          <cell r="K22">
            <v>0</v>
          </cell>
          <cell r="L22">
            <v>0</v>
          </cell>
          <cell r="N22">
            <v>0</v>
          </cell>
          <cell r="O22">
            <v>0</v>
          </cell>
          <cell r="P22">
            <v>0</v>
          </cell>
          <cell r="S22">
            <v>0</v>
          </cell>
          <cell r="T22">
            <v>0</v>
          </cell>
          <cell r="U22">
            <v>4981</v>
          </cell>
          <cell r="V22">
            <v>2.1049028473871485E-2</v>
          </cell>
          <cell r="W22">
            <v>0</v>
          </cell>
          <cell r="X22">
            <v>0</v>
          </cell>
          <cell r="Y22">
            <v>11673</v>
          </cell>
          <cell r="Z22">
            <v>4.9328510213913233E-2</v>
          </cell>
          <cell r="AA22">
            <v>10927</v>
          </cell>
          <cell r="AB22">
            <v>4.6176015686407085E-2</v>
          </cell>
        </row>
        <row r="23">
          <cell r="A23">
            <v>134</v>
          </cell>
          <cell r="B23" t="str">
            <v>Nortel Networks</v>
          </cell>
          <cell r="C23">
            <v>636000</v>
          </cell>
          <cell r="D23">
            <v>0</v>
          </cell>
          <cell r="E23">
            <v>1</v>
          </cell>
          <cell r="F23">
            <v>1</v>
          </cell>
          <cell r="G23">
            <v>1</v>
          </cell>
          <cell r="H23">
            <v>1</v>
          </cell>
          <cell r="I23">
            <v>0</v>
          </cell>
          <cell r="J23">
            <v>0</v>
          </cell>
          <cell r="K23">
            <v>0</v>
          </cell>
          <cell r="L23">
            <v>0</v>
          </cell>
          <cell r="S23">
            <v>0</v>
          </cell>
          <cell r="T23">
            <v>0</v>
          </cell>
          <cell r="U23">
            <v>0</v>
          </cell>
          <cell r="V23">
            <v>0</v>
          </cell>
          <cell r="W23">
            <v>0</v>
          </cell>
          <cell r="X23">
            <v>0</v>
          </cell>
          <cell r="Y23">
            <v>0</v>
          </cell>
          <cell r="Z23">
            <v>0</v>
          </cell>
          <cell r="AA23">
            <v>0</v>
          </cell>
          <cell r="AB23">
            <v>0</v>
          </cell>
        </row>
        <row r="24">
          <cell r="A24">
            <v>132</v>
          </cell>
          <cell r="B24" t="str">
            <v>Total Suburban Office</v>
          </cell>
          <cell r="C24">
            <v>3023306</v>
          </cell>
          <cell r="D24">
            <v>330674.96269999997</v>
          </cell>
          <cell r="E24">
            <v>0.89062471258284803</v>
          </cell>
          <cell r="F24">
            <v>0.88860865985778492</v>
          </cell>
          <cell r="G24">
            <v>0.45</v>
          </cell>
          <cell r="H24">
            <v>0.33</v>
          </cell>
          <cell r="I24">
            <v>0.33</v>
          </cell>
          <cell r="J24">
            <v>0</v>
          </cell>
          <cell r="K24">
            <v>0</v>
          </cell>
          <cell r="L24">
            <v>0</v>
          </cell>
          <cell r="S24">
            <v>0</v>
          </cell>
          <cell r="T24">
            <v>0</v>
          </cell>
          <cell r="U24">
            <v>4981</v>
          </cell>
          <cell r="V24">
            <v>1.6475341893939946E-3</v>
          </cell>
          <cell r="W24">
            <v>223770</v>
          </cell>
          <cell r="X24">
            <v>7.4015002120195572E-2</v>
          </cell>
          <cell r="Y24">
            <v>91111</v>
          </cell>
          <cell r="Z24">
            <v>3.0136215123444336E-2</v>
          </cell>
          <cell r="AA24">
            <v>28489</v>
          </cell>
          <cell r="AB24">
            <v>9.4231281914566364E-3</v>
          </cell>
        </row>
        <row r="25">
          <cell r="A25">
            <v>134</v>
          </cell>
          <cell r="B25" t="str">
            <v>Nortel Networks</v>
          </cell>
          <cell r="C25">
            <v>636000</v>
          </cell>
          <cell r="D25">
            <v>0</v>
          </cell>
          <cell r="E25">
            <v>1</v>
          </cell>
          <cell r="F25">
            <v>1</v>
          </cell>
          <cell r="G25">
            <v>1</v>
          </cell>
          <cell r="H25">
            <v>1</v>
          </cell>
          <cell r="I25">
            <v>0</v>
          </cell>
          <cell r="J25">
            <v>0</v>
          </cell>
          <cell r="K25">
            <v>0</v>
          </cell>
          <cell r="L25">
            <v>0</v>
          </cell>
        </row>
        <row r="26">
          <cell r="B26" t="str">
            <v>Total Office</v>
          </cell>
          <cell r="C26">
            <v>4403749</v>
          </cell>
          <cell r="D26">
            <v>503777.93400000001</v>
          </cell>
          <cell r="E26">
            <v>0.88560248688106424</v>
          </cell>
          <cell r="F26">
            <v>0.88547318659623886</v>
          </cell>
          <cell r="G26">
            <v>0.88514350942771247</v>
          </cell>
          <cell r="H26">
            <v>0.88031854336714499</v>
          </cell>
          <cell r="I26">
            <v>0.89784459690981067</v>
          </cell>
          <cell r="J26">
            <v>0.92700000000000005</v>
          </cell>
          <cell r="K26">
            <v>0.90700000000000003</v>
          </cell>
          <cell r="L26">
            <v>0.90200000000000002</v>
          </cell>
          <cell r="M26">
            <v>0.95799999999999996</v>
          </cell>
          <cell r="N26">
            <v>0</v>
          </cell>
          <cell r="O26">
            <v>0</v>
          </cell>
          <cell r="P26">
            <v>0</v>
          </cell>
          <cell r="S26">
            <v>69804</v>
          </cell>
          <cell r="T26">
            <v>1.5851039648263333E-2</v>
          </cell>
          <cell r="U26">
            <v>65140</v>
          </cell>
          <cell r="V26">
            <v>1.4791942047559931E-2</v>
          </cell>
          <cell r="W26">
            <v>389260</v>
          </cell>
          <cell r="X26">
            <v>8.8392867077574128E-2</v>
          </cell>
          <cell r="Y26">
            <v>157585</v>
          </cell>
          <cell r="Z26">
            <v>3.5784282891690694E-2</v>
          </cell>
          <cell r="AA26">
            <v>40046</v>
          </cell>
          <cell r="AB26">
            <v>9.0936154626433067E-3</v>
          </cell>
        </row>
        <row r="28">
          <cell r="A28">
            <v>29</v>
          </cell>
          <cell r="B28" t="str">
            <v>Shoppes On Green</v>
          </cell>
          <cell r="C28">
            <v>103025</v>
          </cell>
          <cell r="D28">
            <v>0</v>
          </cell>
          <cell r="E28">
            <v>1</v>
          </cell>
          <cell r="F28">
            <v>0.96909999999999996</v>
          </cell>
          <cell r="G28">
            <v>0.94879999999999998</v>
          </cell>
          <cell r="H28">
            <v>0.94879999999999998</v>
          </cell>
          <cell r="I28">
            <v>0.94879999999999998</v>
          </cell>
          <cell r="J28">
            <v>0.93710000000000004</v>
          </cell>
          <cell r="K28">
            <v>0.94</v>
          </cell>
          <cell r="L28">
            <v>0.94879999999999998</v>
          </cell>
          <cell r="M28">
            <v>0.94879999999999998</v>
          </cell>
          <cell r="N28">
            <v>0</v>
          </cell>
          <cell r="O28">
            <v>0</v>
          </cell>
          <cell r="P28">
            <v>2925</v>
          </cell>
          <cell r="S28">
            <v>5045</v>
          </cell>
          <cell r="T28">
            <v>4.8968696918223732E-2</v>
          </cell>
          <cell r="U28">
            <v>13950</v>
          </cell>
          <cell r="V28">
            <v>0.13540402814850763</v>
          </cell>
          <cell r="W28">
            <v>6875</v>
          </cell>
          <cell r="X28">
            <v>6.673137587964087E-2</v>
          </cell>
          <cell r="Y28">
            <v>13130</v>
          </cell>
          <cell r="Z28">
            <v>0.12744479495268138</v>
          </cell>
          <cell r="AA28">
            <v>5680</v>
          </cell>
          <cell r="AB28">
            <v>5.5132249454016014E-2</v>
          </cell>
          <cell r="AF28" t="str">
            <v>Office</v>
          </cell>
          <cell r="AG28" t="str">
            <v>Retail</v>
          </cell>
          <cell r="AH28" t="str">
            <v>Hotel</v>
          </cell>
          <cell r="AI28" t="str">
            <v>Apartment</v>
          </cell>
        </row>
        <row r="29">
          <cell r="A29">
            <v>32</v>
          </cell>
          <cell r="B29" t="str">
            <v>Woods Walk Plaza</v>
          </cell>
          <cell r="C29">
            <v>73070</v>
          </cell>
          <cell r="D29">
            <v>0</v>
          </cell>
          <cell r="E29">
            <v>1</v>
          </cell>
          <cell r="F29">
            <v>1</v>
          </cell>
          <cell r="G29">
            <v>1</v>
          </cell>
          <cell r="H29">
            <v>1</v>
          </cell>
          <cell r="I29">
            <v>0.98360000000000003</v>
          </cell>
          <cell r="J29">
            <v>0.98360000000000003</v>
          </cell>
          <cell r="K29">
            <v>0.96</v>
          </cell>
          <cell r="L29">
            <v>0.97809999999999997</v>
          </cell>
          <cell r="M29">
            <v>0.97809999999999997</v>
          </cell>
          <cell r="N29">
            <v>0</v>
          </cell>
          <cell r="O29">
            <v>0</v>
          </cell>
          <cell r="P29">
            <v>2650</v>
          </cell>
          <cell r="S29">
            <v>2800</v>
          </cell>
          <cell r="T29">
            <v>3.8319419734501162E-2</v>
          </cell>
          <cell r="U29">
            <v>7565</v>
          </cell>
          <cell r="V29">
            <v>0.10353086081839333</v>
          </cell>
          <cell r="W29">
            <v>2250</v>
          </cell>
          <cell r="X29">
            <v>3.0792390858081293E-2</v>
          </cell>
          <cell r="Y29">
            <v>4200</v>
          </cell>
          <cell r="Z29">
            <v>5.7479129601751743E-2</v>
          </cell>
          <cell r="AA29">
            <v>6500</v>
          </cell>
          <cell r="AB29">
            <v>8.8955795812234839E-2</v>
          </cell>
          <cell r="AE29" t="str">
            <v>3Q02</v>
          </cell>
          <cell r="AF29">
            <v>0.88560248688106424</v>
          </cell>
          <cell r="AG29">
            <v>0.86668836947136407</v>
          </cell>
          <cell r="AH29">
            <v>0.63247430626927026</v>
          </cell>
          <cell r="AI29">
            <v>0.90027081304771184</v>
          </cell>
        </row>
        <row r="30">
          <cell r="A30">
            <v>33</v>
          </cell>
          <cell r="B30" t="str">
            <v xml:space="preserve">Garden Shops At Boca </v>
          </cell>
          <cell r="C30">
            <v>133539</v>
          </cell>
          <cell r="D30">
            <v>7024.151399999997</v>
          </cell>
          <cell r="E30">
            <v>0.94740000000000002</v>
          </cell>
          <cell r="F30">
            <v>0.87019999999999997</v>
          </cell>
          <cell r="G30">
            <v>0.83799999999999997</v>
          </cell>
          <cell r="H30">
            <v>0.87690000000000001</v>
          </cell>
          <cell r="I30">
            <v>0.85509999999999997</v>
          </cell>
          <cell r="J30">
            <v>0.84470000000000001</v>
          </cell>
          <cell r="K30">
            <v>0.85</v>
          </cell>
          <cell r="L30">
            <v>0.91769999999999996</v>
          </cell>
          <cell r="M30">
            <v>0.98860000000000003</v>
          </cell>
          <cell r="N30">
            <v>0</v>
          </cell>
          <cell r="O30">
            <v>0</v>
          </cell>
          <cell r="P30">
            <v>13416</v>
          </cell>
          <cell r="S30">
            <v>5595</v>
          </cell>
          <cell r="T30">
            <v>4.1897872531619973E-2</v>
          </cell>
          <cell r="U30">
            <v>4265</v>
          </cell>
          <cell r="V30">
            <v>3.1938235272092795E-2</v>
          </cell>
          <cell r="W30">
            <v>14070</v>
          </cell>
          <cell r="X30">
            <v>0.10536247837710332</v>
          </cell>
          <cell r="Y30">
            <v>61078</v>
          </cell>
          <cell r="Z30">
            <v>0.45737949213338425</v>
          </cell>
          <cell r="AA30">
            <v>9425</v>
          </cell>
          <cell r="AB30">
            <v>7.0578632459431329E-2</v>
          </cell>
          <cell r="AE30" t="str">
            <v>2Q02</v>
          </cell>
          <cell r="AF30">
            <v>0.88547318659623886</v>
          </cell>
          <cell r="AG30">
            <v>0.90595469672710116</v>
          </cell>
          <cell r="AH30">
            <v>0.67279679802955661</v>
          </cell>
          <cell r="AI30">
            <v>0.88276593908003453</v>
          </cell>
        </row>
        <row r="31">
          <cell r="A31">
            <v>35</v>
          </cell>
          <cell r="B31" t="str">
            <v>Plantation Promenade</v>
          </cell>
          <cell r="C31">
            <v>135781</v>
          </cell>
          <cell r="D31">
            <v>23612.315900000009</v>
          </cell>
          <cell r="E31">
            <v>0.82609999999999995</v>
          </cell>
          <cell r="F31">
            <v>0.81850000000000001</v>
          </cell>
          <cell r="G31">
            <v>0.82550000000000001</v>
          </cell>
          <cell r="H31">
            <v>0.84399999999999997</v>
          </cell>
          <cell r="I31">
            <v>0.84399999999999997</v>
          </cell>
          <cell r="J31">
            <v>0.86129999999999995</v>
          </cell>
          <cell r="K31">
            <v>0.86</v>
          </cell>
          <cell r="L31">
            <v>0.92969999999999997</v>
          </cell>
          <cell r="M31">
            <v>0.9516</v>
          </cell>
          <cell r="N31">
            <v>0</v>
          </cell>
          <cell r="O31">
            <v>0</v>
          </cell>
          <cell r="P31">
            <v>6090</v>
          </cell>
          <cell r="S31">
            <v>1260</v>
          </cell>
          <cell r="T31">
            <v>9.2796488463039745E-3</v>
          </cell>
          <cell r="U31">
            <v>17307</v>
          </cell>
          <cell r="V31">
            <v>0.1274626052245896</v>
          </cell>
          <cell r="W31">
            <v>16812</v>
          </cell>
          <cell r="X31">
            <v>0.12381702889211303</v>
          </cell>
          <cell r="Y31">
            <v>9147</v>
          </cell>
          <cell r="Z31">
            <v>6.7365831743763857E-2</v>
          </cell>
          <cell r="AA31">
            <v>0</v>
          </cell>
          <cell r="AB31">
            <v>0</v>
          </cell>
          <cell r="AE31" t="str">
            <v>1Q02</v>
          </cell>
          <cell r="AF31">
            <v>0.88514350942771247</v>
          </cell>
          <cell r="AG31">
            <v>0.92386108599910033</v>
          </cell>
          <cell r="AH31">
            <v>0.67171243842364525</v>
          </cell>
          <cell r="AI31">
            <v>0.88238054607508531</v>
          </cell>
        </row>
        <row r="32">
          <cell r="A32">
            <v>37</v>
          </cell>
          <cell r="B32" t="str">
            <v>Regency Square</v>
          </cell>
          <cell r="C32">
            <v>97940</v>
          </cell>
          <cell r="D32">
            <v>3702.1319999999946</v>
          </cell>
          <cell r="E32">
            <v>0.96220000000000006</v>
          </cell>
          <cell r="F32">
            <v>0.95660000000000001</v>
          </cell>
          <cell r="G32">
            <v>0.96499999999999997</v>
          </cell>
          <cell r="H32">
            <v>0.97140000000000004</v>
          </cell>
          <cell r="I32">
            <v>0.95069999999999999</v>
          </cell>
          <cell r="J32">
            <v>0.92800000000000005</v>
          </cell>
          <cell r="K32">
            <v>0.95</v>
          </cell>
          <cell r="L32">
            <v>0.94869999999999999</v>
          </cell>
          <cell r="M32">
            <v>1</v>
          </cell>
          <cell r="N32">
            <v>0</v>
          </cell>
          <cell r="O32">
            <v>1600</v>
          </cell>
          <cell r="P32">
            <v>4050</v>
          </cell>
          <cell r="S32">
            <v>0</v>
          </cell>
          <cell r="T32">
            <v>0</v>
          </cell>
          <cell r="U32">
            <v>4500</v>
          </cell>
          <cell r="V32">
            <v>4.5946497855830097E-2</v>
          </cell>
          <cell r="W32">
            <v>11631</v>
          </cell>
          <cell r="X32">
            <v>0.11875638145803553</v>
          </cell>
          <cell r="Y32">
            <v>7526</v>
          </cell>
          <cell r="Z32">
            <v>7.6842965080661629E-2</v>
          </cell>
          <cell r="AA32">
            <v>8759</v>
          </cell>
          <cell r="AB32">
            <v>8.9432305493159073E-2</v>
          </cell>
          <cell r="AE32" t="str">
            <v>4Q01</v>
          </cell>
          <cell r="AF32">
            <v>0.88031854336714499</v>
          </cell>
          <cell r="AG32">
            <v>0.94013462956639127</v>
          </cell>
          <cell r="AH32">
            <v>0.662317118226601</v>
          </cell>
          <cell r="AI32">
            <v>0.87696678043230936</v>
          </cell>
        </row>
        <row r="33">
          <cell r="A33">
            <v>50</v>
          </cell>
          <cell r="B33" t="str">
            <v>Town Center at Orange Lake</v>
          </cell>
          <cell r="C33">
            <v>56775</v>
          </cell>
          <cell r="D33">
            <v>0</v>
          </cell>
          <cell r="E33">
            <v>1</v>
          </cell>
          <cell r="F33">
            <v>1</v>
          </cell>
          <cell r="G33">
            <v>1</v>
          </cell>
          <cell r="H33">
            <v>1</v>
          </cell>
          <cell r="I33">
            <v>1</v>
          </cell>
          <cell r="J33">
            <v>1</v>
          </cell>
          <cell r="K33">
            <v>1</v>
          </cell>
          <cell r="L33">
            <v>1</v>
          </cell>
          <cell r="M33">
            <v>1</v>
          </cell>
          <cell r="N33">
            <v>0</v>
          </cell>
          <cell r="O33">
            <v>0</v>
          </cell>
          <cell r="P33">
            <v>1020</v>
          </cell>
          <cell r="S33">
            <v>0</v>
          </cell>
          <cell r="T33">
            <v>0</v>
          </cell>
          <cell r="U33">
            <v>0</v>
          </cell>
          <cell r="V33">
            <v>0</v>
          </cell>
          <cell r="W33">
            <v>900</v>
          </cell>
          <cell r="X33">
            <v>1.5852047556142668E-2</v>
          </cell>
          <cell r="Y33">
            <v>1020</v>
          </cell>
          <cell r="Z33">
            <v>1.7965653896961691E-2</v>
          </cell>
          <cell r="AA33">
            <v>4980</v>
          </cell>
          <cell r="AB33">
            <v>8.771466314398943E-2</v>
          </cell>
          <cell r="AE33" t="str">
            <v>3Q01</v>
          </cell>
          <cell r="AF33">
            <v>0.89784459690981067</v>
          </cell>
          <cell r="AG33">
            <v>0.92300000000000004</v>
          </cell>
          <cell r="AH33">
            <v>0.68245443349753698</v>
          </cell>
          <cell r="AI33">
            <v>0.86882855517633673</v>
          </cell>
        </row>
        <row r="34">
          <cell r="A34">
            <v>59</v>
          </cell>
          <cell r="B34" t="str">
            <v>Brookside Square</v>
          </cell>
          <cell r="C34">
            <v>81685</v>
          </cell>
          <cell r="D34">
            <v>0</v>
          </cell>
          <cell r="E34">
            <v>1</v>
          </cell>
          <cell r="F34">
            <v>1</v>
          </cell>
          <cell r="G34">
            <v>0.9829</v>
          </cell>
          <cell r="H34">
            <v>0.98299999999999998</v>
          </cell>
          <cell r="I34">
            <v>0.9829</v>
          </cell>
          <cell r="J34">
            <v>1</v>
          </cell>
          <cell r="K34">
            <v>1</v>
          </cell>
          <cell r="L34">
            <v>1</v>
          </cell>
          <cell r="M34">
            <v>1</v>
          </cell>
          <cell r="N34">
            <v>0</v>
          </cell>
          <cell r="O34">
            <v>1600</v>
          </cell>
          <cell r="P34">
            <v>2450</v>
          </cell>
          <cell r="S34">
            <v>1050</v>
          </cell>
          <cell r="T34">
            <v>1.2854257207565648E-2</v>
          </cell>
          <cell r="U34">
            <v>5497</v>
          </cell>
          <cell r="V34">
            <v>6.7295097019036548E-2</v>
          </cell>
          <cell r="W34">
            <v>2100</v>
          </cell>
          <cell r="X34">
            <v>2.5708514415131296E-2</v>
          </cell>
          <cell r="Y34">
            <v>0</v>
          </cell>
          <cell r="Z34">
            <v>0</v>
          </cell>
          <cell r="AA34">
            <v>12079</v>
          </cell>
          <cell r="AB34">
            <v>0.14787292648589093</v>
          </cell>
          <cell r="AE34" t="str">
            <v>2Q01</v>
          </cell>
          <cell r="AF34">
            <v>0.90720000000000001</v>
          </cell>
          <cell r="AG34">
            <v>0.8982</v>
          </cell>
          <cell r="AH34">
            <v>0.6593</v>
          </cell>
          <cell r="AI34">
            <v>0.91159999999999997</v>
          </cell>
        </row>
        <row r="35">
          <cell r="A35">
            <v>63</v>
          </cell>
          <cell r="B35" t="str">
            <v>Gladiolus Gateway</v>
          </cell>
          <cell r="C35">
            <v>77386</v>
          </cell>
          <cell r="D35">
            <v>0</v>
          </cell>
          <cell r="E35">
            <v>1</v>
          </cell>
          <cell r="F35">
            <v>1</v>
          </cell>
          <cell r="G35">
            <v>1</v>
          </cell>
          <cell r="H35">
            <v>1</v>
          </cell>
          <cell r="I35">
            <v>1</v>
          </cell>
          <cell r="J35">
            <v>1</v>
          </cell>
          <cell r="K35">
            <v>1</v>
          </cell>
          <cell r="L35">
            <v>1</v>
          </cell>
          <cell r="M35">
            <v>0.96740000000000004</v>
          </cell>
          <cell r="P35">
            <v>0</v>
          </cell>
          <cell r="S35">
            <v>0</v>
          </cell>
          <cell r="T35">
            <v>0</v>
          </cell>
          <cell r="U35">
            <v>2160</v>
          </cell>
          <cell r="V35">
            <v>2.7912025430956503E-2</v>
          </cell>
          <cell r="W35">
            <v>0</v>
          </cell>
          <cell r="X35">
            <v>0</v>
          </cell>
          <cell r="Y35">
            <v>2520</v>
          </cell>
          <cell r="Z35">
            <v>3.2564029669449254E-2</v>
          </cell>
          <cell r="AA35">
            <v>12780</v>
          </cell>
          <cell r="AB35">
            <v>0.16514615046649264</v>
          </cell>
          <cell r="AE35" t="str">
            <v>1Q01</v>
          </cell>
          <cell r="AF35">
            <v>0.90959999999999996</v>
          </cell>
          <cell r="AG35">
            <v>0.90400000000000003</v>
          </cell>
          <cell r="AH35">
            <v>0.71199999999999997</v>
          </cell>
          <cell r="AI35">
            <v>0.90900000000000003</v>
          </cell>
        </row>
        <row r="36">
          <cell r="A36">
            <v>67</v>
          </cell>
          <cell r="B36" t="str">
            <v>New Tampa Center</v>
          </cell>
          <cell r="C36">
            <v>93160</v>
          </cell>
          <cell r="D36">
            <v>1052.7079999999978</v>
          </cell>
          <cell r="E36">
            <v>0.98870000000000002</v>
          </cell>
          <cell r="F36">
            <v>0.97370000000000001</v>
          </cell>
          <cell r="G36">
            <v>0.98899999999999999</v>
          </cell>
          <cell r="H36">
            <v>0.97750000000000004</v>
          </cell>
          <cell r="I36">
            <v>0.97750000000000004</v>
          </cell>
          <cell r="J36">
            <v>0.98870000000000002</v>
          </cell>
          <cell r="K36">
            <v>1</v>
          </cell>
          <cell r="L36">
            <v>1</v>
          </cell>
          <cell r="M36">
            <v>1</v>
          </cell>
          <cell r="P36">
            <v>1050</v>
          </cell>
          <cell r="S36">
            <v>0</v>
          </cell>
          <cell r="T36">
            <v>0</v>
          </cell>
          <cell r="U36">
            <v>5200</v>
          </cell>
          <cell r="V36">
            <v>5.5817947617003004E-2</v>
          </cell>
          <cell r="W36">
            <v>12980</v>
          </cell>
          <cell r="X36">
            <v>0.13933018462859598</v>
          </cell>
          <cell r="Y36">
            <v>4900</v>
          </cell>
          <cell r="Z36">
            <v>5.2597681408329752E-2</v>
          </cell>
          <cell r="AA36">
            <v>4866</v>
          </cell>
          <cell r="AB36">
            <v>5.223271790468012E-2</v>
          </cell>
          <cell r="AE36" t="str">
            <v>4Q00</v>
          </cell>
          <cell r="AF36">
            <v>0.90210000000000001</v>
          </cell>
          <cell r="AG36">
            <v>0.877</v>
          </cell>
          <cell r="AH36">
            <v>0.70899999999999996</v>
          </cell>
          <cell r="AI36">
            <v>0.94299999999999995</v>
          </cell>
        </row>
        <row r="37">
          <cell r="A37">
            <v>73</v>
          </cell>
          <cell r="B37" t="str">
            <v>Sawgrass Square</v>
          </cell>
          <cell r="C37">
            <v>115876</v>
          </cell>
          <cell r="D37">
            <v>0</v>
          </cell>
          <cell r="E37">
            <v>1</v>
          </cell>
          <cell r="F37">
            <v>1</v>
          </cell>
          <cell r="G37">
            <v>1</v>
          </cell>
          <cell r="H37">
            <v>1</v>
          </cell>
          <cell r="I37">
            <v>1</v>
          </cell>
          <cell r="J37">
            <v>1</v>
          </cell>
          <cell r="K37">
            <v>1</v>
          </cell>
          <cell r="L37">
            <v>1</v>
          </cell>
          <cell r="M37">
            <v>1</v>
          </cell>
          <cell r="P37">
            <v>0</v>
          </cell>
          <cell r="S37">
            <v>750</v>
          </cell>
          <cell r="T37">
            <v>6.4724360523318028E-3</v>
          </cell>
          <cell r="U37">
            <v>988</v>
          </cell>
          <cell r="V37">
            <v>8.5263557596050952E-3</v>
          </cell>
          <cell r="W37">
            <v>1100</v>
          </cell>
          <cell r="X37">
            <v>9.4929062100866449E-3</v>
          </cell>
          <cell r="Y37">
            <v>0</v>
          </cell>
          <cell r="Z37">
            <v>0</v>
          </cell>
          <cell r="AA37">
            <v>5400</v>
          </cell>
          <cell r="AB37">
            <v>4.6601539576788982E-2</v>
          </cell>
          <cell r="AE37" t="str">
            <v>3Q00</v>
          </cell>
          <cell r="AF37">
            <v>0.98499999999999999</v>
          </cell>
          <cell r="AG37">
            <v>0.93200000000000005</v>
          </cell>
          <cell r="AH37">
            <v>0.68799999999999994</v>
          </cell>
          <cell r="AI37">
            <v>0.94</v>
          </cell>
        </row>
        <row r="38">
          <cell r="A38">
            <v>77</v>
          </cell>
          <cell r="B38" t="str">
            <v>Loehmann's</v>
          </cell>
          <cell r="C38">
            <v>288013</v>
          </cell>
          <cell r="D38">
            <v>86893.522099999987</v>
          </cell>
          <cell r="E38">
            <v>0.69830000000000003</v>
          </cell>
          <cell r="F38">
            <v>0.69899999999999995</v>
          </cell>
          <cell r="G38">
            <v>0.6976</v>
          </cell>
          <cell r="H38">
            <v>0.85909999999999997</v>
          </cell>
          <cell r="I38">
            <v>0.85470000000000002</v>
          </cell>
          <cell r="J38">
            <v>0.871</v>
          </cell>
          <cell r="K38">
            <v>0.87</v>
          </cell>
          <cell r="L38">
            <v>0.86409999999999998</v>
          </cell>
          <cell r="M38">
            <v>0.86950000000000005</v>
          </cell>
          <cell r="O38">
            <v>30212</v>
          </cell>
          <cell r="P38">
            <v>15237</v>
          </cell>
          <cell r="S38">
            <v>6583</v>
          </cell>
          <cell r="T38">
            <v>2.28566071670376E-2</v>
          </cell>
          <cell r="U38">
            <v>14154</v>
          </cell>
          <cell r="V38">
            <v>4.9143615045154208E-2</v>
          </cell>
          <cell r="W38">
            <v>15079</v>
          </cell>
          <cell r="X38">
            <v>5.2355275629919484E-2</v>
          </cell>
          <cell r="Y38">
            <v>8177</v>
          </cell>
          <cell r="Z38">
            <v>2.8391079569324996E-2</v>
          </cell>
          <cell r="AA38">
            <v>36502</v>
          </cell>
          <cell r="AB38">
            <v>0.12673733477308316</v>
          </cell>
          <cell r="AE38" t="str">
            <v>2Q00</v>
          </cell>
          <cell r="AF38">
            <v>0.90959999999999996</v>
          </cell>
          <cell r="AG38">
            <v>0.90400000000000003</v>
          </cell>
          <cell r="AH38">
            <v>0.71199999999999997</v>
          </cell>
          <cell r="AI38">
            <v>0.90900000000000003</v>
          </cell>
        </row>
        <row r="39">
          <cell r="A39">
            <v>81</v>
          </cell>
          <cell r="B39" t="str">
            <v>Crestwood Square</v>
          </cell>
          <cell r="C39">
            <v>66370</v>
          </cell>
          <cell r="D39">
            <v>7645.8239999999978</v>
          </cell>
          <cell r="E39">
            <v>0.88480000000000003</v>
          </cell>
          <cell r="F39">
            <v>1</v>
          </cell>
          <cell r="G39">
            <v>1</v>
          </cell>
          <cell r="H39">
            <v>1</v>
          </cell>
          <cell r="I39">
            <v>1</v>
          </cell>
          <cell r="J39">
            <v>1</v>
          </cell>
          <cell r="K39">
            <v>0.97</v>
          </cell>
          <cell r="L39">
            <v>0.95099999999999996</v>
          </cell>
          <cell r="M39">
            <v>0.91679999999999995</v>
          </cell>
          <cell r="P39">
            <v>0</v>
          </cell>
          <cell r="S39">
            <v>0</v>
          </cell>
          <cell r="T39">
            <v>0</v>
          </cell>
          <cell r="U39">
            <v>0</v>
          </cell>
          <cell r="V39">
            <v>0</v>
          </cell>
          <cell r="W39">
            <v>2600</v>
          </cell>
          <cell r="X39">
            <v>3.9174325749585653E-2</v>
          </cell>
          <cell r="Y39">
            <v>8375</v>
          </cell>
          <cell r="Z39">
            <v>0.12618653005876149</v>
          </cell>
          <cell r="AA39">
            <v>4225</v>
          </cell>
          <cell r="AB39">
            <v>6.365827934307669E-2</v>
          </cell>
          <cell r="AE39">
            <v>2000</v>
          </cell>
          <cell r="AF39">
            <v>0.89500000000000002</v>
          </cell>
          <cell r="AG39">
            <v>0.95899999999999996</v>
          </cell>
          <cell r="AH39">
            <v>0.67</v>
          </cell>
          <cell r="AI39">
            <v>0.89400000000000002</v>
          </cell>
        </row>
        <row r="40">
          <cell r="A40">
            <v>91</v>
          </cell>
          <cell r="B40" t="str">
            <v>City Place Long Beach</v>
          </cell>
          <cell r="C40">
            <v>433000</v>
          </cell>
          <cell r="D40">
            <v>116910.00000000001</v>
          </cell>
          <cell r="E40">
            <v>0.73</v>
          </cell>
          <cell r="F40">
            <v>0.73</v>
          </cell>
          <cell r="G40">
            <v>0</v>
          </cell>
          <cell r="H40">
            <v>0</v>
          </cell>
          <cell r="I40">
            <v>0</v>
          </cell>
          <cell r="J40">
            <v>0</v>
          </cell>
          <cell r="K40">
            <v>0</v>
          </cell>
          <cell r="L40">
            <v>0.86409999999999998</v>
          </cell>
          <cell r="M40">
            <v>0.86950000000000005</v>
          </cell>
          <cell r="O40">
            <v>30212</v>
          </cell>
          <cell r="P40">
            <v>15237</v>
          </cell>
          <cell r="S40">
            <v>0</v>
          </cell>
          <cell r="T40">
            <v>0</v>
          </cell>
          <cell r="U40">
            <v>0</v>
          </cell>
          <cell r="V40">
            <v>0</v>
          </cell>
          <cell r="W40">
            <v>0</v>
          </cell>
          <cell r="X40">
            <v>0</v>
          </cell>
          <cell r="Y40">
            <v>0</v>
          </cell>
          <cell r="Z40">
            <v>0</v>
          </cell>
          <cell r="AA40">
            <v>0</v>
          </cell>
          <cell r="AB40">
            <v>0</v>
          </cell>
          <cell r="AE40">
            <v>1999</v>
          </cell>
          <cell r="AF40">
            <v>0.91300000000000003</v>
          </cell>
          <cell r="AG40">
            <v>0.97099999999999997</v>
          </cell>
          <cell r="AH40">
            <v>0.58309999999999995</v>
          </cell>
          <cell r="AI40">
            <v>0.92200000000000004</v>
          </cell>
        </row>
        <row r="41">
          <cell r="A41">
            <v>95</v>
          </cell>
          <cell r="B41" t="str">
            <v>Miramar Commons</v>
          </cell>
          <cell r="C41">
            <v>73733</v>
          </cell>
          <cell r="D41">
            <v>0</v>
          </cell>
          <cell r="E41">
            <v>1</v>
          </cell>
          <cell r="F41">
            <v>0.98319999999999996</v>
          </cell>
          <cell r="G41">
            <v>0.97</v>
          </cell>
          <cell r="H41">
            <v>0.98699999999999999</v>
          </cell>
          <cell r="I41">
            <v>1</v>
          </cell>
          <cell r="J41">
            <v>1</v>
          </cell>
          <cell r="K41">
            <v>0.98</v>
          </cell>
          <cell r="L41">
            <v>0.97089999999999999</v>
          </cell>
          <cell r="M41">
            <v>0.92210000000000003</v>
          </cell>
          <cell r="P41">
            <v>0</v>
          </cell>
          <cell r="S41">
            <v>0</v>
          </cell>
          <cell r="T41">
            <v>0</v>
          </cell>
          <cell r="U41">
            <v>6125</v>
          </cell>
          <cell r="V41">
            <v>8.3069995795641033E-2</v>
          </cell>
          <cell r="W41">
            <v>5940</v>
          </cell>
          <cell r="X41">
            <v>8.0560942861405346E-2</v>
          </cell>
          <cell r="Y41">
            <v>2632</v>
          </cell>
          <cell r="Z41">
            <v>3.5696363907612605E-2</v>
          </cell>
          <cell r="AA41">
            <v>0</v>
          </cell>
          <cell r="AB41">
            <v>0</v>
          </cell>
          <cell r="AE41">
            <v>1998</v>
          </cell>
          <cell r="AF41">
            <v>0.96699999999999997</v>
          </cell>
          <cell r="AG41">
            <v>0.96699999999999997</v>
          </cell>
          <cell r="AH41">
            <v>0.6139</v>
          </cell>
          <cell r="AI41">
            <v>0.92300000000000004</v>
          </cell>
        </row>
        <row r="42">
          <cell r="A42">
            <v>98</v>
          </cell>
          <cell r="B42" t="str">
            <v>Deer Park Town Center</v>
          </cell>
          <cell r="C42">
            <v>268407</v>
          </cell>
          <cell r="D42">
            <v>6039.1574999999903</v>
          </cell>
          <cell r="E42">
            <v>0.97750000000000004</v>
          </cell>
          <cell r="F42">
            <v>0.97599999999999998</v>
          </cell>
          <cell r="G42">
            <v>0.96088030491008058</v>
          </cell>
          <cell r="H42">
            <v>0.97</v>
          </cell>
          <cell r="I42">
            <v>0.97</v>
          </cell>
          <cell r="J42">
            <v>0.94</v>
          </cell>
          <cell r="K42">
            <v>0.89</v>
          </cell>
          <cell r="L42">
            <v>0.80100000000000005</v>
          </cell>
          <cell r="M42">
            <v>0</v>
          </cell>
          <cell r="S42">
            <v>0</v>
          </cell>
          <cell r="T42">
            <v>0</v>
          </cell>
          <cell r="U42">
            <v>0</v>
          </cell>
          <cell r="V42">
            <v>0</v>
          </cell>
          <cell r="W42">
            <v>11985</v>
          </cell>
          <cell r="X42">
            <v>4.4652337681208014E-2</v>
          </cell>
          <cell r="Y42">
            <v>19828</v>
          </cell>
          <cell r="Z42">
            <v>7.3872887070754484E-2</v>
          </cell>
          <cell r="AA42">
            <v>6846</v>
          </cell>
          <cell r="AB42">
            <v>2.5506041198627458E-2</v>
          </cell>
          <cell r="AE42">
            <v>1997</v>
          </cell>
          <cell r="AF42">
            <v>0.97699999999999998</v>
          </cell>
          <cell r="AG42">
            <v>0.96799999999999997</v>
          </cell>
          <cell r="AH42">
            <v>0.68</v>
          </cell>
          <cell r="AI42">
            <v>0.89</v>
          </cell>
        </row>
        <row r="43">
          <cell r="A43">
            <v>99</v>
          </cell>
          <cell r="B43" t="str">
            <v>La Frontera Village</v>
          </cell>
          <cell r="C43">
            <v>527119</v>
          </cell>
          <cell r="D43">
            <v>5271.1900000000051</v>
          </cell>
          <cell r="E43">
            <v>0.99</v>
          </cell>
          <cell r="F43">
            <v>0.98199999999999998</v>
          </cell>
          <cell r="G43">
            <v>0.98254284136978554</v>
          </cell>
          <cell r="H43">
            <v>0.96630000000000005</v>
          </cell>
          <cell r="I43">
            <v>0.97</v>
          </cell>
          <cell r="J43">
            <v>0.93369999999999997</v>
          </cell>
          <cell r="K43">
            <v>0.92</v>
          </cell>
          <cell r="L43">
            <v>0.7</v>
          </cell>
          <cell r="M43">
            <v>0</v>
          </cell>
          <cell r="P43">
            <v>0</v>
          </cell>
          <cell r="S43">
            <v>0</v>
          </cell>
          <cell r="T43">
            <v>0</v>
          </cell>
          <cell r="U43">
            <v>0</v>
          </cell>
          <cell r="V43">
            <v>0</v>
          </cell>
          <cell r="W43">
            <v>9522</v>
          </cell>
          <cell r="X43">
            <v>1.806423217527731E-2</v>
          </cell>
          <cell r="Y43">
            <v>62536</v>
          </cell>
          <cell r="Z43">
            <v>0.11863734754391324</v>
          </cell>
          <cell r="AA43">
            <v>29551</v>
          </cell>
          <cell r="AB43">
            <v>5.6061344781728605E-2</v>
          </cell>
          <cell r="AE43">
            <v>1996</v>
          </cell>
          <cell r="AF43">
            <v>0.97599999999999998</v>
          </cell>
          <cell r="AG43">
            <v>0.96599999999999997</v>
          </cell>
          <cell r="AH43">
            <v>0.7</v>
          </cell>
          <cell r="AI43">
            <v>0.91700000000000004</v>
          </cell>
        </row>
        <row r="44">
          <cell r="A44">
            <v>101</v>
          </cell>
          <cell r="B44" t="str">
            <v>Neonopolis</v>
          </cell>
          <cell r="C44">
            <v>236500</v>
          </cell>
          <cell r="D44">
            <v>70950.000000000015</v>
          </cell>
          <cell r="E44">
            <v>0.7</v>
          </cell>
          <cell r="F44">
            <v>0.7</v>
          </cell>
          <cell r="G44">
            <v>0</v>
          </cell>
          <cell r="H44">
            <v>0</v>
          </cell>
          <cell r="I44">
            <v>0</v>
          </cell>
          <cell r="J44">
            <v>0</v>
          </cell>
          <cell r="K44">
            <v>0</v>
          </cell>
          <cell r="L44">
            <v>0.80100000000000005</v>
          </cell>
          <cell r="M44">
            <v>0</v>
          </cell>
          <cell r="S44">
            <v>0</v>
          </cell>
          <cell r="T44">
            <v>0</v>
          </cell>
          <cell r="U44">
            <v>2410</v>
          </cell>
          <cell r="V44">
            <v>1.0190274841437632E-2</v>
          </cell>
          <cell r="W44">
            <v>145</v>
          </cell>
          <cell r="X44">
            <v>6.1310782241014801E-4</v>
          </cell>
          <cell r="Y44">
            <v>0</v>
          </cell>
          <cell r="Z44">
            <v>0</v>
          </cell>
          <cell r="AA44">
            <v>0</v>
          </cell>
          <cell r="AB44">
            <v>0</v>
          </cell>
          <cell r="AE44">
            <v>1995</v>
          </cell>
          <cell r="AF44">
            <v>0.95799999999999996</v>
          </cell>
          <cell r="AG44">
            <v>0.93500000000000005</v>
          </cell>
          <cell r="AH44">
            <v>0.65500000000000003</v>
          </cell>
          <cell r="AI44">
            <v>0.91800000000000004</v>
          </cell>
        </row>
        <row r="45">
          <cell r="A45">
            <v>105</v>
          </cell>
          <cell r="B45" t="str">
            <v>Shops at Sunset Lakes</v>
          </cell>
          <cell r="C45">
            <v>70288</v>
          </cell>
          <cell r="D45">
            <v>899.68640000000232</v>
          </cell>
          <cell r="E45">
            <v>0.98719999999999997</v>
          </cell>
          <cell r="F45">
            <v>0.95730000000000004</v>
          </cell>
          <cell r="G45">
            <v>0.97</v>
          </cell>
          <cell r="H45">
            <v>1</v>
          </cell>
          <cell r="I45">
            <v>0.97009999999999996</v>
          </cell>
          <cell r="J45">
            <v>0.97009999999999996</v>
          </cell>
          <cell r="K45">
            <v>0.97</v>
          </cell>
          <cell r="L45">
            <v>0.90129999999999999</v>
          </cell>
          <cell r="M45">
            <v>0.86809999999999998</v>
          </cell>
          <cell r="S45">
            <v>0</v>
          </cell>
          <cell r="T45">
            <v>0</v>
          </cell>
          <cell r="U45">
            <v>2186</v>
          </cell>
          <cell r="V45">
            <v>3.1100614614158889E-2</v>
          </cell>
          <cell r="W45">
            <v>6979</v>
          </cell>
          <cell r="X45">
            <v>9.9291486455725012E-2</v>
          </cell>
          <cell r="Y45">
            <v>4650</v>
          </cell>
          <cell r="Z45">
            <v>6.6156385158206238E-2</v>
          </cell>
          <cell r="AA45">
            <v>3650</v>
          </cell>
          <cell r="AB45">
            <v>5.1929205554290918E-2</v>
          </cell>
        </row>
        <row r="46">
          <cell r="A46">
            <v>110</v>
          </cell>
          <cell r="B46" t="str">
            <v>Shops at Jensen Beach</v>
          </cell>
          <cell r="C46">
            <v>105360</v>
          </cell>
          <cell r="D46">
            <v>29911.704000000005</v>
          </cell>
          <cell r="E46">
            <v>0.71609999999999996</v>
          </cell>
          <cell r="F46">
            <v>0.70979999999999999</v>
          </cell>
          <cell r="G46">
            <v>0.70979999999999999</v>
          </cell>
          <cell r="H46">
            <v>0.70979999999999999</v>
          </cell>
          <cell r="I46">
            <v>0.70979999999999999</v>
          </cell>
          <cell r="J46">
            <v>0.70979999999999999</v>
          </cell>
          <cell r="K46">
            <v>0.74</v>
          </cell>
          <cell r="L46">
            <v>0.69589999999999996</v>
          </cell>
          <cell r="M46">
            <v>0.53539999999999999</v>
          </cell>
          <cell r="S46">
            <v>1050</v>
          </cell>
          <cell r="T46">
            <v>9.9658314350797271E-3</v>
          </cell>
          <cell r="U46">
            <v>2100</v>
          </cell>
          <cell r="V46">
            <v>1.9931662870159454E-2</v>
          </cell>
          <cell r="W46">
            <v>2800</v>
          </cell>
          <cell r="X46">
            <v>2.6575550493545937E-2</v>
          </cell>
          <cell r="Y46">
            <v>8400</v>
          </cell>
          <cell r="Z46">
            <v>7.9726651480637817E-2</v>
          </cell>
          <cell r="AA46">
            <v>1400</v>
          </cell>
          <cell r="AB46">
            <v>1.3287775246772968E-2</v>
          </cell>
        </row>
        <row r="47">
          <cell r="A47">
            <v>118.001</v>
          </cell>
          <cell r="B47" t="str">
            <v>Meridian Village</v>
          </cell>
          <cell r="C47">
            <v>208428</v>
          </cell>
          <cell r="D47">
            <v>15173.558399999994</v>
          </cell>
          <cell r="E47">
            <v>0.92720000000000002</v>
          </cell>
          <cell r="F47">
            <v>0.96719999999999995</v>
          </cell>
          <cell r="G47">
            <v>0.96719999999999995</v>
          </cell>
          <cell r="H47">
            <v>0.97740000000000005</v>
          </cell>
          <cell r="I47">
            <v>0.97</v>
          </cell>
          <cell r="J47">
            <v>0.97160000000000002</v>
          </cell>
          <cell r="K47">
            <v>0.97699999999999998</v>
          </cell>
          <cell r="L47">
            <v>0</v>
          </cell>
          <cell r="M47">
            <v>0</v>
          </cell>
          <cell r="S47">
            <v>2170</v>
          </cell>
          <cell r="T47">
            <v>1.0411269119312184E-2</v>
          </cell>
          <cell r="U47">
            <v>7908</v>
          </cell>
          <cell r="V47">
            <v>3.7941159537106341E-2</v>
          </cell>
          <cell r="W47">
            <v>24806</v>
          </cell>
          <cell r="X47">
            <v>0.11901471971136315</v>
          </cell>
          <cell r="Y47">
            <v>0</v>
          </cell>
          <cell r="Z47">
            <v>0</v>
          </cell>
          <cell r="AA47">
            <v>0</v>
          </cell>
          <cell r="AB47">
            <v>0</v>
          </cell>
        </row>
        <row r="48">
          <cell r="A48">
            <v>118.002</v>
          </cell>
          <cell r="B48" t="str">
            <v>San Diego Factory Outlet</v>
          </cell>
          <cell r="C48">
            <v>258356</v>
          </cell>
          <cell r="D48">
            <v>82673.919999999984</v>
          </cell>
          <cell r="E48">
            <v>0.68</v>
          </cell>
          <cell r="F48">
            <v>0.79</v>
          </cell>
          <cell r="G48">
            <v>0.87095712892288157</v>
          </cell>
          <cell r="H48">
            <v>0.95960000000000001</v>
          </cell>
          <cell r="I48">
            <v>0.87</v>
          </cell>
          <cell r="J48">
            <v>0.91310000000000002</v>
          </cell>
          <cell r="K48">
            <v>0.93100000000000005</v>
          </cell>
          <cell r="L48">
            <v>0</v>
          </cell>
          <cell r="M48">
            <v>0</v>
          </cell>
          <cell r="S48">
            <v>8219</v>
          </cell>
          <cell r="T48">
            <v>3.1812692563749245E-2</v>
          </cell>
          <cell r="U48">
            <v>23292</v>
          </cell>
          <cell r="V48">
            <v>9.0154670299896267E-2</v>
          </cell>
          <cell r="W48">
            <v>29163</v>
          </cell>
          <cell r="X48">
            <v>0.11287912802489589</v>
          </cell>
          <cell r="Y48">
            <v>13226</v>
          </cell>
          <cell r="Z48">
            <v>5.1192927588289028E-2</v>
          </cell>
          <cell r="AA48">
            <v>108783</v>
          </cell>
          <cell r="AB48">
            <v>0.42105853937977056</v>
          </cell>
        </row>
        <row r="49">
          <cell r="A49">
            <v>118.003</v>
          </cell>
          <cell r="B49" t="str">
            <v>La Mancha</v>
          </cell>
          <cell r="C49">
            <v>109358</v>
          </cell>
          <cell r="D49">
            <v>8748.6399999999958</v>
          </cell>
          <cell r="E49">
            <v>0.92</v>
          </cell>
          <cell r="F49">
            <v>0.90610000000000002</v>
          </cell>
          <cell r="G49">
            <v>0.78180837250132595</v>
          </cell>
          <cell r="H49">
            <v>0.78180000000000005</v>
          </cell>
          <cell r="I49">
            <v>0.78</v>
          </cell>
          <cell r="J49">
            <v>0.91469999999999996</v>
          </cell>
          <cell r="K49">
            <v>0.78200000000000003</v>
          </cell>
          <cell r="L49">
            <v>0</v>
          </cell>
          <cell r="M49">
            <v>0</v>
          </cell>
          <cell r="S49">
            <v>1400</v>
          </cell>
          <cell r="T49">
            <v>1.2801989794985277E-2</v>
          </cell>
          <cell r="U49">
            <v>7705</v>
          </cell>
          <cell r="V49">
            <v>7.0456665264543972E-2</v>
          </cell>
          <cell r="W49">
            <v>26754</v>
          </cell>
          <cell r="X49">
            <v>0.24464602498216867</v>
          </cell>
          <cell r="Y49">
            <v>4200</v>
          </cell>
          <cell r="Z49">
            <v>3.8405969384955836E-2</v>
          </cell>
          <cell r="AA49">
            <v>0</v>
          </cell>
          <cell r="AB49">
            <v>0</v>
          </cell>
        </row>
        <row r="50">
          <cell r="A50">
            <v>118.004</v>
          </cell>
          <cell r="B50" t="str">
            <v>Plaza at Puente Hills</v>
          </cell>
          <cell r="C50">
            <v>518938</v>
          </cell>
          <cell r="D50">
            <v>57083.179999999993</v>
          </cell>
          <cell r="E50">
            <v>0.89</v>
          </cell>
          <cell r="F50">
            <v>0.95269999999999999</v>
          </cell>
          <cell r="G50">
            <v>0.9395</v>
          </cell>
          <cell r="H50">
            <v>0.9708</v>
          </cell>
          <cell r="I50">
            <v>0.87</v>
          </cell>
          <cell r="J50">
            <v>0.90080000000000005</v>
          </cell>
          <cell r="K50">
            <v>0.90300000000000002</v>
          </cell>
          <cell r="L50">
            <v>0</v>
          </cell>
          <cell r="M50">
            <v>0</v>
          </cell>
          <cell r="S50">
            <v>31570</v>
          </cell>
          <cell r="T50">
            <v>6.0835783850864654E-2</v>
          </cell>
          <cell r="U50">
            <v>67965</v>
          </cell>
          <cell r="V50">
            <v>0.13096940289591436</v>
          </cell>
          <cell r="W50">
            <v>36528</v>
          </cell>
          <cell r="X50">
            <v>7.0389911704288377E-2</v>
          </cell>
          <cell r="Y50">
            <v>17598</v>
          </cell>
          <cell r="Z50">
            <v>3.3911565543475332E-2</v>
          </cell>
          <cell r="AA50">
            <v>0</v>
          </cell>
          <cell r="AB50">
            <v>0</v>
          </cell>
        </row>
        <row r="51">
          <cell r="A51">
            <v>118.00700000000001</v>
          </cell>
          <cell r="B51" t="str">
            <v>Valley Central</v>
          </cell>
          <cell r="C51">
            <v>480108</v>
          </cell>
          <cell r="D51">
            <v>124828.08</v>
          </cell>
          <cell r="E51">
            <v>0.74</v>
          </cell>
          <cell r="F51">
            <v>0.97499999999999998</v>
          </cell>
          <cell r="G51">
            <v>0.97140000000000004</v>
          </cell>
          <cell r="H51">
            <v>0.97</v>
          </cell>
          <cell r="I51">
            <v>0.97</v>
          </cell>
          <cell r="J51">
            <v>0.96779999999999999</v>
          </cell>
          <cell r="K51">
            <v>0.95199999999999996</v>
          </cell>
          <cell r="L51">
            <v>0</v>
          </cell>
          <cell r="M51">
            <v>0</v>
          </cell>
          <cell r="S51">
            <v>4000</v>
          </cell>
          <cell r="T51">
            <v>8.3314587551134335E-3</v>
          </cell>
          <cell r="U51">
            <v>49558</v>
          </cell>
          <cell r="V51">
            <v>0.10322260824647787</v>
          </cell>
          <cell r="W51">
            <v>50578</v>
          </cell>
          <cell r="X51">
            <v>0.1053471302290318</v>
          </cell>
          <cell r="Y51">
            <v>1500</v>
          </cell>
          <cell r="Z51">
            <v>3.1242970331675371E-3</v>
          </cell>
          <cell r="AA51">
            <v>0</v>
          </cell>
          <cell r="AB51">
            <v>0</v>
          </cell>
        </row>
        <row r="52">
          <cell r="A52">
            <v>118.011</v>
          </cell>
          <cell r="B52" t="str">
            <v>Puget Park</v>
          </cell>
          <cell r="C52">
            <v>40988</v>
          </cell>
          <cell r="D52">
            <v>2459.280000000002</v>
          </cell>
          <cell r="E52">
            <v>0.94</v>
          </cell>
          <cell r="F52">
            <v>0.85</v>
          </cell>
          <cell r="G52">
            <v>0.50605055138089194</v>
          </cell>
          <cell r="H52">
            <v>0.48370000000000002</v>
          </cell>
          <cell r="I52">
            <v>0.48</v>
          </cell>
          <cell r="J52">
            <v>0.51629999999999998</v>
          </cell>
          <cell r="K52">
            <v>0.54700000000000004</v>
          </cell>
          <cell r="L52">
            <v>0</v>
          </cell>
          <cell r="M52">
            <v>0</v>
          </cell>
          <cell r="S52">
            <v>6887</v>
          </cell>
          <cell r="T52">
            <v>0.16802478774275398</v>
          </cell>
          <cell r="U52">
            <v>5540</v>
          </cell>
          <cell r="V52">
            <v>0.13516151068605445</v>
          </cell>
          <cell r="W52">
            <v>2350</v>
          </cell>
          <cell r="X52">
            <v>5.7333853810871471E-2</v>
          </cell>
          <cell r="Y52">
            <v>1260</v>
          </cell>
          <cell r="Z52">
            <v>3.0740704596467258E-2</v>
          </cell>
          <cell r="AA52">
            <v>2035</v>
          </cell>
          <cell r="AB52">
            <v>4.964867766175466E-2</v>
          </cell>
        </row>
        <row r="53">
          <cell r="A53">
            <v>118.012</v>
          </cell>
          <cell r="B53" t="str">
            <v>Cameron Park</v>
          </cell>
          <cell r="C53">
            <v>103289</v>
          </cell>
          <cell r="D53">
            <v>6455.5625</v>
          </cell>
          <cell r="E53">
            <v>0.9375</v>
          </cell>
          <cell r="F53">
            <v>0.9375</v>
          </cell>
          <cell r="G53">
            <v>0.91426967053606867</v>
          </cell>
          <cell r="H53">
            <v>0.86780000000000002</v>
          </cell>
          <cell r="I53">
            <v>0.86</v>
          </cell>
          <cell r="J53">
            <v>0.85670000000000002</v>
          </cell>
          <cell r="K53">
            <v>0.85699999999999998</v>
          </cell>
          <cell r="L53">
            <v>0</v>
          </cell>
          <cell r="M53">
            <v>0</v>
          </cell>
          <cell r="S53">
            <v>0</v>
          </cell>
          <cell r="T53">
            <v>0</v>
          </cell>
          <cell r="U53">
            <v>3960</v>
          </cell>
          <cell r="V53">
            <v>3.8339029325484802E-2</v>
          </cell>
          <cell r="W53">
            <v>5365</v>
          </cell>
          <cell r="X53">
            <v>5.1941639477582319E-2</v>
          </cell>
          <cell r="Y53">
            <v>10693</v>
          </cell>
          <cell r="Z53">
            <v>0.10352506075187097</v>
          </cell>
          <cell r="AA53">
            <v>3300</v>
          </cell>
          <cell r="AB53">
            <v>3.1949191104570673E-2</v>
          </cell>
        </row>
        <row r="54">
          <cell r="A54">
            <v>118.01300000000001</v>
          </cell>
          <cell r="B54" t="str">
            <v>Richmond City Center</v>
          </cell>
          <cell r="C54">
            <v>76692</v>
          </cell>
          <cell r="D54">
            <v>0</v>
          </cell>
          <cell r="E54">
            <v>1</v>
          </cell>
          <cell r="F54">
            <v>1</v>
          </cell>
          <cell r="G54">
            <v>1</v>
          </cell>
          <cell r="H54">
            <v>1</v>
          </cell>
          <cell r="I54">
            <v>1</v>
          </cell>
          <cell r="J54">
            <v>1</v>
          </cell>
          <cell r="K54">
            <v>1</v>
          </cell>
          <cell r="L54">
            <v>0</v>
          </cell>
          <cell r="M54">
            <v>0</v>
          </cell>
          <cell r="S54">
            <v>9350</v>
          </cell>
          <cell r="T54">
            <v>0.1219162363740677</v>
          </cell>
          <cell r="U54">
            <v>11395</v>
          </cell>
          <cell r="V54">
            <v>0.14858133834037449</v>
          </cell>
          <cell r="W54">
            <v>6742</v>
          </cell>
          <cell r="X54">
            <v>8.7910081885985494E-2</v>
          </cell>
          <cell r="Y54">
            <v>950</v>
          </cell>
          <cell r="Z54">
            <v>1.2387211182391906E-2</v>
          </cell>
          <cell r="AA54">
            <v>1455</v>
          </cell>
          <cell r="AB54">
            <v>1.8971991863558128E-2</v>
          </cell>
        </row>
        <row r="55">
          <cell r="A55">
            <v>118.014</v>
          </cell>
          <cell r="B55" t="str">
            <v>Downtown Pleasant Hill</v>
          </cell>
          <cell r="C55">
            <v>340679</v>
          </cell>
          <cell r="D55">
            <v>37474.689999999995</v>
          </cell>
          <cell r="E55">
            <v>0.89</v>
          </cell>
          <cell r="F55">
            <v>0.95350000000000001</v>
          </cell>
          <cell r="G55">
            <v>0.93</v>
          </cell>
          <cell r="H55">
            <v>0.92720000000000002</v>
          </cell>
          <cell r="I55">
            <v>0.92</v>
          </cell>
          <cell r="J55">
            <v>0.9143</v>
          </cell>
          <cell r="K55">
            <v>0</v>
          </cell>
          <cell r="L55">
            <v>0</v>
          </cell>
          <cell r="M55">
            <v>0</v>
          </cell>
          <cell r="S55">
            <v>5200</v>
          </cell>
          <cell r="T55">
            <v>1.5263635269564604E-2</v>
          </cell>
          <cell r="U55">
            <v>1232</v>
          </cell>
          <cell r="V55">
            <v>3.6163074330968449E-3</v>
          </cell>
          <cell r="W55">
            <v>12440</v>
          </cell>
          <cell r="X55">
            <v>3.6515312067958404E-2</v>
          </cell>
          <cell r="Y55">
            <v>22046</v>
          </cell>
          <cell r="Z55">
            <v>6.4711942914004089E-2</v>
          </cell>
          <cell r="AA55">
            <v>0</v>
          </cell>
          <cell r="AB55">
            <v>0</v>
          </cell>
        </row>
        <row r="56">
          <cell r="A56">
            <v>118.015</v>
          </cell>
          <cell r="B56" t="str">
            <v>Olympiad Plaza</v>
          </cell>
          <cell r="C56">
            <v>45600</v>
          </cell>
          <cell r="D56">
            <v>0</v>
          </cell>
          <cell r="E56">
            <v>1</v>
          </cell>
          <cell r="F56">
            <v>0.80700000000000005</v>
          </cell>
          <cell r="G56">
            <v>0.80701754385964908</v>
          </cell>
          <cell r="H56">
            <v>0.80700000000000005</v>
          </cell>
          <cell r="I56">
            <v>0.81</v>
          </cell>
          <cell r="J56">
            <v>0</v>
          </cell>
          <cell r="K56">
            <v>0</v>
          </cell>
          <cell r="L56">
            <v>0</v>
          </cell>
          <cell r="M56">
            <v>0</v>
          </cell>
          <cell r="S56">
            <v>6970</v>
          </cell>
          <cell r="T56">
            <v>0.15285087719298246</v>
          </cell>
          <cell r="U56">
            <v>750</v>
          </cell>
          <cell r="V56">
            <v>1.6447368421052631E-2</v>
          </cell>
          <cell r="W56">
            <v>6560</v>
          </cell>
          <cell r="X56">
            <v>0.14385964912280702</v>
          </cell>
          <cell r="Y56">
            <v>4400</v>
          </cell>
          <cell r="Z56">
            <v>9.6491228070175433E-2</v>
          </cell>
          <cell r="AA56">
            <v>3000</v>
          </cell>
          <cell r="AB56">
            <v>6.5789473684210523E-2</v>
          </cell>
        </row>
        <row r="57">
          <cell r="A57">
            <v>131</v>
          </cell>
          <cell r="B57" t="str">
            <v>The Promenade</v>
          </cell>
          <cell r="C57">
            <v>82523</v>
          </cell>
          <cell r="D57">
            <v>12007.096499999996</v>
          </cell>
          <cell r="E57">
            <v>0.85450000000000004</v>
          </cell>
          <cell r="F57">
            <v>0.83099999999999996</v>
          </cell>
          <cell r="G57">
            <v>0.83099999999999996</v>
          </cell>
          <cell r="H57">
            <v>0.83099999999999996</v>
          </cell>
          <cell r="I57">
            <v>0.84260000000000002</v>
          </cell>
          <cell r="J57">
            <v>0</v>
          </cell>
          <cell r="K57">
            <v>0</v>
          </cell>
          <cell r="L57">
            <v>0</v>
          </cell>
          <cell r="S57">
            <v>975</v>
          </cell>
          <cell r="T57">
            <v>1.1814887970626371E-2</v>
          </cell>
          <cell r="U57">
            <v>0</v>
          </cell>
          <cell r="V57">
            <v>0</v>
          </cell>
          <cell r="W57">
            <v>5005</v>
          </cell>
          <cell r="X57">
            <v>6.0649758249215369E-2</v>
          </cell>
          <cell r="Y57">
            <v>0</v>
          </cell>
          <cell r="Z57">
            <v>0</v>
          </cell>
          <cell r="AA57">
            <v>8450</v>
          </cell>
          <cell r="AB57">
            <v>0.10239569574542855</v>
          </cell>
        </row>
        <row r="58">
          <cell r="A58">
            <v>118.015</v>
          </cell>
          <cell r="B58" t="str">
            <v>Olympiad Plaza</v>
          </cell>
          <cell r="C58">
            <v>45600</v>
          </cell>
          <cell r="D58">
            <v>0</v>
          </cell>
          <cell r="E58">
            <v>1</v>
          </cell>
          <cell r="F58">
            <v>0.80700000000000005</v>
          </cell>
          <cell r="G58">
            <v>0.80701754385964908</v>
          </cell>
          <cell r="H58">
            <v>0.80700000000000005</v>
          </cell>
          <cell r="I58">
            <v>0.81</v>
          </cell>
          <cell r="J58">
            <v>0</v>
          </cell>
          <cell r="K58">
            <v>0</v>
          </cell>
          <cell r="L58">
            <v>0</v>
          </cell>
        </row>
        <row r="59">
          <cell r="A59">
            <v>131</v>
          </cell>
          <cell r="B59" t="str">
            <v>Total Retail</v>
          </cell>
          <cell r="C59">
            <v>5301986</v>
          </cell>
          <cell r="D59">
            <v>706816.39870000002</v>
          </cell>
          <cell r="E59">
            <v>0.86668836947136407</v>
          </cell>
          <cell r="F59">
            <v>0.90595469672710116</v>
          </cell>
          <cell r="G59">
            <v>0.92386108599910033</v>
          </cell>
          <cell r="H59">
            <v>0.94013462956639127</v>
          </cell>
          <cell r="I59">
            <v>0.92300000000000004</v>
          </cell>
          <cell r="J59">
            <v>0.92700000000000005</v>
          </cell>
          <cell r="K59">
            <v>0.89800000000000002</v>
          </cell>
          <cell r="L59">
            <v>0.93200000000000005</v>
          </cell>
          <cell r="M59">
            <v>0.93500000000000005</v>
          </cell>
          <cell r="N59">
            <v>0</v>
          </cell>
          <cell r="O59">
            <v>31812</v>
          </cell>
          <cell r="P59">
            <v>48888</v>
          </cell>
          <cell r="S59">
            <v>100874</v>
          </cell>
          <cell r="T59">
            <v>1.9025700935460788E-2</v>
          </cell>
          <cell r="U59">
            <v>267712</v>
          </cell>
          <cell r="V59">
            <v>5.0492777612011798E-2</v>
          </cell>
          <cell r="W59">
            <v>330059</v>
          </cell>
          <cell r="X59">
            <v>6.225195615378841E-2</v>
          </cell>
          <cell r="Y59">
            <v>293992</v>
          </cell>
          <cell r="Z59">
            <v>5.5449410843408486E-2</v>
          </cell>
          <cell r="AA59">
            <v>279666</v>
          </cell>
          <cell r="AB59">
            <v>5.2747404463157767E-2</v>
          </cell>
        </row>
        <row r="61">
          <cell r="A61">
            <v>57</v>
          </cell>
          <cell r="B61" t="str">
            <v>Houston Crowne Sheraton</v>
          </cell>
          <cell r="C61">
            <v>420</v>
          </cell>
          <cell r="D61">
            <v>127.68000000000002</v>
          </cell>
          <cell r="E61">
            <v>0.69599999999999995</v>
          </cell>
          <cell r="F61">
            <v>0.70299999999999996</v>
          </cell>
          <cell r="G61">
            <v>0.69399999999999995</v>
          </cell>
          <cell r="H61">
            <v>0.753</v>
          </cell>
          <cell r="I61">
            <v>0.77700000000000002</v>
          </cell>
          <cell r="J61">
            <v>0.81200000000000006</v>
          </cell>
          <cell r="K61">
            <v>0.81599999999999995</v>
          </cell>
          <cell r="L61">
            <v>0.79300000000000004</v>
          </cell>
          <cell r="M61">
            <v>0.78400000000000003</v>
          </cell>
          <cell r="N61">
            <v>0</v>
          </cell>
          <cell r="O61">
            <v>31812</v>
          </cell>
          <cell r="P61">
            <v>48888</v>
          </cell>
        </row>
        <row r="62">
          <cell r="A62">
            <v>65</v>
          </cell>
          <cell r="B62" t="str">
            <v>Ontario Hilton</v>
          </cell>
          <cell r="C62">
            <v>309</v>
          </cell>
          <cell r="D62">
            <v>73.23299999999999</v>
          </cell>
          <cell r="E62">
            <v>0.76300000000000001</v>
          </cell>
          <cell r="F62">
            <v>0.76</v>
          </cell>
          <cell r="G62">
            <v>0.79800000000000004</v>
          </cell>
          <cell r="H62">
            <v>0.755</v>
          </cell>
          <cell r="I62">
            <v>0.75800000000000001</v>
          </cell>
          <cell r="J62">
            <v>0.78900000000000003</v>
          </cell>
          <cell r="K62">
            <v>0.82399999999999995</v>
          </cell>
          <cell r="L62">
            <v>0.71699999999999997</v>
          </cell>
          <cell r="M62">
            <v>0.752</v>
          </cell>
        </row>
        <row r="63">
          <cell r="A63">
            <v>68</v>
          </cell>
          <cell r="B63" t="str">
            <v>DoubleTree Virginia</v>
          </cell>
          <cell r="C63">
            <v>292</v>
          </cell>
          <cell r="D63">
            <v>129.648</v>
          </cell>
          <cell r="E63">
            <v>0.55600000000000005</v>
          </cell>
          <cell r="F63">
            <v>0.47499999999999998</v>
          </cell>
          <cell r="G63">
            <v>0.47699999999999998</v>
          </cell>
          <cell r="H63">
            <v>0.44700000000000001</v>
          </cell>
          <cell r="I63">
            <v>0.48</v>
          </cell>
          <cell r="J63">
            <v>0.40899999999999997</v>
          </cell>
          <cell r="K63">
            <v>0.33400000000000002</v>
          </cell>
          <cell r="L63">
            <v>0.55400000000000005</v>
          </cell>
          <cell r="M63">
            <v>0.33</v>
          </cell>
        </row>
        <row r="64">
          <cell r="A64">
            <v>106</v>
          </cell>
          <cell r="B64" t="str">
            <v>Sacramento Radisson</v>
          </cell>
          <cell r="C64">
            <v>307</v>
          </cell>
          <cell r="D64">
            <v>87.188000000000002</v>
          </cell>
          <cell r="E64">
            <v>0.71599999999999997</v>
          </cell>
          <cell r="F64">
            <v>0.72199999999999998</v>
          </cell>
          <cell r="G64">
            <v>0.67300000000000004</v>
          </cell>
          <cell r="H64">
            <v>0.65200000000000002</v>
          </cell>
          <cell r="I64">
            <v>0.67200000000000004</v>
          </cell>
          <cell r="J64">
            <v>0.69299999999999995</v>
          </cell>
          <cell r="K64">
            <v>0.63600000000000001</v>
          </cell>
          <cell r="L64">
            <v>0.73499999999999999</v>
          </cell>
          <cell r="M64">
            <v>0.68799999999999994</v>
          </cell>
        </row>
        <row r="65">
          <cell r="A65">
            <v>119</v>
          </cell>
          <cell r="B65" t="str">
            <v>Rosemont Suites</v>
          </cell>
          <cell r="C65">
            <v>296</v>
          </cell>
          <cell r="D65">
            <v>88.800000000000011</v>
          </cell>
          <cell r="E65">
            <v>0.7</v>
          </cell>
          <cell r="F65">
            <v>0.68300000000000005</v>
          </cell>
          <cell r="G65">
            <v>0.69899999999999995</v>
          </cell>
          <cell r="H65">
            <v>0.66</v>
          </cell>
          <cell r="I65">
            <v>0.68</v>
          </cell>
          <cell r="J65">
            <v>0.66200000000000003</v>
          </cell>
          <cell r="K65">
            <v>0.61</v>
          </cell>
          <cell r="L65">
            <v>0</v>
          </cell>
          <cell r="M65">
            <v>0</v>
          </cell>
        </row>
        <row r="66">
          <cell r="A66">
            <v>137</v>
          </cell>
          <cell r="B66" t="str">
            <v>Altamonte Hilton</v>
          </cell>
          <cell r="C66">
            <v>322</v>
          </cell>
          <cell r="D66">
            <v>208.65600000000001</v>
          </cell>
          <cell r="E66">
            <v>0.35199999999999998</v>
          </cell>
          <cell r="F66">
            <v>0</v>
          </cell>
          <cell r="G66">
            <v>0</v>
          </cell>
          <cell r="H66">
            <v>0</v>
          </cell>
          <cell r="I66">
            <v>0</v>
          </cell>
          <cell r="J66">
            <v>0</v>
          </cell>
          <cell r="K66">
            <v>0</v>
          </cell>
          <cell r="L66">
            <v>0.73499999999999999</v>
          </cell>
          <cell r="M66">
            <v>0.68799999999999994</v>
          </cell>
        </row>
        <row r="67">
          <cell r="A67">
            <v>119</v>
          </cell>
          <cell r="B67" t="str">
            <v>Rosemont Suites</v>
          </cell>
          <cell r="C67">
            <v>296</v>
          </cell>
          <cell r="D67">
            <v>88.800000000000011</v>
          </cell>
          <cell r="E67">
            <v>0.7</v>
          </cell>
          <cell r="F67">
            <v>0.68300000000000005</v>
          </cell>
          <cell r="G67">
            <v>0.69899999999999995</v>
          </cell>
          <cell r="H67">
            <v>0.66</v>
          </cell>
          <cell r="I67">
            <v>0.68</v>
          </cell>
          <cell r="J67">
            <v>0.66200000000000003</v>
          </cell>
          <cell r="K67">
            <v>0.61</v>
          </cell>
          <cell r="L67">
            <v>0</v>
          </cell>
          <cell r="M67">
            <v>0</v>
          </cell>
        </row>
        <row r="68">
          <cell r="A68">
            <v>137</v>
          </cell>
          <cell r="B68" t="str">
            <v>Total Hotel</v>
          </cell>
          <cell r="C68">
            <v>1946</v>
          </cell>
          <cell r="D68">
            <v>715.20500000000004</v>
          </cell>
          <cell r="E68">
            <v>0.63247430626927026</v>
          </cell>
          <cell r="F68">
            <v>0.67279679802955661</v>
          </cell>
          <cell r="G68">
            <v>0.67171243842364525</v>
          </cell>
          <cell r="H68">
            <v>0.662317118226601</v>
          </cell>
          <cell r="I68">
            <v>0.68245443349753698</v>
          </cell>
          <cell r="J68">
            <v>0.68500000000000005</v>
          </cell>
          <cell r="K68">
            <v>0.6593</v>
          </cell>
          <cell r="L68">
            <v>0.70899999999999996</v>
          </cell>
          <cell r="M68">
            <v>0.65500000000000003</v>
          </cell>
        </row>
        <row r="70">
          <cell r="A70">
            <v>26</v>
          </cell>
          <cell r="B70" t="str">
            <v>Town Run Apartments</v>
          </cell>
          <cell r="C70">
            <v>426</v>
          </cell>
          <cell r="D70">
            <v>31.097999999999981</v>
          </cell>
          <cell r="E70">
            <v>0.92700000000000005</v>
          </cell>
          <cell r="F70">
            <v>0.89906103286384975</v>
          </cell>
          <cell r="G70">
            <v>0.91100000000000003</v>
          </cell>
          <cell r="H70">
            <v>0.95299999999999996</v>
          </cell>
          <cell r="I70">
            <v>0.97899999999999998</v>
          </cell>
          <cell r="J70">
            <v>0.98099999999999998</v>
          </cell>
          <cell r="K70">
            <v>0.99299999999999999</v>
          </cell>
          <cell r="L70">
            <v>0.98399999999999999</v>
          </cell>
          <cell r="M70">
            <v>0.97399999999999998</v>
          </cell>
        </row>
        <row r="71">
          <cell r="A71">
            <v>43</v>
          </cell>
          <cell r="B71" t="str">
            <v xml:space="preserve">Pinnacle Highland </v>
          </cell>
          <cell r="C71">
            <v>522</v>
          </cell>
          <cell r="D71">
            <v>62.117999999999995</v>
          </cell>
          <cell r="E71">
            <v>0.88100000000000001</v>
          </cell>
          <cell r="F71">
            <v>0.87356321839080464</v>
          </cell>
          <cell r="G71">
            <v>0.88500000000000001</v>
          </cell>
          <cell r="H71">
            <v>0.95199999999999996</v>
          </cell>
          <cell r="I71">
            <v>0.94299999999999995</v>
          </cell>
          <cell r="J71">
            <v>0.90200000000000002</v>
          </cell>
          <cell r="K71">
            <v>0.95599999999999996</v>
          </cell>
          <cell r="L71">
            <v>0.96399999999999997</v>
          </cell>
          <cell r="M71">
            <v>0.95402298850574707</v>
          </cell>
        </row>
        <row r="72">
          <cell r="A72">
            <v>54</v>
          </cell>
          <cell r="B72" t="str">
            <v>The Colonnade</v>
          </cell>
          <cell r="C72">
            <v>268</v>
          </cell>
          <cell r="D72">
            <v>10.98800000000001</v>
          </cell>
          <cell r="E72">
            <v>0.95899999999999996</v>
          </cell>
          <cell r="F72">
            <v>0.91417910447761197</v>
          </cell>
          <cell r="G72">
            <v>0.94799999999999995</v>
          </cell>
          <cell r="H72">
            <v>0.92900000000000005</v>
          </cell>
          <cell r="I72">
            <v>0.873</v>
          </cell>
          <cell r="J72">
            <v>0.877</v>
          </cell>
          <cell r="K72">
            <v>0.89600000000000002</v>
          </cell>
          <cell r="L72">
            <v>0.93300000000000005</v>
          </cell>
          <cell r="M72">
            <v>0.99447513812154698</v>
          </cell>
        </row>
        <row r="73">
          <cell r="A73">
            <v>66</v>
          </cell>
          <cell r="B73" t="str">
            <v>Verandas at Hazel Grove</v>
          </cell>
          <cell r="C73">
            <v>496</v>
          </cell>
          <cell r="D73">
            <v>41.167999999999978</v>
          </cell>
          <cell r="E73">
            <v>0.91700000000000004</v>
          </cell>
          <cell r="F73">
            <v>0.91330645161290325</v>
          </cell>
          <cell r="G73">
            <v>0.91100000000000003</v>
          </cell>
          <cell r="H73">
            <v>0.93300000000000005</v>
          </cell>
          <cell r="I73">
            <v>0.86099999999999999</v>
          </cell>
          <cell r="J73">
            <v>0.90900000000000003</v>
          </cell>
          <cell r="K73">
            <v>0.93100000000000005</v>
          </cell>
          <cell r="L73">
            <v>0.97099999999999997</v>
          </cell>
          <cell r="M73">
            <v>0.94402985074626866</v>
          </cell>
        </row>
        <row r="74">
          <cell r="A74">
            <v>70</v>
          </cell>
          <cell r="B74" t="str">
            <v>Autumn Park (Alta Chase)</v>
          </cell>
          <cell r="C74">
            <v>586</v>
          </cell>
          <cell r="D74">
            <v>41.019999999999975</v>
          </cell>
          <cell r="E74">
            <v>0.93</v>
          </cell>
          <cell r="F74">
            <v>0.90955631399317405</v>
          </cell>
          <cell r="G74">
            <v>0.91300000000000003</v>
          </cell>
          <cell r="H74">
            <v>0.89400000000000002</v>
          </cell>
          <cell r="I74">
            <v>0.92700000000000005</v>
          </cell>
          <cell r="J74">
            <v>0.88700000000000001</v>
          </cell>
          <cell r="K74">
            <v>0.93</v>
          </cell>
          <cell r="L74">
            <v>0.98599999999999999</v>
          </cell>
          <cell r="M74">
            <v>0.89610389610389607</v>
          </cell>
        </row>
        <row r="75">
          <cell r="A75">
            <v>71</v>
          </cell>
          <cell r="B75" t="str">
            <v>Riverplace Square</v>
          </cell>
          <cell r="C75">
            <v>290</v>
          </cell>
          <cell r="D75">
            <v>20.009999999999984</v>
          </cell>
          <cell r="E75">
            <v>0.93100000000000005</v>
          </cell>
          <cell r="F75">
            <v>0.92068965517241375</v>
          </cell>
          <cell r="G75">
            <v>0.92400000000000004</v>
          </cell>
          <cell r="H75">
            <v>0.9</v>
          </cell>
          <cell r="I75">
            <v>0.91</v>
          </cell>
          <cell r="J75">
            <v>0.90700000000000003</v>
          </cell>
          <cell r="K75">
            <v>0.95199999999999996</v>
          </cell>
          <cell r="L75">
            <v>0.97599999999999998</v>
          </cell>
          <cell r="M75">
            <v>0.90579710144927539</v>
          </cell>
        </row>
        <row r="76">
          <cell r="A76">
            <v>76</v>
          </cell>
          <cell r="B76" t="str">
            <v>LionsGate (Tanasbuurne)</v>
          </cell>
          <cell r="C76">
            <v>355</v>
          </cell>
          <cell r="D76">
            <v>23.074999999999982</v>
          </cell>
          <cell r="E76">
            <v>0.93500000000000005</v>
          </cell>
          <cell r="F76">
            <v>0.88450704225352117</v>
          </cell>
          <cell r="G76">
            <v>0.91</v>
          </cell>
          <cell r="H76">
            <v>0.94399999999999995</v>
          </cell>
          <cell r="I76">
            <v>0.85899999999999999</v>
          </cell>
          <cell r="J76">
            <v>0.86499999999999999</v>
          </cell>
          <cell r="K76">
            <v>0.93200000000000005</v>
          </cell>
          <cell r="L76">
            <v>0.96099999999999997</v>
          </cell>
          <cell r="M76">
            <v>0.9213709677419355</v>
          </cell>
        </row>
        <row r="77">
          <cell r="A77">
            <v>83</v>
          </cell>
          <cell r="B77" t="str">
            <v>Wyndchase At Aspen Grove</v>
          </cell>
          <cell r="C77">
            <v>560</v>
          </cell>
          <cell r="D77">
            <v>30.240000000000027</v>
          </cell>
          <cell r="E77">
            <v>0.94599999999999995</v>
          </cell>
          <cell r="F77">
            <v>0.90535714285714286</v>
          </cell>
          <cell r="G77">
            <v>0.86299999999999999</v>
          </cell>
          <cell r="H77">
            <v>0.88200000000000001</v>
          </cell>
          <cell r="I77">
            <v>0.93600000000000005</v>
          </cell>
          <cell r="J77">
            <v>0.91800000000000004</v>
          </cell>
          <cell r="K77">
            <v>0.93799999999999994</v>
          </cell>
          <cell r="L77">
            <v>0.93400000000000005</v>
          </cell>
          <cell r="M77">
            <v>0.88054607508532423</v>
          </cell>
        </row>
        <row r="78">
          <cell r="A78">
            <v>84</v>
          </cell>
          <cell r="B78" t="str">
            <v>Sunridge Apartments</v>
          </cell>
          <cell r="C78">
            <v>266</v>
          </cell>
          <cell r="D78">
            <v>18.885999999999989</v>
          </cell>
          <cell r="E78">
            <v>0.92900000000000005</v>
          </cell>
          <cell r="F78">
            <v>0.87969924812030076</v>
          </cell>
          <cell r="G78">
            <v>0.94699999999999995</v>
          </cell>
          <cell r="H78">
            <v>0.91700000000000004</v>
          </cell>
          <cell r="I78">
            <v>0.93600000000000005</v>
          </cell>
          <cell r="J78">
            <v>0.95499999999999996</v>
          </cell>
          <cell r="K78">
            <v>0.95499999999999996</v>
          </cell>
          <cell r="L78">
            <v>0.94599999999999995</v>
          </cell>
          <cell r="M78">
            <v>0.94827586206896552</v>
          </cell>
        </row>
        <row r="79">
          <cell r="A79">
            <v>86</v>
          </cell>
          <cell r="B79" t="str">
            <v>AMLI at Oakhurst North</v>
          </cell>
          <cell r="C79">
            <v>464</v>
          </cell>
          <cell r="D79">
            <v>45.935999999999993</v>
          </cell>
          <cell r="E79">
            <v>0.90100000000000002</v>
          </cell>
          <cell r="F79">
            <v>0.92672413793103448</v>
          </cell>
          <cell r="G79">
            <v>0.86599999999999999</v>
          </cell>
          <cell r="H79">
            <v>0.8</v>
          </cell>
          <cell r="I79">
            <v>0.873</v>
          </cell>
          <cell r="J79">
            <v>0.90700000000000003</v>
          </cell>
          <cell r="K79">
            <v>0.93300000000000005</v>
          </cell>
          <cell r="L79">
            <v>0.93200000000000005</v>
          </cell>
          <cell r="M79">
            <v>0.94084507042253518</v>
          </cell>
        </row>
        <row r="80">
          <cell r="A80">
            <v>87</v>
          </cell>
          <cell r="B80" t="str">
            <v>AMLI at Wells Branch</v>
          </cell>
          <cell r="C80">
            <v>576</v>
          </cell>
          <cell r="D80">
            <v>47.807999999999979</v>
          </cell>
          <cell r="E80">
            <v>0.91700000000000004</v>
          </cell>
          <cell r="F80">
            <v>0.92361111111111116</v>
          </cell>
          <cell r="G80">
            <v>0.92400000000000004</v>
          </cell>
          <cell r="H80">
            <v>0.89100000000000001</v>
          </cell>
          <cell r="I80">
            <v>0.92700000000000005</v>
          </cell>
          <cell r="J80">
            <v>0.873</v>
          </cell>
          <cell r="K80">
            <v>0.81799999999999995</v>
          </cell>
          <cell r="L80">
            <v>0.90600000000000003</v>
          </cell>
          <cell r="M80">
            <v>0.94107142857142856</v>
          </cell>
        </row>
        <row r="81">
          <cell r="A81">
            <v>89</v>
          </cell>
          <cell r="B81" t="str">
            <v>Park at Mill Plain</v>
          </cell>
          <cell r="C81">
            <v>352</v>
          </cell>
          <cell r="D81">
            <v>20.064000000000018</v>
          </cell>
          <cell r="E81">
            <v>0.94299999999999995</v>
          </cell>
          <cell r="F81">
            <v>0.88920454545454541</v>
          </cell>
          <cell r="G81">
            <v>0.92300000000000004</v>
          </cell>
          <cell r="H81">
            <v>0.92</v>
          </cell>
          <cell r="I81">
            <v>0.92</v>
          </cell>
          <cell r="J81">
            <v>0.93200000000000005</v>
          </cell>
          <cell r="K81">
            <v>0.94899999999999995</v>
          </cell>
          <cell r="L81">
            <v>0.94199999999999995</v>
          </cell>
          <cell r="M81">
            <v>0.96992481203007519</v>
          </cell>
        </row>
        <row r="82">
          <cell r="A82">
            <v>90</v>
          </cell>
          <cell r="B82" t="str">
            <v>Thorncroft Farms</v>
          </cell>
          <cell r="C82">
            <v>340</v>
          </cell>
          <cell r="D82">
            <v>23.119999999999983</v>
          </cell>
          <cell r="E82">
            <v>0.93200000000000005</v>
          </cell>
          <cell r="F82">
            <v>0.90588235294117647</v>
          </cell>
          <cell r="G82">
            <v>0.91500000000000004</v>
          </cell>
          <cell r="H82">
            <v>0.93799999999999994</v>
          </cell>
          <cell r="I82">
            <v>0.88800000000000001</v>
          </cell>
          <cell r="J82">
            <v>0.86799999999999999</v>
          </cell>
          <cell r="K82">
            <v>0.94099999999999995</v>
          </cell>
          <cell r="L82">
            <v>0.95099999999999996</v>
          </cell>
          <cell r="M82">
            <v>0.83836206896551724</v>
          </cell>
        </row>
        <row r="83">
          <cell r="A83">
            <v>92</v>
          </cell>
          <cell r="B83" t="str">
            <v>La Venezia</v>
          </cell>
          <cell r="C83">
            <v>348</v>
          </cell>
          <cell r="D83">
            <v>35.147999999999996</v>
          </cell>
          <cell r="E83">
            <v>0.89900000000000002</v>
          </cell>
          <cell r="F83">
            <v>0.79022988505747127</v>
          </cell>
          <cell r="G83">
            <v>0.82199999999999995</v>
          </cell>
          <cell r="H83">
            <v>0.89900000000000002</v>
          </cell>
          <cell r="I83">
            <v>0.84499999999999997</v>
          </cell>
          <cell r="J83">
            <v>0.80500000000000005</v>
          </cell>
          <cell r="K83">
            <v>0.93400000000000005</v>
          </cell>
          <cell r="L83">
            <v>0.94899999999999995</v>
          </cell>
          <cell r="M83">
            <v>0.953125</v>
          </cell>
        </row>
        <row r="84">
          <cell r="A84">
            <v>94</v>
          </cell>
          <cell r="B84" t="str">
            <v>Vinings at Spring Mill</v>
          </cell>
          <cell r="C84">
            <v>400</v>
          </cell>
          <cell r="D84">
            <v>29.999999999999982</v>
          </cell>
          <cell r="E84">
            <v>0.92500000000000004</v>
          </cell>
          <cell r="F84">
            <v>0.87749999999999995</v>
          </cell>
          <cell r="G84">
            <v>0.84299999999999997</v>
          </cell>
          <cell r="H84">
            <v>0.8</v>
          </cell>
          <cell r="I84">
            <v>0.82799999999999996</v>
          </cell>
          <cell r="J84">
            <v>0.78500000000000003</v>
          </cell>
          <cell r="K84">
            <v>0.80500000000000005</v>
          </cell>
          <cell r="L84">
            <v>0.94399999999999995</v>
          </cell>
          <cell r="M84">
            <v>0.97159090909090906</v>
          </cell>
        </row>
        <row r="85">
          <cell r="A85">
            <v>115</v>
          </cell>
          <cell r="B85" t="str">
            <v>Riverbend - Phase I</v>
          </cell>
          <cell r="C85">
            <v>302</v>
          </cell>
          <cell r="D85">
            <v>21.139999999999986</v>
          </cell>
          <cell r="E85">
            <v>0.93</v>
          </cell>
          <cell r="F85">
            <v>0.79139072847682124</v>
          </cell>
          <cell r="G85">
            <v>0.84399999999999997</v>
          </cell>
          <cell r="H85">
            <v>0.83099999999999996</v>
          </cell>
          <cell r="I85">
            <v>0.81499999999999995</v>
          </cell>
          <cell r="J85">
            <v>0.88400000000000001</v>
          </cell>
          <cell r="K85">
            <v>0.97</v>
          </cell>
          <cell r="L85">
            <v>0.89100000000000001</v>
          </cell>
          <cell r="M85">
            <v>0.92941176470588238</v>
          </cell>
        </row>
        <row r="86">
          <cell r="A86">
            <v>117</v>
          </cell>
          <cell r="B86" t="str">
            <v>Bentley Park</v>
          </cell>
          <cell r="C86">
            <v>310</v>
          </cell>
          <cell r="D86">
            <v>24.799999999999986</v>
          </cell>
          <cell r="E86">
            <v>0.92</v>
          </cell>
          <cell r="F86">
            <v>0.89622641509433965</v>
          </cell>
          <cell r="G86">
            <v>0.84499999999999997</v>
          </cell>
          <cell r="H86">
            <v>0.874</v>
          </cell>
          <cell r="I86">
            <v>0.82599999999999996</v>
          </cell>
          <cell r="J86">
            <v>0.74199999999999999</v>
          </cell>
          <cell r="K86">
            <v>0.65200000000000002</v>
          </cell>
          <cell r="L86">
            <v>0.88</v>
          </cell>
          <cell r="M86">
            <v>0.94827586206896552</v>
          </cell>
        </row>
        <row r="87">
          <cell r="A87">
            <v>129</v>
          </cell>
          <cell r="B87" t="str">
            <v>Riverbend At Port Imperial II</v>
          </cell>
          <cell r="C87">
            <v>212</v>
          </cell>
          <cell r="D87">
            <v>16.95999999999999</v>
          </cell>
          <cell r="E87">
            <v>0.92</v>
          </cell>
          <cell r="F87">
            <v>0.89400000000000002</v>
          </cell>
          <cell r="G87">
            <v>0.90600000000000003</v>
          </cell>
          <cell r="H87">
            <v>0.877</v>
          </cell>
          <cell r="I87">
            <v>0.84899999999999998</v>
          </cell>
          <cell r="J87">
            <v>0.59</v>
          </cell>
          <cell r="K87">
            <v>0</v>
          </cell>
          <cell r="L87">
            <v>0.98099999999999998</v>
          </cell>
          <cell r="M87">
            <v>0.84750000000000003</v>
          </cell>
        </row>
        <row r="88">
          <cell r="A88">
            <v>133</v>
          </cell>
          <cell r="B88" t="str">
            <v>Park Avenue Apartments</v>
          </cell>
          <cell r="C88">
            <v>743</v>
          </cell>
          <cell r="D88">
            <v>127.79600000000003</v>
          </cell>
          <cell r="E88">
            <v>0.82799999999999996</v>
          </cell>
          <cell r="F88">
            <v>0.77800000000000002</v>
          </cell>
          <cell r="G88">
            <v>0.72499999999999998</v>
          </cell>
          <cell r="H88">
            <v>0.65</v>
          </cell>
          <cell r="I88">
            <v>0.52800000000000002</v>
          </cell>
          <cell r="J88">
            <v>0</v>
          </cell>
          <cell r="K88">
            <v>0</v>
          </cell>
          <cell r="L88">
            <v>0.88</v>
          </cell>
          <cell r="M88">
            <v>0.94827586206896552</v>
          </cell>
        </row>
        <row r="89">
          <cell r="A89">
            <v>139</v>
          </cell>
          <cell r="B89" t="str">
            <v>Lexington Park at Westchase</v>
          </cell>
          <cell r="C89">
            <v>400</v>
          </cell>
          <cell r="D89">
            <v>148</v>
          </cell>
          <cell r="E89">
            <v>0.63</v>
          </cell>
          <cell r="F89">
            <v>0</v>
          </cell>
          <cell r="G89">
            <v>0</v>
          </cell>
          <cell r="H89">
            <v>0</v>
          </cell>
          <cell r="I89">
            <v>0</v>
          </cell>
          <cell r="J89">
            <v>0</v>
          </cell>
          <cell r="K89">
            <v>0</v>
          </cell>
          <cell r="L89">
            <v>0.93</v>
          </cell>
          <cell r="M89">
            <v>0</v>
          </cell>
        </row>
        <row r="90">
          <cell r="A90">
            <v>133</v>
          </cell>
          <cell r="B90" t="str">
            <v>Park Avenue Apartments</v>
          </cell>
          <cell r="C90">
            <v>743</v>
          </cell>
          <cell r="D90">
            <v>127.79600000000003</v>
          </cell>
          <cell r="E90">
            <v>0.82799999999999996</v>
          </cell>
          <cell r="F90">
            <v>0.77800000000000002</v>
          </cell>
          <cell r="G90">
            <v>0.72499999999999998</v>
          </cell>
          <cell r="H90">
            <v>0.65</v>
          </cell>
          <cell r="I90">
            <v>0.52800000000000002</v>
          </cell>
          <cell r="J90">
            <v>0</v>
          </cell>
          <cell r="K90">
            <v>0</v>
          </cell>
          <cell r="L90">
            <v>0</v>
          </cell>
          <cell r="M90">
            <v>0</v>
          </cell>
        </row>
        <row r="91">
          <cell r="A91">
            <v>139</v>
          </cell>
          <cell r="B91" t="str">
            <v>Total Apartment</v>
          </cell>
          <cell r="C91">
            <v>8216</v>
          </cell>
          <cell r="D91">
            <v>819.37499999999989</v>
          </cell>
          <cell r="E91">
            <v>0.90027081304771184</v>
          </cell>
          <cell r="F91">
            <v>0.88276593908003453</v>
          </cell>
          <cell r="G91">
            <v>0.88238054607508531</v>
          </cell>
          <cell r="H91">
            <v>0.87696678043230936</v>
          </cell>
          <cell r="I91">
            <v>0.86882855517633673</v>
          </cell>
          <cell r="J91">
            <v>0.88300000000000001</v>
          </cell>
          <cell r="K91">
            <v>0.91159999999999997</v>
          </cell>
          <cell r="L91">
            <v>0</v>
          </cell>
          <cell r="M91">
            <v>0</v>
          </cell>
        </row>
        <row r="92">
          <cell r="L92">
            <v>0</v>
          </cell>
          <cell r="M92">
            <v>0</v>
          </cell>
        </row>
        <row r="93">
          <cell r="B93" t="str">
            <v xml:space="preserve">                                               </v>
          </cell>
          <cell r="C93">
            <v>8216</v>
          </cell>
          <cell r="D93">
            <v>819.37499999999989</v>
          </cell>
          <cell r="E93">
            <v>0.90027081304771184</v>
          </cell>
          <cell r="F93">
            <v>0.88276593908003453</v>
          </cell>
          <cell r="G93">
            <v>0.88238054607508531</v>
          </cell>
          <cell r="H93">
            <v>0.87696678043230936</v>
          </cell>
          <cell r="I93">
            <v>0.86882855517633673</v>
          </cell>
          <cell r="J93">
            <v>0.88300000000000001</v>
          </cell>
          <cell r="K93">
            <v>0.91159999999999997</v>
          </cell>
          <cell r="L93">
            <v>0</v>
          </cell>
          <cell r="M93">
            <v>0</v>
          </cell>
        </row>
        <row r="95">
          <cell r="L95">
            <v>0.94299999999999995</v>
          </cell>
        </row>
      </sheetData>
      <sheetData sheetId="11">
        <row r="1">
          <cell r="A1" t="str">
            <v>PRISA II 2002 Portfolio Returns</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row>
        <row r="2">
          <cell r="Q2" t="str">
            <v xml:space="preserve"> </v>
          </cell>
        </row>
        <row r="3">
          <cell r="C3">
            <v>2002</v>
          </cell>
          <cell r="D3">
            <v>37256</v>
          </cell>
          <cell r="E3" t="str">
            <v>1Q02</v>
          </cell>
          <cell r="F3" t="str">
            <v>1Q02</v>
          </cell>
          <cell r="G3" t="str">
            <v>1Q02</v>
          </cell>
          <cell r="H3" t="str">
            <v>1Q02</v>
          </cell>
          <cell r="I3" t="str">
            <v>1Q02</v>
          </cell>
          <cell r="J3" t="str">
            <v>1Q02</v>
          </cell>
          <cell r="K3" t="str">
            <v>1Q02</v>
          </cell>
          <cell r="L3" t="str">
            <v>1Q02</v>
          </cell>
          <cell r="M3" t="str">
            <v>1Q02</v>
          </cell>
          <cell r="N3" t="str">
            <v>1Q02</v>
          </cell>
          <cell r="O3" t="str">
            <v>1Q02</v>
          </cell>
          <cell r="P3">
            <v>37346</v>
          </cell>
          <cell r="Q3" t="str">
            <v>2Q02</v>
          </cell>
          <cell r="R3" t="str">
            <v>2Q02</v>
          </cell>
          <cell r="S3" t="str">
            <v>2Q02</v>
          </cell>
          <cell r="T3" t="str">
            <v>2Q02</v>
          </cell>
          <cell r="U3" t="str">
            <v>2Q02</v>
          </cell>
          <cell r="V3" t="str">
            <v>2Q02</v>
          </cell>
          <cell r="W3" t="str">
            <v>2Q02</v>
          </cell>
          <cell r="X3" t="str">
            <v>2Q02</v>
          </cell>
          <cell r="Y3" t="str">
            <v>2Q02</v>
          </cell>
          <cell r="Z3" t="str">
            <v>2Q02</v>
          </cell>
          <cell r="AA3" t="str">
            <v>2Q02</v>
          </cell>
          <cell r="AB3">
            <v>37437</v>
          </cell>
          <cell r="AD3" t="str">
            <v>3Q02</v>
          </cell>
          <cell r="AE3" t="str">
            <v>3Q02</v>
          </cell>
          <cell r="AF3" t="str">
            <v>3Q02</v>
          </cell>
          <cell r="AG3" t="str">
            <v>3Q02</v>
          </cell>
          <cell r="AH3" t="str">
            <v>3Q02</v>
          </cell>
          <cell r="AI3" t="str">
            <v>3Q02</v>
          </cell>
          <cell r="AJ3" t="str">
            <v>3Q02</v>
          </cell>
          <cell r="AK3" t="str">
            <v>3Q02</v>
          </cell>
          <cell r="AL3" t="str">
            <v>3Q02</v>
          </cell>
          <cell r="AM3" t="str">
            <v>3Q02</v>
          </cell>
          <cell r="AN3" t="str">
            <v>3Q02</v>
          </cell>
          <cell r="AO3">
            <v>37529</v>
          </cell>
          <cell r="AQ3" t="str">
            <v>4Q02</v>
          </cell>
          <cell r="AR3" t="str">
            <v>4Q02</v>
          </cell>
          <cell r="AS3" t="str">
            <v>4Q02</v>
          </cell>
          <cell r="AT3" t="str">
            <v>4Q02</v>
          </cell>
          <cell r="AU3" t="str">
            <v>4Q02</v>
          </cell>
          <cell r="AV3" t="str">
            <v>4Q02</v>
          </cell>
          <cell r="AW3" t="str">
            <v>4Q02</v>
          </cell>
          <cell r="AX3" t="str">
            <v>4Q02</v>
          </cell>
          <cell r="AY3" t="str">
            <v>4Q02</v>
          </cell>
          <cell r="AZ3" t="str">
            <v>4Q02</v>
          </cell>
          <cell r="BA3" t="str">
            <v>4Q02</v>
          </cell>
          <cell r="BB3">
            <v>37621</v>
          </cell>
          <cell r="BD3" t="str">
            <v>Y-T-D</v>
          </cell>
          <cell r="BE3" t="str">
            <v>Y-T-D</v>
          </cell>
          <cell r="BF3" t="str">
            <v>Y-T-D</v>
          </cell>
          <cell r="BG3" t="str">
            <v>Y-T-D</v>
          </cell>
          <cell r="BH3" t="str">
            <v>Y-T-D</v>
          </cell>
          <cell r="BI3" t="str">
            <v>Y-T-D</v>
          </cell>
          <cell r="BJ3" t="str">
            <v>Y-T-D</v>
          </cell>
          <cell r="BK3" t="str">
            <v>Y-T-D</v>
          </cell>
          <cell r="BL3" t="str">
            <v>Y-T-D</v>
          </cell>
          <cell r="BM3" t="str">
            <v>Y-T-D</v>
          </cell>
          <cell r="BN3" t="str">
            <v>Y-T-D</v>
          </cell>
          <cell r="BP3">
            <v>37346</v>
          </cell>
          <cell r="BR3">
            <v>37437</v>
          </cell>
          <cell r="BT3">
            <v>37529</v>
          </cell>
          <cell r="BV3">
            <v>37621</v>
          </cell>
        </row>
        <row r="4">
          <cell r="A4" t="str">
            <v>ID</v>
          </cell>
          <cell r="B4" t="str">
            <v>PROPERTY NAME</v>
          </cell>
          <cell r="C4" t="str">
            <v>Acq. Cost</v>
          </cell>
          <cell r="D4" t="str">
            <v>NMV</v>
          </cell>
          <cell r="E4" t="str">
            <v>VAL. CHANGE</v>
          </cell>
          <cell r="F4" t="str">
            <v>CAPITAL</v>
          </cell>
          <cell r="G4" t="str">
            <v>OTHER APP.</v>
          </cell>
          <cell r="H4" t="str">
            <v>ADDS TO COST</v>
          </cell>
          <cell r="I4" t="str">
            <v>CASH FLOW</v>
          </cell>
          <cell r="J4" t="str">
            <v>NOI</v>
          </cell>
          <cell r="K4" t="str">
            <v>APPREC.</v>
          </cell>
          <cell r="L4" t="str">
            <v>NOI %</v>
          </cell>
          <cell r="M4" t="str">
            <v>APPREC%</v>
          </cell>
          <cell r="N4" t="str">
            <v>CF %</v>
          </cell>
          <cell r="O4" t="str">
            <v>TOTAL %</v>
          </cell>
          <cell r="P4" t="str">
            <v>NMV</v>
          </cell>
          <cell r="Q4" t="str">
            <v>VAL. CHANGE</v>
          </cell>
          <cell r="R4" t="str">
            <v>CAPITAL</v>
          </cell>
          <cell r="S4" t="str">
            <v>OTHER APP.</v>
          </cell>
          <cell r="T4" t="str">
            <v>ADDS TO COST</v>
          </cell>
          <cell r="U4" t="str">
            <v>CASH FLOW</v>
          </cell>
          <cell r="V4" t="str">
            <v>NOI</v>
          </cell>
          <cell r="W4" t="str">
            <v>APPREC.</v>
          </cell>
          <cell r="X4" t="str">
            <v>NOI %</v>
          </cell>
          <cell r="Y4" t="str">
            <v>APPREC%</v>
          </cell>
          <cell r="Z4" t="str">
            <v>CF %</v>
          </cell>
          <cell r="AA4" t="str">
            <v>TOTAL %</v>
          </cell>
          <cell r="AB4" t="str">
            <v>NMV</v>
          </cell>
          <cell r="AD4" t="str">
            <v>VAL. CHANGE</v>
          </cell>
          <cell r="AE4" t="str">
            <v>CAPITAL</v>
          </cell>
          <cell r="AF4" t="str">
            <v>OTHER APP.</v>
          </cell>
          <cell r="AG4" t="str">
            <v>ADDS TO COST</v>
          </cell>
          <cell r="AH4" t="str">
            <v>CASH FLOW</v>
          </cell>
          <cell r="AI4" t="str">
            <v>NOI</v>
          </cell>
          <cell r="AJ4" t="str">
            <v>APPREC.</v>
          </cell>
          <cell r="AK4" t="str">
            <v>NOI %</v>
          </cell>
          <cell r="AL4" t="str">
            <v>APPREC%</v>
          </cell>
          <cell r="AM4" t="str">
            <v>CF %</v>
          </cell>
          <cell r="AN4" t="str">
            <v>TOTAL %</v>
          </cell>
          <cell r="AO4" t="str">
            <v>NMV</v>
          </cell>
          <cell r="AQ4" t="str">
            <v>VAL. CHANGE</v>
          </cell>
          <cell r="AR4" t="str">
            <v>CAPITAL</v>
          </cell>
          <cell r="AS4" t="str">
            <v>OTHER APP.</v>
          </cell>
          <cell r="AT4" t="str">
            <v>ADDS TO COST</v>
          </cell>
          <cell r="AU4" t="str">
            <v>CASH FLOW</v>
          </cell>
          <cell r="AV4" t="str">
            <v>NOI</v>
          </cell>
          <cell r="AW4" t="str">
            <v>APPREC.</v>
          </cell>
          <cell r="AX4" t="str">
            <v>NOI %</v>
          </cell>
          <cell r="AY4" t="str">
            <v>APPREC%</v>
          </cell>
          <cell r="AZ4" t="str">
            <v>CF %</v>
          </cell>
          <cell r="BA4" t="str">
            <v>TOTAL %</v>
          </cell>
          <cell r="BB4" t="str">
            <v>NMV</v>
          </cell>
          <cell r="BD4" t="str">
            <v>VAL. CHANGE</v>
          </cell>
          <cell r="BE4" t="str">
            <v>CAPITAL</v>
          </cell>
          <cell r="BF4" t="str">
            <v>OTHER APP.</v>
          </cell>
          <cell r="BG4" t="str">
            <v>ADDS TO COST</v>
          </cell>
          <cell r="BH4" t="str">
            <v>CASH FLOW</v>
          </cell>
          <cell r="BI4" t="str">
            <v>NOI</v>
          </cell>
          <cell r="BJ4" t="str">
            <v>APPREC.</v>
          </cell>
          <cell r="BK4" t="str">
            <v>NOI %</v>
          </cell>
          <cell r="BL4" t="str">
            <v>APPREC%</v>
          </cell>
          <cell r="BM4" t="str">
            <v>CF %</v>
          </cell>
          <cell r="BN4" t="str">
            <v>TOTAL %</v>
          </cell>
          <cell r="BP4" t="str">
            <v>GMV</v>
          </cell>
          <cell r="BR4" t="str">
            <v>GMV</v>
          </cell>
          <cell r="BT4" t="str">
            <v>GMV</v>
          </cell>
          <cell r="BV4" t="str">
            <v>GMV</v>
          </cell>
        </row>
        <row r="5">
          <cell r="B5" t="str">
            <v>APARTMENT</v>
          </cell>
        </row>
        <row r="6">
          <cell r="A6">
            <v>26</v>
          </cell>
          <cell r="B6" t="str">
            <v>Town Run</v>
          </cell>
          <cell r="D6">
            <v>43026121.209999993</v>
          </cell>
          <cell r="E6">
            <v>0</v>
          </cell>
          <cell r="F6">
            <v>-3901.92</v>
          </cell>
          <cell r="G6">
            <v>31653.48</v>
          </cell>
          <cell r="H6">
            <v>-89463</v>
          </cell>
          <cell r="I6">
            <v>1042773</v>
          </cell>
          <cell r="J6">
            <v>953310</v>
          </cell>
          <cell r="K6">
            <v>27751.559999999998</v>
          </cell>
          <cell r="L6">
            <v>2.2156540566302192E-2</v>
          </cell>
          <cell r="M6">
            <v>6.4499330219778411E-4</v>
          </cell>
          <cell r="N6">
            <v>2.4235812354789769E-2</v>
          </cell>
          <cell r="O6">
            <v>2.2801533868499976E-2</v>
          </cell>
          <cell r="P6">
            <v>42964409.230000004</v>
          </cell>
          <cell r="Q6">
            <v>-382798.41</v>
          </cell>
          <cell r="R6">
            <v>-5326.26</v>
          </cell>
          <cell r="S6">
            <v>156414.45000000001</v>
          </cell>
          <cell r="T6">
            <v>196139</v>
          </cell>
          <cell r="U6">
            <v>683919</v>
          </cell>
          <cell r="V6">
            <v>880058</v>
          </cell>
          <cell r="W6">
            <v>-231710.21999999997</v>
          </cell>
          <cell r="X6">
            <v>2.0483419085057436E-2</v>
          </cell>
          <cell r="Y6">
            <v>-5.3930735730495678E-3</v>
          </cell>
          <cell r="Z6">
            <v>1.5918268451889987E-2</v>
          </cell>
          <cell r="AA6">
            <v>1.5090345512007868E-2</v>
          </cell>
          <cell r="AB6">
            <v>42928838.920000002</v>
          </cell>
          <cell r="AD6">
            <v>0</v>
          </cell>
          <cell r="AE6">
            <v>-21407.040000000001</v>
          </cell>
          <cell r="AF6">
            <v>32804.49</v>
          </cell>
          <cell r="AG6">
            <v>-48704</v>
          </cell>
          <cell r="AH6">
            <v>912781</v>
          </cell>
          <cell r="AI6">
            <v>864077</v>
          </cell>
          <cell r="AJ6">
            <v>11397.449999999997</v>
          </cell>
          <cell r="AK6">
            <v>2.0128124164043894E-2</v>
          </cell>
          <cell r="AL6">
            <v>2.654963489983897E-4</v>
          </cell>
          <cell r="AM6">
            <v>2.1262652868413522E-2</v>
          </cell>
          <cell r="AN6">
            <v>2.0393620513042283E-2</v>
          </cell>
          <cell r="AO6">
            <v>42891532.219999999</v>
          </cell>
          <cell r="AU6">
            <v>0</v>
          </cell>
          <cell r="AW6">
            <v>0</v>
          </cell>
          <cell r="AX6">
            <v>0</v>
          </cell>
          <cell r="AY6">
            <v>0</v>
          </cell>
          <cell r="AZ6">
            <v>0</v>
          </cell>
          <cell r="BA6">
            <v>0</v>
          </cell>
          <cell r="BD6">
            <v>-382798.41</v>
          </cell>
          <cell r="BE6">
            <v>-30635.22</v>
          </cell>
          <cell r="BF6">
            <v>220872.42</v>
          </cell>
          <cell r="BG6">
            <v>57972</v>
          </cell>
          <cell r="BH6">
            <v>2639473</v>
          </cell>
          <cell r="BI6">
            <v>2697445</v>
          </cell>
          <cell r="BJ6">
            <v>-192561.20999999996</v>
          </cell>
          <cell r="BK6">
            <v>6.4089322905717561E-2</v>
          </cell>
          <cell r="BL6">
            <v>-4.6799702806537002E-3</v>
          </cell>
          <cell r="BM6">
            <v>6.2664511088679653E-2</v>
          </cell>
          <cell r="BN6">
            <v>5.940935262506386E-2</v>
          </cell>
          <cell r="BP6">
            <v>56000000</v>
          </cell>
          <cell r="BR6">
            <v>55500000</v>
          </cell>
          <cell r="BT6">
            <v>55500000</v>
          </cell>
        </row>
        <row r="7">
          <cell r="A7">
            <v>43</v>
          </cell>
          <cell r="B7" t="str">
            <v>Pinnacle Highlands I</v>
          </cell>
          <cell r="D7">
            <v>39700000</v>
          </cell>
          <cell r="E7">
            <v>0</v>
          </cell>
          <cell r="F7">
            <v>0</v>
          </cell>
          <cell r="G7">
            <v>0</v>
          </cell>
          <cell r="H7">
            <v>0</v>
          </cell>
          <cell r="I7">
            <v>921960.69</v>
          </cell>
          <cell r="J7">
            <v>921960.69</v>
          </cell>
          <cell r="K7">
            <v>0</v>
          </cell>
          <cell r="L7">
            <v>2.3223191183879093E-2</v>
          </cell>
          <cell r="M7">
            <v>0</v>
          </cell>
          <cell r="N7">
            <v>2.3223191183879093E-2</v>
          </cell>
          <cell r="O7">
            <v>2.3223191183879093E-2</v>
          </cell>
          <cell r="P7">
            <v>39700000</v>
          </cell>
          <cell r="Q7">
            <v>0</v>
          </cell>
          <cell r="R7">
            <v>0</v>
          </cell>
          <cell r="S7">
            <v>0</v>
          </cell>
          <cell r="T7">
            <v>0</v>
          </cell>
          <cell r="U7">
            <v>747631.64</v>
          </cell>
          <cell r="V7">
            <v>747631.64</v>
          </cell>
          <cell r="W7">
            <v>0</v>
          </cell>
          <cell r="X7">
            <v>1.8832031234256929E-2</v>
          </cell>
          <cell r="Y7">
            <v>0</v>
          </cell>
          <cell r="Z7">
            <v>1.8832031234256929E-2</v>
          </cell>
          <cell r="AA7">
            <v>1.8832031234256929E-2</v>
          </cell>
          <cell r="AB7">
            <v>39700000</v>
          </cell>
          <cell r="AD7">
            <v>1300000</v>
          </cell>
          <cell r="AE7">
            <v>0</v>
          </cell>
          <cell r="AF7">
            <v>0</v>
          </cell>
          <cell r="AG7">
            <v>0</v>
          </cell>
          <cell r="AH7">
            <v>737006.86</v>
          </cell>
          <cell r="AI7">
            <v>737006.86</v>
          </cell>
          <cell r="AJ7">
            <v>1300000</v>
          </cell>
          <cell r="AK7">
            <v>1.8564404534005038E-2</v>
          </cell>
          <cell r="AL7">
            <v>3.2745591939546598E-2</v>
          </cell>
          <cell r="AM7">
            <v>1.8564404534005038E-2</v>
          </cell>
          <cell r="AN7">
            <v>5.1309996473551632E-2</v>
          </cell>
          <cell r="AO7">
            <v>41000000</v>
          </cell>
          <cell r="AU7">
            <v>0</v>
          </cell>
          <cell r="AW7">
            <v>0</v>
          </cell>
          <cell r="AX7">
            <v>0</v>
          </cell>
          <cell r="AY7">
            <v>0</v>
          </cell>
          <cell r="AZ7">
            <v>0</v>
          </cell>
          <cell r="BA7">
            <v>0</v>
          </cell>
          <cell r="BD7">
            <v>1300000</v>
          </cell>
          <cell r="BE7">
            <v>0</v>
          </cell>
          <cell r="BF7">
            <v>0</v>
          </cell>
          <cell r="BG7">
            <v>0</v>
          </cell>
          <cell r="BH7">
            <v>2406599.19</v>
          </cell>
          <cell r="BI7">
            <v>2406599.19</v>
          </cell>
          <cell r="BJ7">
            <v>1300000</v>
          </cell>
          <cell r="BK7">
            <v>6.1845815929724823E-2</v>
          </cell>
          <cell r="BL7">
            <v>3.4137036044429081E-2</v>
          </cell>
          <cell r="BM7">
            <v>6.1845815929724823E-2</v>
          </cell>
          <cell r="BN7">
            <v>9.5982851974153904E-2</v>
          </cell>
          <cell r="BP7">
            <v>39700000</v>
          </cell>
          <cell r="BR7">
            <v>39700000</v>
          </cell>
          <cell r="BT7">
            <v>41000000</v>
          </cell>
        </row>
        <row r="8">
          <cell r="A8">
            <v>54</v>
          </cell>
          <cell r="B8" t="str">
            <v>The Colonnade</v>
          </cell>
          <cell r="D8">
            <v>21708539.689999998</v>
          </cell>
          <cell r="E8">
            <v>-775039</v>
          </cell>
          <cell r="F8">
            <v>-8783.3700000000008</v>
          </cell>
          <cell r="G8">
            <v>255300.37</v>
          </cell>
          <cell r="H8">
            <v>181340</v>
          </cell>
          <cell r="I8">
            <v>378096.31000000006</v>
          </cell>
          <cell r="J8">
            <v>559436.31000000006</v>
          </cell>
          <cell r="K8">
            <v>-528522</v>
          </cell>
          <cell r="L8">
            <v>2.5770333610127791E-2</v>
          </cell>
          <cell r="M8">
            <v>-2.4346271446506501E-2</v>
          </cell>
          <cell r="N8">
            <v>1.7416938928147687E-2</v>
          </cell>
          <cell r="O8">
            <v>1.4240621636212906E-3</v>
          </cell>
          <cell r="P8">
            <v>21361357.310000002</v>
          </cell>
          <cell r="Q8">
            <v>480733</v>
          </cell>
          <cell r="R8">
            <v>-1362.01</v>
          </cell>
          <cell r="S8">
            <v>-162706.79999999999</v>
          </cell>
          <cell r="T8">
            <v>26318</v>
          </cell>
          <cell r="U8">
            <v>379117.14</v>
          </cell>
          <cell r="V8">
            <v>405435.14</v>
          </cell>
          <cell r="W8">
            <v>316664.19</v>
          </cell>
          <cell r="X8">
            <v>1.8979839816180667E-2</v>
          </cell>
          <cell r="Y8">
            <v>1.4824160534581691E-2</v>
          </cell>
          <cell r="Z8">
            <v>1.7747802000508739E-2</v>
          </cell>
          <cell r="AA8">
            <v>3.3804000350762357E-2</v>
          </cell>
          <cell r="AB8">
            <v>21704339.5</v>
          </cell>
          <cell r="AD8">
            <v>0</v>
          </cell>
          <cell r="AE8">
            <v>0</v>
          </cell>
          <cell r="AF8">
            <v>174484.46</v>
          </cell>
          <cell r="AG8">
            <v>28781.289999999106</v>
          </cell>
          <cell r="AH8">
            <v>358412.51000000088</v>
          </cell>
          <cell r="AI8">
            <v>387193.8</v>
          </cell>
          <cell r="AJ8">
            <v>174484.46</v>
          </cell>
          <cell r="AK8">
            <v>1.783946477615686E-2</v>
          </cell>
          <cell r="AL8">
            <v>8.0391508804034326E-3</v>
          </cell>
          <cell r="AM8">
            <v>1.651340322980116E-2</v>
          </cell>
          <cell r="AN8">
            <v>2.5878615656560293E-2</v>
          </cell>
          <cell r="AO8">
            <v>21907605.25</v>
          </cell>
          <cell r="AU8">
            <v>0</v>
          </cell>
          <cell r="AW8">
            <v>0</v>
          </cell>
          <cell r="AX8">
            <v>0</v>
          </cell>
          <cell r="AY8">
            <v>0</v>
          </cell>
          <cell r="AZ8">
            <v>0</v>
          </cell>
          <cell r="BA8">
            <v>0</v>
          </cell>
          <cell r="BD8">
            <v>-294306</v>
          </cell>
          <cell r="BE8">
            <v>-10145.380000000001</v>
          </cell>
          <cell r="BF8">
            <v>267078.03000000003</v>
          </cell>
          <cell r="BG8">
            <v>236439.28999999911</v>
          </cell>
          <cell r="BH8">
            <v>1115625.9600000009</v>
          </cell>
          <cell r="BI8">
            <v>1352065.25</v>
          </cell>
          <cell r="BJ8">
            <v>-37373.350000000006</v>
          </cell>
          <cell r="BK8">
            <v>6.3885799730955872E-2</v>
          </cell>
          <cell r="BL8">
            <v>-1.8180833013743403E-3</v>
          </cell>
          <cell r="BM8">
            <v>5.2573050585868586E-2</v>
          </cell>
          <cell r="BN8">
            <v>6.2067716429581532E-2</v>
          </cell>
          <cell r="BP8">
            <v>22600000</v>
          </cell>
          <cell r="BR8">
            <v>23100000</v>
          </cell>
          <cell r="BT8">
            <v>23100000</v>
          </cell>
        </row>
        <row r="9">
          <cell r="A9">
            <v>58</v>
          </cell>
          <cell r="B9" t="str">
            <v>Reserve at Stonegate (Sold 8/02)</v>
          </cell>
          <cell r="D9">
            <v>20204750.630000003</v>
          </cell>
          <cell r="E9">
            <v>0</v>
          </cell>
          <cell r="F9">
            <v>0</v>
          </cell>
          <cell r="G9">
            <v>0.21</v>
          </cell>
          <cell r="H9">
            <v>-10991.60000000149</v>
          </cell>
          <cell r="I9">
            <v>369025.60000000149</v>
          </cell>
          <cell r="J9">
            <v>358034</v>
          </cell>
          <cell r="K9">
            <v>0.21</v>
          </cell>
          <cell r="L9">
            <v>1.7720287993477697E-2</v>
          </cell>
          <cell r="M9">
            <v>1.0393595241409148E-8</v>
          </cell>
          <cell r="N9">
            <v>1.8264298667070529E-2</v>
          </cell>
          <cell r="O9">
            <v>1.7720298387072939E-2</v>
          </cell>
          <cell r="P9">
            <v>20193759.240000002</v>
          </cell>
          <cell r="Q9">
            <v>200000</v>
          </cell>
          <cell r="R9">
            <v>0</v>
          </cell>
          <cell r="S9">
            <v>-0.76</v>
          </cell>
          <cell r="T9">
            <v>-172951.20999999717</v>
          </cell>
          <cell r="U9">
            <v>502681.20999999717</v>
          </cell>
          <cell r="V9">
            <v>329730</v>
          </cell>
          <cell r="W9">
            <v>199999.24</v>
          </cell>
          <cell r="X9">
            <v>1.6328311934454852E-2</v>
          </cell>
          <cell r="Y9">
            <v>9.9040123051402675E-3</v>
          </cell>
          <cell r="Z9">
            <v>2.4892899040030208E-2</v>
          </cell>
          <cell r="AA9">
            <v>2.6232324239595119E-2</v>
          </cell>
          <cell r="AB9">
            <v>20220807.27</v>
          </cell>
          <cell r="AD9">
            <v>440558</v>
          </cell>
          <cell r="AE9">
            <v>0</v>
          </cell>
          <cell r="AF9">
            <v>0</v>
          </cell>
          <cell r="AG9">
            <v>-420882.69000000134</v>
          </cell>
          <cell r="AH9">
            <v>408850.69000000134</v>
          </cell>
          <cell r="AI9">
            <v>-12032</v>
          </cell>
          <cell r="AJ9">
            <v>440558</v>
          </cell>
          <cell r="AO9">
            <v>0</v>
          </cell>
          <cell r="AU9">
            <v>0</v>
          </cell>
          <cell r="AW9">
            <v>0</v>
          </cell>
          <cell r="AX9" t="e">
            <v>#DIV/0!</v>
          </cell>
          <cell r="AY9" t="e">
            <v>#DIV/0!</v>
          </cell>
          <cell r="AZ9" t="e">
            <v>#DIV/0!</v>
          </cell>
          <cell r="BA9" t="e">
            <v>#DIV/0!</v>
          </cell>
          <cell r="BD9">
            <v>640558</v>
          </cell>
          <cell r="BE9">
            <v>0</v>
          </cell>
          <cell r="BF9">
            <v>-0.55000000000000004</v>
          </cell>
          <cell r="BG9">
            <v>-604825.5</v>
          </cell>
          <cell r="BH9">
            <v>1280557.5</v>
          </cell>
          <cell r="BI9">
            <v>675732</v>
          </cell>
          <cell r="BJ9">
            <v>640557.44999999995</v>
          </cell>
          <cell r="BK9">
            <v>3.4337942317858472E-2</v>
          </cell>
          <cell r="BL9">
            <v>1.0079524921721816E-2</v>
          </cell>
          <cell r="BM9">
            <v>4.3611849049856932E-2</v>
          </cell>
          <cell r="BN9">
            <v>4.4417467239580288E-2</v>
          </cell>
          <cell r="BP9">
            <v>20300000</v>
          </cell>
          <cell r="BR9">
            <v>20500000</v>
          </cell>
          <cell r="BT9">
            <v>0</v>
          </cell>
        </row>
        <row r="10">
          <cell r="A10">
            <v>64</v>
          </cell>
          <cell r="B10" t="str">
            <v>Willow Lake (Sold 8/02)</v>
          </cell>
          <cell r="D10">
            <v>9358654.3399999999</v>
          </cell>
          <cell r="E10">
            <v>0</v>
          </cell>
          <cell r="F10">
            <v>-4453</v>
          </cell>
          <cell r="G10">
            <v>0.06</v>
          </cell>
          <cell r="H10">
            <v>-1155.679999999702</v>
          </cell>
          <cell r="I10">
            <v>157264.6799999997</v>
          </cell>
          <cell r="J10">
            <v>156109</v>
          </cell>
          <cell r="K10">
            <v>-4452.9399999999996</v>
          </cell>
          <cell r="L10">
            <v>1.6680710103029621E-2</v>
          </cell>
          <cell r="M10">
            <v>-4.7580985879215609E-4</v>
          </cell>
          <cell r="N10">
            <v>1.6804197941987429E-2</v>
          </cell>
          <cell r="O10">
            <v>1.6204900244237465E-2</v>
          </cell>
          <cell r="P10">
            <v>9353045.7200000007</v>
          </cell>
          <cell r="Q10">
            <v>0</v>
          </cell>
          <cell r="R10">
            <v>0</v>
          </cell>
          <cell r="S10">
            <v>0.22</v>
          </cell>
          <cell r="T10">
            <v>-65951.310000000522</v>
          </cell>
          <cell r="U10">
            <v>214329.31000000052</v>
          </cell>
          <cell r="V10">
            <v>148378</v>
          </cell>
          <cell r="W10">
            <v>0.22</v>
          </cell>
          <cell r="X10">
            <v>1.5864137142269842E-2</v>
          </cell>
          <cell r="Y10">
            <v>2.3521749662608338E-8</v>
          </cell>
          <cell r="Z10">
            <v>2.2915456249902787E-2</v>
          </cell>
          <cell r="AA10">
            <v>1.5864160664019505E-2</v>
          </cell>
          <cell r="AB10">
            <v>9287094.629999999</v>
          </cell>
          <cell r="AD10">
            <v>28596</v>
          </cell>
          <cell r="AE10">
            <v>0</v>
          </cell>
          <cell r="AF10">
            <v>0</v>
          </cell>
          <cell r="AG10">
            <v>-199586.6799999997</v>
          </cell>
          <cell r="AH10">
            <v>228337.6799999997</v>
          </cell>
          <cell r="AI10">
            <v>28751</v>
          </cell>
          <cell r="AJ10">
            <v>28596</v>
          </cell>
          <cell r="AO10">
            <v>0</v>
          </cell>
          <cell r="AU10">
            <v>0</v>
          </cell>
          <cell r="AW10">
            <v>0</v>
          </cell>
          <cell r="AX10" t="e">
            <v>#DIV/0!</v>
          </cell>
          <cell r="AY10" t="e">
            <v>#DIV/0!</v>
          </cell>
          <cell r="AZ10" t="e">
            <v>#DIV/0!</v>
          </cell>
          <cell r="BA10" t="e">
            <v>#DIV/0!</v>
          </cell>
          <cell r="BD10">
            <v>28596</v>
          </cell>
          <cell r="BE10">
            <v>-4453</v>
          </cell>
          <cell r="BF10">
            <v>0.28000000000000003</v>
          </cell>
          <cell r="BG10">
            <v>-266693.66999999993</v>
          </cell>
          <cell r="BH10">
            <v>599931.66999999993</v>
          </cell>
          <cell r="BI10">
            <v>333238</v>
          </cell>
          <cell r="BJ10">
            <v>24143.279999999999</v>
          </cell>
          <cell r="BK10">
            <v>3.2809472318004351E-2</v>
          </cell>
          <cell r="BL10">
            <v>-4.8333426872826379E-4</v>
          </cell>
          <cell r="BM10">
            <v>4.0104730054644655E-2</v>
          </cell>
          <cell r="BN10">
            <v>3.2326138049276087E-2</v>
          </cell>
          <cell r="BP10">
            <v>9400000</v>
          </cell>
          <cell r="BR10">
            <v>9400000</v>
          </cell>
          <cell r="BT10">
            <v>0</v>
          </cell>
        </row>
        <row r="11">
          <cell r="A11">
            <v>66</v>
          </cell>
          <cell r="B11" t="str">
            <v>The Verandas at Hazel Grove</v>
          </cell>
          <cell r="D11">
            <v>36712839.93</v>
          </cell>
          <cell r="E11">
            <v>-652538.16</v>
          </cell>
          <cell r="F11">
            <v>-10300.299999999999</v>
          </cell>
          <cell r="G11">
            <v>241037.72</v>
          </cell>
          <cell r="H11">
            <v>-17811</v>
          </cell>
          <cell r="I11">
            <v>602803.30000000005</v>
          </cell>
          <cell r="J11">
            <v>584992.30000000005</v>
          </cell>
          <cell r="K11">
            <v>-421800.74000000011</v>
          </cell>
          <cell r="L11">
            <v>1.5934269893459588E-2</v>
          </cell>
          <cell r="M11">
            <v>-1.1489188545594491E-2</v>
          </cell>
          <cell r="N11">
            <v>1.6419413511713041E-2</v>
          </cell>
          <cell r="O11">
            <v>4.445081347865097E-3</v>
          </cell>
          <cell r="P11">
            <v>36273228.189999998</v>
          </cell>
          <cell r="Q11">
            <v>0</v>
          </cell>
          <cell r="R11">
            <v>0</v>
          </cell>
          <cell r="S11">
            <v>17933.8</v>
          </cell>
          <cell r="T11">
            <v>72763.60000000149</v>
          </cell>
          <cell r="U11">
            <v>573855.52999999851</v>
          </cell>
          <cell r="V11">
            <v>646619.13</v>
          </cell>
          <cell r="W11">
            <v>17933.8</v>
          </cell>
          <cell r="X11">
            <v>1.7826346379015239E-2</v>
          </cell>
          <cell r="Y11">
            <v>4.944087111867293E-4</v>
          </cell>
          <cell r="Z11">
            <v>1.5820360046095983E-2</v>
          </cell>
          <cell r="AA11">
            <v>1.8320755090201968E-2</v>
          </cell>
          <cell r="AB11">
            <v>36363925.589999996</v>
          </cell>
          <cell r="AD11">
            <v>0</v>
          </cell>
          <cell r="AE11">
            <v>0</v>
          </cell>
          <cell r="AF11">
            <v>284725.78000000003</v>
          </cell>
          <cell r="AG11">
            <v>25007.109999999404</v>
          </cell>
          <cell r="AH11">
            <v>651785.69000000064</v>
          </cell>
          <cell r="AI11">
            <v>676792.8</v>
          </cell>
          <cell r="AJ11">
            <v>284725.78000000003</v>
          </cell>
          <cell r="AK11">
            <v>1.8611653968022546E-2</v>
          </cell>
          <cell r="AL11">
            <v>7.8298966731550866E-3</v>
          </cell>
          <cell r="AM11">
            <v>1.7923963912720147E-2</v>
          </cell>
          <cell r="AN11">
            <v>2.6441550641177633E-2</v>
          </cell>
          <cell r="AO11">
            <v>36673658.479999997</v>
          </cell>
          <cell r="AU11">
            <v>0</v>
          </cell>
          <cell r="AW11">
            <v>0</v>
          </cell>
          <cell r="AX11">
            <v>0</v>
          </cell>
          <cell r="AY11">
            <v>0</v>
          </cell>
          <cell r="AZ11">
            <v>0</v>
          </cell>
          <cell r="BA11">
            <v>0</v>
          </cell>
          <cell r="BD11">
            <v>-652538.16</v>
          </cell>
          <cell r="BE11">
            <v>-10300.299999999999</v>
          </cell>
          <cell r="BF11">
            <v>543697.30000000005</v>
          </cell>
          <cell r="BG11">
            <v>79959.710000000894</v>
          </cell>
          <cell r="BH11">
            <v>1828444.5199999993</v>
          </cell>
          <cell r="BI11">
            <v>1908404.2300000002</v>
          </cell>
          <cell r="BJ11">
            <v>-119141.16000000009</v>
          </cell>
          <cell r="BK11">
            <v>5.3289947599580945E-2</v>
          </cell>
          <cell r="BL11">
            <v>-3.3970059294565758E-3</v>
          </cell>
          <cell r="BM11">
            <v>5.1006018989225188E-2</v>
          </cell>
          <cell r="BN11">
            <v>4.9892941670124369E-2</v>
          </cell>
          <cell r="BP11">
            <v>39000000</v>
          </cell>
          <cell r="BR11">
            <v>39000000</v>
          </cell>
          <cell r="BT11">
            <v>39000000</v>
          </cell>
        </row>
        <row r="12">
          <cell r="A12">
            <v>70</v>
          </cell>
          <cell r="B12" t="str">
            <v>Autumn Park</v>
          </cell>
          <cell r="D12">
            <v>38102960.109999999</v>
          </cell>
          <cell r="E12">
            <v>-300000</v>
          </cell>
          <cell r="F12">
            <v>-22010.59</v>
          </cell>
          <cell r="G12">
            <v>86599.95</v>
          </cell>
          <cell r="H12">
            <v>-202206.94000000507</v>
          </cell>
          <cell r="I12">
            <v>855222.94000000507</v>
          </cell>
          <cell r="J12">
            <v>653016</v>
          </cell>
          <cell r="K12">
            <v>-235410.64</v>
          </cell>
          <cell r="L12">
            <v>1.7138196038176522E-2</v>
          </cell>
          <cell r="M12">
            <v>-6.1782769454233905E-3</v>
          </cell>
          <cell r="N12">
            <v>2.2445052498048689E-2</v>
          </cell>
          <cell r="O12">
            <v>1.0959919092753132E-2</v>
          </cell>
          <cell r="P12">
            <v>37665342.530000001</v>
          </cell>
          <cell r="Q12">
            <v>0</v>
          </cell>
          <cell r="R12">
            <v>-9066.58</v>
          </cell>
          <cell r="S12">
            <v>0.11</v>
          </cell>
          <cell r="T12">
            <v>-85137.890000000596</v>
          </cell>
          <cell r="U12">
            <v>761596.8900000006</v>
          </cell>
          <cell r="V12">
            <v>676459</v>
          </cell>
          <cell r="W12">
            <v>-9066.4699999999993</v>
          </cell>
          <cell r="X12">
            <v>1.7959719852838413E-2</v>
          </cell>
          <cell r="Y12">
            <v>-2.407112053415851E-4</v>
          </cell>
          <cell r="Z12">
            <v>2.022009727890826E-2</v>
          </cell>
          <cell r="AA12">
            <v>1.7719008647496828E-2</v>
          </cell>
          <cell r="AB12">
            <v>37571138.169999994</v>
          </cell>
          <cell r="AD12">
            <v>100000</v>
          </cell>
          <cell r="AE12">
            <v>22493.15</v>
          </cell>
          <cell r="AF12">
            <v>-0.43</v>
          </cell>
          <cell r="AG12">
            <v>-62317.719999998808</v>
          </cell>
          <cell r="AH12">
            <v>821584.71999999881</v>
          </cell>
          <cell r="AI12">
            <v>759267</v>
          </cell>
          <cell r="AJ12">
            <v>122492.72</v>
          </cell>
          <cell r="AK12">
            <v>2.02087835764918E-2</v>
          </cell>
          <cell r="AL12">
            <v>3.2602877092983186E-3</v>
          </cell>
          <cell r="AM12">
            <v>2.1867442936717371E-2</v>
          </cell>
          <cell r="AN12">
            <v>2.3469071285790118E-2</v>
          </cell>
          <cell r="AO12">
            <v>37631313.170000002</v>
          </cell>
          <cell r="AU12">
            <v>0</v>
          </cell>
          <cell r="AW12">
            <v>0</v>
          </cell>
          <cell r="AX12">
            <v>0</v>
          </cell>
          <cell r="AY12">
            <v>0</v>
          </cell>
          <cell r="AZ12">
            <v>0</v>
          </cell>
          <cell r="BA12">
            <v>0</v>
          </cell>
          <cell r="BD12">
            <v>-200000</v>
          </cell>
          <cell r="BE12">
            <v>-8584.0199999999968</v>
          </cell>
          <cell r="BF12">
            <v>86599.63</v>
          </cell>
          <cell r="BG12">
            <v>-349662.55000000447</v>
          </cell>
          <cell r="BH12">
            <v>2438404.5500000045</v>
          </cell>
          <cell r="BI12">
            <v>2088742</v>
          </cell>
          <cell r="BJ12">
            <v>-121984.39000000001</v>
          </cell>
          <cell r="BK12">
            <v>5.6330003060355516E-2</v>
          </cell>
          <cell r="BL12">
            <v>-3.3101796657435401E-3</v>
          </cell>
          <cell r="BM12">
            <v>6.5929335932088495E-2</v>
          </cell>
          <cell r="BN12">
            <v>5.3019823394611976E-2</v>
          </cell>
          <cell r="BP12">
            <v>37600000</v>
          </cell>
          <cell r="BR12">
            <v>37600000</v>
          </cell>
          <cell r="BT12">
            <v>37700000</v>
          </cell>
        </row>
        <row r="13">
          <cell r="A13">
            <v>71</v>
          </cell>
          <cell r="B13" t="str">
            <v>Riverplace Square</v>
          </cell>
          <cell r="D13">
            <v>40500000</v>
          </cell>
          <cell r="E13">
            <v>-500000</v>
          </cell>
          <cell r="F13">
            <v>-3084.03</v>
          </cell>
          <cell r="G13">
            <v>0</v>
          </cell>
          <cell r="H13">
            <v>3084.0300000011921</v>
          </cell>
          <cell r="I13">
            <v>872817.90999999875</v>
          </cell>
          <cell r="J13">
            <v>875901.94</v>
          </cell>
          <cell r="K13">
            <v>-503084.03</v>
          </cell>
          <cell r="L13">
            <v>2.1627208395061728E-2</v>
          </cell>
          <cell r="M13">
            <v>-1.2421827901234569E-2</v>
          </cell>
          <cell r="N13">
            <v>2.1551059506172809E-2</v>
          </cell>
          <cell r="O13">
            <v>9.2053804938271588E-3</v>
          </cell>
          <cell r="P13">
            <v>40000000</v>
          </cell>
          <cell r="Q13">
            <v>0</v>
          </cell>
          <cell r="R13">
            <v>-6323</v>
          </cell>
          <cell r="S13">
            <v>0</v>
          </cell>
          <cell r="T13">
            <v>6322.609999999404</v>
          </cell>
          <cell r="U13">
            <v>869013.61000000057</v>
          </cell>
          <cell r="V13">
            <v>875336.22</v>
          </cell>
          <cell r="W13">
            <v>-6323</v>
          </cell>
          <cell r="X13">
            <v>2.1883405499999998E-2</v>
          </cell>
          <cell r="Y13">
            <v>-1.5807499999999711E-4</v>
          </cell>
          <cell r="Z13">
            <v>2.1725340250000013E-2</v>
          </cell>
          <cell r="AA13">
            <v>2.1725330500000001E-2</v>
          </cell>
          <cell r="AB13">
            <v>40000000</v>
          </cell>
          <cell r="AD13">
            <v>1000000</v>
          </cell>
          <cell r="AE13">
            <v>0</v>
          </cell>
          <cell r="AF13">
            <v>0</v>
          </cell>
          <cell r="AG13">
            <v>0</v>
          </cell>
          <cell r="AH13">
            <v>857426.81</v>
          </cell>
          <cell r="AI13">
            <v>857426.81</v>
          </cell>
          <cell r="AJ13">
            <v>1000000</v>
          </cell>
          <cell r="AK13">
            <v>2.143567025E-2</v>
          </cell>
          <cell r="AL13">
            <v>2.4999999999999998E-2</v>
          </cell>
          <cell r="AM13">
            <v>2.143567025E-2</v>
          </cell>
          <cell r="AN13">
            <v>4.6435670249999998E-2</v>
          </cell>
          <cell r="AO13">
            <v>41000000</v>
          </cell>
          <cell r="AU13">
            <v>0</v>
          </cell>
          <cell r="AW13">
            <v>0</v>
          </cell>
          <cell r="AX13">
            <v>0</v>
          </cell>
          <cell r="AY13">
            <v>0</v>
          </cell>
          <cell r="AZ13">
            <v>0</v>
          </cell>
          <cell r="BA13">
            <v>0</v>
          </cell>
          <cell r="BD13">
            <v>500000</v>
          </cell>
          <cell r="BE13">
            <v>-9407.0300000000007</v>
          </cell>
          <cell r="BF13">
            <v>0</v>
          </cell>
          <cell r="BG13">
            <v>9406.640000000596</v>
          </cell>
          <cell r="BH13">
            <v>2599258.3299999991</v>
          </cell>
          <cell r="BI13">
            <v>2608664.9699999997</v>
          </cell>
          <cell r="BJ13">
            <v>490592.97</v>
          </cell>
          <cell r="BK13">
            <v>6.6362385297123794E-2</v>
          </cell>
          <cell r="BL13">
            <v>1.264956084322777E-2</v>
          </cell>
          <cell r="BM13">
            <v>6.6117969010181188E-2</v>
          </cell>
          <cell r="BN13">
            <v>7.9011946140351563E-2</v>
          </cell>
          <cell r="BP13">
            <v>40000000</v>
          </cell>
          <cell r="BR13">
            <v>40000000</v>
          </cell>
          <cell r="BT13">
            <v>41000000</v>
          </cell>
        </row>
        <row r="14">
          <cell r="A14">
            <v>76</v>
          </cell>
          <cell r="B14" t="str">
            <v>Lionsgate (Tanasb. IV)</v>
          </cell>
          <cell r="D14">
            <v>35667693.340000004</v>
          </cell>
          <cell r="E14">
            <v>-795250.49</v>
          </cell>
          <cell r="F14">
            <v>0</v>
          </cell>
          <cell r="G14">
            <v>357286.97</v>
          </cell>
          <cell r="H14">
            <v>22464</v>
          </cell>
          <cell r="I14">
            <v>639487</v>
          </cell>
          <cell r="J14">
            <v>661951</v>
          </cell>
          <cell r="K14">
            <v>-437963.52000000002</v>
          </cell>
          <cell r="L14">
            <v>1.8558839611241312E-2</v>
          </cell>
          <cell r="M14">
            <v>-1.2278997574223283E-2</v>
          </cell>
          <cell r="N14">
            <v>1.7929025964873342E-2</v>
          </cell>
          <cell r="O14">
            <v>6.2798420370180283E-3</v>
          </cell>
          <cell r="P14">
            <v>35252193.82</v>
          </cell>
          <cell r="Q14">
            <v>0</v>
          </cell>
          <cell r="R14">
            <v>-9150.2999999999993</v>
          </cell>
          <cell r="S14">
            <v>54081.51</v>
          </cell>
          <cell r="T14">
            <v>44019</v>
          </cell>
          <cell r="U14">
            <v>596909</v>
          </cell>
          <cell r="V14">
            <v>640928</v>
          </cell>
          <cell r="W14">
            <v>44931.210000000006</v>
          </cell>
          <cell r="X14">
            <v>1.8181223082813516E-2</v>
          </cell>
          <cell r="Y14">
            <v>1.274564931459915E-3</v>
          </cell>
          <cell r="Z14">
            <v>1.693253483876369E-2</v>
          </cell>
          <cell r="AA14">
            <v>1.9455788014273431E-2</v>
          </cell>
          <cell r="AB14">
            <v>35341143.869999997</v>
          </cell>
          <cell r="AD14">
            <v>896312.7</v>
          </cell>
          <cell r="AE14">
            <v>-0.17</v>
          </cell>
          <cell r="AF14">
            <v>11346.24</v>
          </cell>
          <cell r="AG14">
            <v>-88571.609999999404</v>
          </cell>
          <cell r="AH14">
            <v>710820.6099999994</v>
          </cell>
          <cell r="AI14">
            <v>622249</v>
          </cell>
          <cell r="AJ14">
            <v>907658.7699999999</v>
          </cell>
          <cell r="AK14">
            <v>1.7606928691637734E-2</v>
          </cell>
          <cell r="AL14">
            <v>2.5682778501419236E-2</v>
          </cell>
          <cell r="AM14">
            <v>2.0113118370325103E-2</v>
          </cell>
          <cell r="AN14">
            <v>4.328970719305697E-2</v>
          </cell>
          <cell r="AO14">
            <v>36160231.030000001</v>
          </cell>
          <cell r="AU14">
            <v>0</v>
          </cell>
          <cell r="AW14">
            <v>0</v>
          </cell>
          <cell r="AX14">
            <v>0</v>
          </cell>
          <cell r="AY14">
            <v>0</v>
          </cell>
          <cell r="AZ14">
            <v>0</v>
          </cell>
          <cell r="BA14">
            <v>0</v>
          </cell>
          <cell r="BD14">
            <v>101062.20999999996</v>
          </cell>
          <cell r="BE14">
            <v>-9150.4699999999993</v>
          </cell>
          <cell r="BF14">
            <v>422714.72</v>
          </cell>
          <cell r="BG14">
            <v>-22088.609999999404</v>
          </cell>
          <cell r="BH14">
            <v>1947216.6099999994</v>
          </cell>
          <cell r="BI14">
            <v>1925128</v>
          </cell>
          <cell r="BJ14">
            <v>514626.4599999999</v>
          </cell>
          <cell r="BK14">
            <v>5.5337234424994053E-2</v>
          </cell>
          <cell r="BL14">
            <v>1.4929659089197633E-2</v>
          </cell>
          <cell r="BM14">
            <v>5.5985543747802069E-2</v>
          </cell>
          <cell r="BN14">
            <v>7.0266893514191686E-2</v>
          </cell>
          <cell r="BP14">
            <v>35500000</v>
          </cell>
          <cell r="BR14">
            <v>35500000</v>
          </cell>
          <cell r="BT14">
            <v>36400000</v>
          </cell>
        </row>
        <row r="15">
          <cell r="A15">
            <v>83</v>
          </cell>
          <cell r="B15" t="str">
            <v>Wyndchase at Aspen Grove</v>
          </cell>
          <cell r="D15">
            <v>43182362.689999998</v>
          </cell>
          <cell r="E15">
            <v>-98788.31</v>
          </cell>
          <cell r="F15">
            <v>-11416.4</v>
          </cell>
          <cell r="G15">
            <v>105235.4</v>
          </cell>
          <cell r="H15">
            <v>117904.96000000089</v>
          </cell>
          <cell r="I15">
            <v>577917.03999999911</v>
          </cell>
          <cell r="J15">
            <v>695822</v>
          </cell>
          <cell r="K15">
            <v>-4969.3099999999977</v>
          </cell>
          <cell r="L15">
            <v>1.6113569444895975E-2</v>
          </cell>
          <cell r="M15">
            <v>-1.1507730680865996E-4</v>
          </cell>
          <cell r="N15">
            <v>1.3383173221641041E-2</v>
          </cell>
          <cell r="O15">
            <v>1.5998492138087315E-2</v>
          </cell>
          <cell r="P15">
            <v>43295298.369999997</v>
          </cell>
          <cell r="Q15">
            <v>0</v>
          </cell>
          <cell r="R15">
            <v>183.99</v>
          </cell>
          <cell r="S15">
            <v>62059.42</v>
          </cell>
          <cell r="T15">
            <v>-174654.74000000209</v>
          </cell>
          <cell r="U15">
            <v>907167.74000000209</v>
          </cell>
          <cell r="V15">
            <v>732513</v>
          </cell>
          <cell r="W15">
            <v>62243.409999999996</v>
          </cell>
          <cell r="X15">
            <v>1.6918996463310434E-2</v>
          </cell>
          <cell r="Y15">
            <v>1.4376482515045912E-3</v>
          </cell>
          <cell r="Z15">
            <v>2.0953031256359077E-2</v>
          </cell>
          <cell r="AA15">
            <v>1.8356644714815025E-2</v>
          </cell>
          <cell r="AB15">
            <v>43182887.049999997</v>
          </cell>
          <cell r="AD15">
            <v>0</v>
          </cell>
          <cell r="AE15">
            <v>5056</v>
          </cell>
          <cell r="AF15">
            <v>412944</v>
          </cell>
          <cell r="AG15">
            <v>5056.1300000026822</v>
          </cell>
          <cell r="AH15">
            <v>738513.86999999732</v>
          </cell>
          <cell r="AI15">
            <v>743570</v>
          </cell>
          <cell r="AJ15">
            <v>418000</v>
          </cell>
          <cell r="AK15">
            <v>1.7219089569880903E-2</v>
          </cell>
          <cell r="AL15">
            <v>9.6797603994381379E-3</v>
          </cell>
          <cell r="AM15">
            <v>1.7102003141774593E-2</v>
          </cell>
          <cell r="AN15">
            <v>2.6898849969319041E-2</v>
          </cell>
          <cell r="AO15">
            <v>43800000.950000003</v>
          </cell>
          <cell r="AU15">
            <v>0</v>
          </cell>
          <cell r="AW15">
            <v>0</v>
          </cell>
          <cell r="AX15">
            <v>0</v>
          </cell>
          <cell r="AY15">
            <v>0</v>
          </cell>
          <cell r="AZ15">
            <v>0</v>
          </cell>
          <cell r="BA15">
            <v>0</v>
          </cell>
          <cell r="BD15">
            <v>-98788.31</v>
          </cell>
          <cell r="BE15">
            <v>-6176.41</v>
          </cell>
          <cell r="BF15">
            <v>580238.82000000007</v>
          </cell>
          <cell r="BG15">
            <v>-51693.64999999851</v>
          </cell>
          <cell r="BH15">
            <v>2223598.6499999985</v>
          </cell>
          <cell r="BI15">
            <v>2171905</v>
          </cell>
          <cell r="BJ15">
            <v>475274.1</v>
          </cell>
          <cell r="BK15">
            <v>5.1097765975236076E-2</v>
          </cell>
          <cell r="BL15">
            <v>1.1381912772591596E-2</v>
          </cell>
          <cell r="BM15">
            <v>5.2310639253773994E-2</v>
          </cell>
          <cell r="BN15">
            <v>6.2479678747827672E-2</v>
          </cell>
          <cell r="BP15">
            <v>43800000</v>
          </cell>
          <cell r="BR15">
            <v>43800000</v>
          </cell>
          <cell r="BT15">
            <v>43800000</v>
          </cell>
        </row>
        <row r="16">
          <cell r="A16">
            <v>84</v>
          </cell>
          <cell r="B16" t="str">
            <v>Tamaron</v>
          </cell>
          <cell r="D16">
            <v>7470035.6299999999</v>
          </cell>
          <cell r="E16">
            <v>0</v>
          </cell>
          <cell r="F16">
            <v>0</v>
          </cell>
          <cell r="G16">
            <v>-0.49</v>
          </cell>
          <cell r="H16">
            <v>-43066</v>
          </cell>
          <cell r="I16">
            <v>79034</v>
          </cell>
          <cell r="J16">
            <v>35968</v>
          </cell>
          <cell r="K16">
            <v>-0.49</v>
          </cell>
          <cell r="L16">
            <v>4.8149703403757398E-3</v>
          </cell>
          <cell r="M16">
            <v>-6.5595403325215129E-8</v>
          </cell>
          <cell r="N16">
            <v>1.0580136951769801E-2</v>
          </cell>
          <cell r="O16">
            <v>4.8149047449724145E-3</v>
          </cell>
          <cell r="P16">
            <v>7426969.1399999997</v>
          </cell>
          <cell r="Q16">
            <v>-1300000</v>
          </cell>
          <cell r="R16">
            <v>0</v>
          </cell>
          <cell r="S16">
            <v>-0.39</v>
          </cell>
          <cell r="T16">
            <v>147911</v>
          </cell>
          <cell r="U16">
            <v>0</v>
          </cell>
          <cell r="V16">
            <v>147911</v>
          </cell>
          <cell r="W16">
            <v>-1300000.3899999999</v>
          </cell>
          <cell r="X16">
            <v>1.9915391758312868E-2</v>
          </cell>
          <cell r="Y16">
            <v>-0.17503780687582066</v>
          </cell>
          <cell r="Z16">
            <v>0</v>
          </cell>
          <cell r="AA16">
            <v>-0.15512241511750779</v>
          </cell>
          <cell r="AB16">
            <v>6274879.75</v>
          </cell>
          <cell r="AD16">
            <v>1200000</v>
          </cell>
          <cell r="AE16">
            <v>49908</v>
          </cell>
          <cell r="AF16">
            <v>-104508</v>
          </cell>
          <cell r="AG16">
            <v>49908</v>
          </cell>
          <cell r="AH16">
            <v>-76876.600000000006</v>
          </cell>
          <cell r="AI16">
            <v>-26968.6</v>
          </cell>
          <cell r="AJ16">
            <v>1145400</v>
          </cell>
          <cell r="AK16">
            <v>-4.2978672220770446E-3</v>
          </cell>
          <cell r="AL16">
            <v>0.18253736256858147</v>
          </cell>
          <cell r="AM16">
            <v>-1.2251485775484384E-2</v>
          </cell>
          <cell r="AN16">
            <v>0.17823949534650443</v>
          </cell>
          <cell r="AO16">
            <v>13200000.219999999</v>
          </cell>
          <cell r="AU16">
            <v>0</v>
          </cell>
          <cell r="AW16">
            <v>0</v>
          </cell>
          <cell r="AX16">
            <v>0</v>
          </cell>
          <cell r="AY16">
            <v>0</v>
          </cell>
          <cell r="AZ16">
            <v>0</v>
          </cell>
          <cell r="BA16">
            <v>0</v>
          </cell>
          <cell r="BD16">
            <v>-100000</v>
          </cell>
          <cell r="BE16">
            <v>49908</v>
          </cell>
          <cell r="BF16">
            <v>-104508.88</v>
          </cell>
          <cell r="BG16">
            <v>154753</v>
          </cell>
          <cell r="BH16">
            <v>2157.3999999999942</v>
          </cell>
          <cell r="BI16">
            <v>156910.39999999999</v>
          </cell>
          <cell r="BJ16">
            <v>-154600.87999999989</v>
          </cell>
          <cell r="BK16">
            <v>2.0421686953418394E-2</v>
          </cell>
          <cell r="BL16">
            <v>-2.0160463444794496E-2</v>
          </cell>
          <cell r="BM16">
            <v>-1.8009712210819151E-3</v>
          </cell>
          <cell r="BN16">
            <v>2.6122350862389787E-4</v>
          </cell>
          <cell r="BP16">
            <v>13300000</v>
          </cell>
          <cell r="BR16">
            <v>12000000</v>
          </cell>
          <cell r="BT16">
            <v>13200000</v>
          </cell>
        </row>
        <row r="17">
          <cell r="A17">
            <v>86</v>
          </cell>
          <cell r="B17" t="str">
            <v>AMLI at Oakhurst North</v>
          </cell>
          <cell r="D17">
            <v>34950289.339999996</v>
          </cell>
          <cell r="E17">
            <v>-601117.34</v>
          </cell>
          <cell r="F17">
            <v>0</v>
          </cell>
          <cell r="G17">
            <v>148148.07999999999</v>
          </cell>
          <cell r="H17">
            <v>-247691</v>
          </cell>
          <cell r="I17">
            <v>827746</v>
          </cell>
          <cell r="J17">
            <v>580055</v>
          </cell>
          <cell r="K17">
            <v>-452969.26</v>
          </cell>
          <cell r="L17">
            <v>1.6596572187347735E-2</v>
          </cell>
          <cell r="M17">
            <v>-1.296038655341215E-2</v>
          </cell>
          <cell r="N17">
            <v>2.3683523531024368E-2</v>
          </cell>
          <cell r="O17">
            <v>3.6361856339355847E-3</v>
          </cell>
          <cell r="P17">
            <v>34249628.859999999</v>
          </cell>
          <cell r="Q17">
            <v>-150532.91</v>
          </cell>
          <cell r="R17">
            <v>-463.64</v>
          </cell>
          <cell r="S17">
            <v>-127095.38</v>
          </cell>
          <cell r="T17">
            <v>7504</v>
          </cell>
          <cell r="U17">
            <v>482259</v>
          </cell>
          <cell r="V17">
            <v>489763</v>
          </cell>
          <cell r="W17">
            <v>-278091.93000000005</v>
          </cell>
          <cell r="X17">
            <v>1.4299804590641629E-2</v>
          </cell>
          <cell r="Y17">
            <v>-8.1195603939750276E-3</v>
          </cell>
          <cell r="Z17">
            <v>1.408070732594794E-2</v>
          </cell>
          <cell r="AA17">
            <v>6.1802441966666019E-3</v>
          </cell>
          <cell r="AB17">
            <v>33979040.899999999</v>
          </cell>
          <cell r="AD17">
            <v>0</v>
          </cell>
          <cell r="AE17">
            <v>0</v>
          </cell>
          <cell r="AF17">
            <v>9704.2199999999993</v>
          </cell>
          <cell r="AG17">
            <v>-519235</v>
          </cell>
          <cell r="AH17">
            <v>1053081</v>
          </cell>
          <cell r="AI17">
            <v>533846</v>
          </cell>
          <cell r="AJ17">
            <v>9704.2199999999993</v>
          </cell>
          <cell r="AK17">
            <v>1.5711037918083204E-2</v>
          </cell>
          <cell r="AL17">
            <v>2.8559428821312016E-4</v>
          </cell>
          <cell r="AM17">
            <v>3.0992075470852976E-2</v>
          </cell>
          <cell r="AN17">
            <v>1.5996632206296324E-2</v>
          </cell>
          <cell r="AO17">
            <v>33469510.150000002</v>
          </cell>
          <cell r="AU17">
            <v>0</v>
          </cell>
          <cell r="AW17">
            <v>0</v>
          </cell>
          <cell r="AX17">
            <v>0</v>
          </cell>
          <cell r="AY17">
            <v>0</v>
          </cell>
          <cell r="AZ17">
            <v>0</v>
          </cell>
          <cell r="BA17">
            <v>0</v>
          </cell>
          <cell r="BD17">
            <v>-751650.25</v>
          </cell>
          <cell r="BE17">
            <v>-463.64</v>
          </cell>
          <cell r="BF17">
            <v>30756.919999999984</v>
          </cell>
          <cell r="BG17">
            <v>-759422</v>
          </cell>
          <cell r="BH17">
            <v>2363086</v>
          </cell>
          <cell r="BI17">
            <v>1603664</v>
          </cell>
          <cell r="BJ17">
            <v>-721356.97000000009</v>
          </cell>
          <cell r="BK17">
            <v>4.7333885247425433E-2</v>
          </cell>
          <cell r="BL17">
            <v>-2.1340961393226054E-2</v>
          </cell>
          <cell r="BM17">
            <v>7.0270514244914706E-2</v>
          </cell>
          <cell r="BN17">
            <v>2.5992923854199379E-2</v>
          </cell>
          <cell r="BP17">
            <v>45200000</v>
          </cell>
          <cell r="BR17">
            <v>45000000</v>
          </cell>
          <cell r="BT17">
            <v>45000000</v>
          </cell>
        </row>
        <row r="18">
          <cell r="A18">
            <v>87</v>
          </cell>
          <cell r="B18" t="str">
            <v>AMLI at Wells Branch</v>
          </cell>
          <cell r="D18">
            <v>30474532.469999999</v>
          </cell>
          <cell r="E18">
            <v>-1776196</v>
          </cell>
          <cell r="F18">
            <v>-2667.25</v>
          </cell>
          <cell r="G18">
            <v>589969.14</v>
          </cell>
          <cell r="H18">
            <v>-184798</v>
          </cell>
          <cell r="I18">
            <v>736423</v>
          </cell>
          <cell r="J18">
            <v>551625</v>
          </cell>
          <cell r="K18">
            <v>-1188894.1099999999</v>
          </cell>
          <cell r="L18">
            <v>1.8101180076939175E-2</v>
          </cell>
          <cell r="M18">
            <v>-3.9012710405660241E-2</v>
          </cell>
          <cell r="N18">
            <v>2.4165194354497672E-2</v>
          </cell>
          <cell r="O18">
            <v>-2.0911530328721065E-2</v>
          </cell>
          <cell r="P18">
            <v>29100840.810000002</v>
          </cell>
          <cell r="Q18">
            <v>-1733584.87</v>
          </cell>
          <cell r="R18">
            <v>-7283.32</v>
          </cell>
          <cell r="S18">
            <v>372526.9</v>
          </cell>
          <cell r="T18">
            <v>-12258</v>
          </cell>
          <cell r="U18">
            <v>515624</v>
          </cell>
          <cell r="V18">
            <v>503366</v>
          </cell>
          <cell r="W18">
            <v>-1368341.29</v>
          </cell>
          <cell r="X18">
            <v>1.729730090228276E-2</v>
          </cell>
          <cell r="Y18">
            <v>-4.7020678850275457E-2</v>
          </cell>
          <cell r="Z18">
            <v>1.7718525844889494E-2</v>
          </cell>
          <cell r="AA18">
            <v>-2.9723377947992697E-2</v>
          </cell>
          <cell r="AB18">
            <v>27720241.130000003</v>
          </cell>
          <cell r="AD18">
            <v>-150830.31</v>
          </cell>
          <cell r="AE18">
            <v>21895.279999999999</v>
          </cell>
          <cell r="AF18">
            <v>12453.99</v>
          </cell>
          <cell r="AG18">
            <v>-572376</v>
          </cell>
          <cell r="AH18">
            <v>1055204</v>
          </cell>
          <cell r="AI18">
            <v>482828</v>
          </cell>
          <cell r="AJ18">
            <v>-116481.04</v>
          </cell>
          <cell r="AK18">
            <v>1.7417886003793213E-2</v>
          </cell>
          <cell r="AL18">
            <v>-4.2020211676275544E-3</v>
          </cell>
          <cell r="AM18">
            <v>3.806619123734873E-2</v>
          </cell>
          <cell r="AN18">
            <v>1.3215864836165658E-2</v>
          </cell>
          <cell r="AO18">
            <v>27031384.289999999</v>
          </cell>
          <cell r="AU18">
            <v>0</v>
          </cell>
          <cell r="AW18">
            <v>0</v>
          </cell>
          <cell r="AX18">
            <v>0</v>
          </cell>
          <cell r="AY18">
            <v>0</v>
          </cell>
          <cell r="AZ18">
            <v>0</v>
          </cell>
          <cell r="BA18">
            <v>0</v>
          </cell>
          <cell r="BD18">
            <v>-3660611.18</v>
          </cell>
          <cell r="BE18">
            <v>11944.71</v>
          </cell>
          <cell r="BF18">
            <v>974950.03</v>
          </cell>
          <cell r="BG18">
            <v>-769432</v>
          </cell>
          <cell r="BH18">
            <v>2307251</v>
          </cell>
          <cell r="BI18">
            <v>1537819</v>
          </cell>
          <cell r="BJ18">
            <v>-2673716.44</v>
          </cell>
          <cell r="BK18">
            <v>5.3751488815149129E-2</v>
          </cell>
          <cell r="BL18">
            <v>-9.1209940569657588E-2</v>
          </cell>
          <cell r="BM18">
            <v>8.1988735623090836E-2</v>
          </cell>
          <cell r="BN18">
            <v>-3.7458451754508459E-2</v>
          </cell>
          <cell r="BP18">
            <v>39000000</v>
          </cell>
          <cell r="BR18">
            <v>36700000</v>
          </cell>
          <cell r="BT18">
            <v>36500000</v>
          </cell>
        </row>
        <row r="19">
          <cell r="A19">
            <v>89</v>
          </cell>
          <cell r="B19" t="str">
            <v>The Park at Mill Plain</v>
          </cell>
          <cell r="D19">
            <v>17647744.82</v>
          </cell>
          <cell r="E19">
            <v>-598340.22</v>
          </cell>
          <cell r="F19">
            <v>0</v>
          </cell>
          <cell r="G19">
            <v>123960.7</v>
          </cell>
          <cell r="H19">
            <v>9659</v>
          </cell>
          <cell r="I19">
            <v>247157</v>
          </cell>
          <cell r="J19">
            <v>256816</v>
          </cell>
          <cell r="K19">
            <v>-474379.51999999996</v>
          </cell>
          <cell r="L19">
            <v>1.4552340971575766E-2</v>
          </cell>
          <cell r="M19">
            <v>-2.6880461205580825E-2</v>
          </cell>
          <cell r="N19">
            <v>1.4005018914365739E-2</v>
          </cell>
          <cell r="O19">
            <v>-1.2328120234005058E-2</v>
          </cell>
          <cell r="P19">
            <v>17183024.310000002</v>
          </cell>
          <cell r="Q19">
            <v>200000</v>
          </cell>
          <cell r="R19">
            <v>-6125.22</v>
          </cell>
          <cell r="S19">
            <v>47664.74</v>
          </cell>
          <cell r="T19">
            <v>126020.33999999985</v>
          </cell>
          <cell r="U19">
            <v>135942.66000000015</v>
          </cell>
          <cell r="V19">
            <v>261963</v>
          </cell>
          <cell r="W19">
            <v>241539.52</v>
          </cell>
          <cell r="X19">
            <v>1.5245453610139249E-2</v>
          </cell>
          <cell r="Y19">
            <v>1.4056868898185243E-2</v>
          </cell>
          <cell r="Z19">
            <v>7.9114512991106944E-3</v>
          </cell>
          <cell r="AA19">
            <v>2.9302322508324492E-2</v>
          </cell>
          <cell r="AB19">
            <v>17550584.170000002</v>
          </cell>
          <cell r="AD19">
            <v>0</v>
          </cell>
          <cell r="AE19">
            <v>0</v>
          </cell>
          <cell r="AF19">
            <v>0</v>
          </cell>
          <cell r="AG19">
            <v>15616.339999999851</v>
          </cell>
          <cell r="AH19">
            <v>227391.66000000015</v>
          </cell>
          <cell r="AI19">
            <v>243008</v>
          </cell>
          <cell r="AJ19">
            <v>0</v>
          </cell>
          <cell r="AK19">
            <v>1.3846148803148356E-2</v>
          </cell>
          <cell r="AL19">
            <v>0</v>
          </cell>
          <cell r="AM19">
            <v>1.2956358477724684E-2</v>
          </cell>
          <cell r="AN19">
            <v>1.3846148803148356E-2</v>
          </cell>
          <cell r="AO19">
            <v>17566200.510000002</v>
          </cell>
          <cell r="AU19">
            <v>0</v>
          </cell>
          <cell r="AW19">
            <v>0</v>
          </cell>
          <cell r="AX19">
            <v>0</v>
          </cell>
          <cell r="AY19">
            <v>0</v>
          </cell>
          <cell r="AZ19">
            <v>0</v>
          </cell>
          <cell r="BA19">
            <v>0</v>
          </cell>
          <cell r="BD19">
            <v>-398340.22</v>
          </cell>
          <cell r="BE19">
            <v>-6125.22</v>
          </cell>
          <cell r="BF19">
            <v>171625.44</v>
          </cell>
          <cell r="BG19">
            <v>151295.6799999997</v>
          </cell>
          <cell r="BH19">
            <v>610491.3200000003</v>
          </cell>
          <cell r="BI19">
            <v>761787</v>
          </cell>
          <cell r="BJ19">
            <v>-232839.99999999997</v>
          </cell>
          <cell r="BK19">
            <v>4.428145698742636E-2</v>
          </cell>
          <cell r="BL19">
            <v>-1.3592322952642677E-2</v>
          </cell>
          <cell r="BM19">
            <v>3.5269021925781852E-2</v>
          </cell>
          <cell r="BN19">
            <v>3.0689134034783683E-2</v>
          </cell>
          <cell r="BP19">
            <v>25600000</v>
          </cell>
          <cell r="BR19">
            <v>25800000</v>
          </cell>
          <cell r="BT19">
            <v>25800000</v>
          </cell>
        </row>
        <row r="20">
          <cell r="A20">
            <v>90</v>
          </cell>
          <cell r="B20" t="str">
            <v>Thorncroft Apartments</v>
          </cell>
          <cell r="D20">
            <v>28299956.079999998</v>
          </cell>
          <cell r="E20">
            <v>-661140.44999999995</v>
          </cell>
          <cell r="F20">
            <v>-7492.57</v>
          </cell>
          <cell r="G20">
            <v>296320.74</v>
          </cell>
          <cell r="H20">
            <v>6747</v>
          </cell>
          <cell r="I20">
            <v>440826</v>
          </cell>
          <cell r="J20">
            <v>447573</v>
          </cell>
          <cell r="K20">
            <v>-372312.27999999991</v>
          </cell>
          <cell r="L20">
            <v>1.5815324897846979E-2</v>
          </cell>
          <cell r="M20">
            <v>-1.3155931371325291E-2</v>
          </cell>
          <cell r="N20">
            <v>1.5576914633854798E-2</v>
          </cell>
          <cell r="O20">
            <v>2.6593935265216881E-3</v>
          </cell>
          <cell r="P20">
            <v>27934390.800000001</v>
          </cell>
          <cell r="Q20">
            <v>0</v>
          </cell>
          <cell r="R20">
            <v>0</v>
          </cell>
          <cell r="S20">
            <v>40797.760000000002</v>
          </cell>
          <cell r="T20">
            <v>22193</v>
          </cell>
          <cell r="U20">
            <v>454501</v>
          </cell>
          <cell r="V20">
            <v>476694</v>
          </cell>
          <cell r="W20">
            <v>40797.760000000002</v>
          </cell>
          <cell r="X20">
            <v>1.706477164341812E-2</v>
          </cell>
          <cell r="Y20">
            <v>1.4604850448358443E-3</v>
          </cell>
          <cell r="Z20">
            <v>1.62703029127809E-2</v>
          </cell>
          <cell r="AA20">
            <v>1.8525256688253965E-2</v>
          </cell>
          <cell r="AB20">
            <v>27997381.559999999</v>
          </cell>
          <cell r="AD20">
            <v>752626.38</v>
          </cell>
          <cell r="AE20">
            <v>0</v>
          </cell>
          <cell r="AF20">
            <v>-153711.82999999999</v>
          </cell>
          <cell r="AG20">
            <v>34910.280000001192</v>
          </cell>
          <cell r="AH20">
            <v>488550.71999999881</v>
          </cell>
          <cell r="AI20">
            <v>523461</v>
          </cell>
          <cell r="AJ20">
            <v>598914.55000000005</v>
          </cell>
          <cell r="AK20">
            <v>1.869678415741104E-2</v>
          </cell>
          <cell r="AL20">
            <v>2.1391805827144648E-2</v>
          </cell>
          <cell r="AM20">
            <v>1.7449871837229011E-2</v>
          </cell>
          <cell r="AN20">
            <v>4.0088589984555688E-2</v>
          </cell>
          <cell r="AO20">
            <v>28631206.390000001</v>
          </cell>
          <cell r="AU20">
            <v>0</v>
          </cell>
          <cell r="AW20">
            <v>0</v>
          </cell>
          <cell r="AX20">
            <v>0</v>
          </cell>
          <cell r="AY20">
            <v>0</v>
          </cell>
          <cell r="AZ20">
            <v>0</v>
          </cell>
          <cell r="BA20">
            <v>0</v>
          </cell>
          <cell r="BD20">
            <v>91485.930000000051</v>
          </cell>
          <cell r="BE20">
            <v>-7492.57</v>
          </cell>
          <cell r="BF20">
            <v>183406.67</v>
          </cell>
          <cell r="BG20">
            <v>63850.280000001192</v>
          </cell>
          <cell r="BH20">
            <v>1383877.7199999988</v>
          </cell>
          <cell r="BI20">
            <v>1447728</v>
          </cell>
          <cell r="BJ20">
            <v>267400.03000000014</v>
          </cell>
          <cell r="BK20">
            <v>5.2466563654500531E-2</v>
          </cell>
          <cell r="BL20">
            <v>9.7071802513493122E-3</v>
          </cell>
          <cell r="BM20">
            <v>5.0110682883019342E-2</v>
          </cell>
          <cell r="BN20">
            <v>6.2173743905849843E-2</v>
          </cell>
          <cell r="BP20">
            <v>29600000</v>
          </cell>
          <cell r="BR20">
            <v>29600000</v>
          </cell>
          <cell r="BT20">
            <v>30400000</v>
          </cell>
        </row>
        <row r="21">
          <cell r="A21">
            <v>92</v>
          </cell>
          <cell r="B21" t="str">
            <v>La Venezia</v>
          </cell>
          <cell r="D21">
            <v>28374084.41</v>
          </cell>
          <cell r="E21">
            <v>0</v>
          </cell>
          <cell r="F21">
            <v>0</v>
          </cell>
          <cell r="G21">
            <v>12852.17</v>
          </cell>
          <cell r="H21">
            <v>-70278</v>
          </cell>
          <cell r="I21">
            <v>593782</v>
          </cell>
          <cell r="J21">
            <v>523504</v>
          </cell>
          <cell r="K21">
            <v>12852.17</v>
          </cell>
          <cell r="L21">
            <v>1.84500755138199E-2</v>
          </cell>
          <cell r="M21">
            <v>4.5295452759950769E-4</v>
          </cell>
          <cell r="N21">
            <v>2.0926913144401968E-2</v>
          </cell>
          <cell r="O21">
            <v>1.8903030041419407E-2</v>
          </cell>
          <cell r="P21">
            <v>28316658.579999998</v>
          </cell>
          <cell r="Q21">
            <v>-1737109.3</v>
          </cell>
          <cell r="R21">
            <v>0</v>
          </cell>
          <cell r="S21">
            <v>466983.11</v>
          </cell>
          <cell r="T21">
            <v>66134</v>
          </cell>
          <cell r="U21">
            <v>473696</v>
          </cell>
          <cell r="V21">
            <v>539830</v>
          </cell>
          <cell r="W21">
            <v>-1270126.19</v>
          </cell>
          <cell r="X21">
            <v>1.9064043113521906E-2</v>
          </cell>
          <cell r="Y21">
            <v>-4.4854380908384707E-2</v>
          </cell>
          <cell r="Z21">
            <v>1.6728527437717196E-2</v>
          </cell>
          <cell r="AA21">
            <v>-2.5790337794862801E-2</v>
          </cell>
          <cell r="AB21">
            <v>27112666.390000001</v>
          </cell>
          <cell r="AD21">
            <v>0</v>
          </cell>
          <cell r="AE21">
            <v>0</v>
          </cell>
          <cell r="AF21">
            <v>59559.97</v>
          </cell>
          <cell r="AG21">
            <v>-69910</v>
          </cell>
          <cell r="AH21">
            <v>437621.08</v>
          </cell>
          <cell r="AI21">
            <v>367711.08</v>
          </cell>
          <cell r="AJ21">
            <v>59559.97</v>
          </cell>
          <cell r="AK21">
            <v>1.3562335578164431E-2</v>
          </cell>
          <cell r="AL21">
            <v>2.196758118263413E-3</v>
          </cell>
          <cell r="AM21">
            <v>1.6140835198761874E-2</v>
          </cell>
          <cell r="AN21">
            <v>1.5759093696427844E-2</v>
          </cell>
          <cell r="AO21">
            <v>27102316.359999999</v>
          </cell>
          <cell r="AU21">
            <v>0</v>
          </cell>
          <cell r="AW21">
            <v>0</v>
          </cell>
          <cell r="AX21">
            <v>0</v>
          </cell>
          <cell r="AY21">
            <v>0</v>
          </cell>
          <cell r="AZ21">
            <v>0</v>
          </cell>
          <cell r="BA21">
            <v>0</v>
          </cell>
          <cell r="BD21">
            <v>-1737109.3</v>
          </cell>
          <cell r="BE21">
            <v>0</v>
          </cell>
          <cell r="BF21">
            <v>539395.25</v>
          </cell>
          <cell r="BG21">
            <v>-74054</v>
          </cell>
          <cell r="BH21">
            <v>1505099.08</v>
          </cell>
          <cell r="BI21">
            <v>1431045.08</v>
          </cell>
          <cell r="BJ21">
            <v>-1197714.05</v>
          </cell>
          <cell r="BK21">
            <v>5.1941736627747481E-2</v>
          </cell>
          <cell r="BL21">
            <v>-4.3673686745997919E-2</v>
          </cell>
          <cell r="BM21">
            <v>5.4759793008513302E-2</v>
          </cell>
          <cell r="BN21">
            <v>8.2680498817495618E-3</v>
          </cell>
          <cell r="BP21">
            <v>29800000</v>
          </cell>
          <cell r="BR21">
            <v>28000000</v>
          </cell>
          <cell r="BT21">
            <v>28000000</v>
          </cell>
        </row>
        <row r="22">
          <cell r="A22">
            <v>94</v>
          </cell>
          <cell r="B22" t="str">
            <v>AMLI on Spring Mill</v>
          </cell>
          <cell r="D22">
            <v>30083165.039999999</v>
          </cell>
          <cell r="E22">
            <v>199999.81</v>
          </cell>
          <cell r="F22">
            <v>-15802.99</v>
          </cell>
          <cell r="G22">
            <v>-28.77</v>
          </cell>
          <cell r="H22">
            <v>-133827</v>
          </cell>
          <cell r="I22">
            <v>613187</v>
          </cell>
          <cell r="J22">
            <v>479360</v>
          </cell>
          <cell r="K22">
            <v>184168.05000000002</v>
          </cell>
          <cell r="L22">
            <v>1.5934493573486044E-2</v>
          </cell>
          <cell r="M22">
            <v>6.1219638876136018E-3</v>
          </cell>
          <cell r="N22">
            <v>2.0383061396122303E-2</v>
          </cell>
          <cell r="O22">
            <v>2.2056457461099646E-2</v>
          </cell>
          <cell r="P22">
            <v>30133505.48</v>
          </cell>
          <cell r="Q22">
            <v>0</v>
          </cell>
          <cell r="R22">
            <v>0</v>
          </cell>
          <cell r="S22">
            <v>27.94</v>
          </cell>
          <cell r="T22">
            <v>5666</v>
          </cell>
          <cell r="U22">
            <v>480983</v>
          </cell>
          <cell r="V22">
            <v>486649</v>
          </cell>
          <cell r="W22">
            <v>27.94</v>
          </cell>
          <cell r="X22">
            <v>1.6149763933804358E-2</v>
          </cell>
          <cell r="Y22">
            <v>9.2720709240351473E-7</v>
          </cell>
          <cell r="Z22">
            <v>1.596173403453623E-2</v>
          </cell>
          <cell r="AA22">
            <v>1.6150691140896761E-2</v>
          </cell>
          <cell r="AB22">
            <v>30139200.050000001</v>
          </cell>
          <cell r="AD22">
            <v>0</v>
          </cell>
          <cell r="AE22">
            <v>0</v>
          </cell>
          <cell r="AF22">
            <v>-2</v>
          </cell>
          <cell r="AG22">
            <v>-652219</v>
          </cell>
          <cell r="AH22">
            <v>1097579</v>
          </cell>
          <cell r="AI22">
            <v>445360</v>
          </cell>
          <cell r="AJ22">
            <v>-2</v>
          </cell>
          <cell r="AK22">
            <v>1.4776769100081008E-2</v>
          </cell>
          <cell r="AL22">
            <v>-6.6358761900350838E-8</v>
          </cell>
          <cell r="AM22">
            <v>3.6416991764185856E-2</v>
          </cell>
          <cell r="AN22">
            <v>1.4776702741319108E-2</v>
          </cell>
          <cell r="AO22">
            <v>29486978.859999999</v>
          </cell>
          <cell r="AU22">
            <v>0</v>
          </cell>
          <cell r="AW22">
            <v>0</v>
          </cell>
          <cell r="AX22">
            <v>0</v>
          </cell>
          <cell r="AY22">
            <v>0</v>
          </cell>
          <cell r="AZ22">
            <v>0</v>
          </cell>
          <cell r="BA22">
            <v>0</v>
          </cell>
          <cell r="BD22">
            <v>199999.81</v>
          </cell>
          <cell r="BE22">
            <v>-15802.99</v>
          </cell>
          <cell r="BF22">
            <v>-2.8299999999999983</v>
          </cell>
          <cell r="BG22">
            <v>-780380</v>
          </cell>
          <cell r="BH22">
            <v>2191749</v>
          </cell>
          <cell r="BI22">
            <v>1411369</v>
          </cell>
          <cell r="BJ22">
            <v>184193.99000000002</v>
          </cell>
          <cell r="BK22">
            <v>4.7596269210702591E-2</v>
          </cell>
          <cell r="BL22">
            <v>6.313648703176522E-3</v>
          </cell>
          <cell r="BM22">
            <v>7.4422552547556808E-2</v>
          </cell>
          <cell r="BN22">
            <v>5.3909917913879113E-2</v>
          </cell>
          <cell r="BP22">
            <v>30200000</v>
          </cell>
          <cell r="BR22">
            <v>30200000</v>
          </cell>
          <cell r="BT22">
            <v>30200000</v>
          </cell>
        </row>
        <row r="23">
          <cell r="A23">
            <v>112</v>
          </cell>
          <cell r="B23" t="str">
            <v>Pinnacle at Blue Ravine (Sold 4/29/02)</v>
          </cell>
          <cell r="D23">
            <v>20454160.630000003</v>
          </cell>
          <cell r="E23">
            <v>596769.32999999996</v>
          </cell>
          <cell r="F23">
            <v>2783.05</v>
          </cell>
          <cell r="G23">
            <v>3245.99</v>
          </cell>
          <cell r="H23">
            <v>1101</v>
          </cell>
          <cell r="I23">
            <v>356250</v>
          </cell>
          <cell r="J23">
            <v>357351</v>
          </cell>
          <cell r="K23">
            <v>602798.37</v>
          </cell>
          <cell r="L23">
            <v>1.7470822023167028E-2</v>
          </cell>
          <cell r="M23">
            <v>2.9470696984547927E-2</v>
          </cell>
          <cell r="N23">
            <v>1.7416994343805541E-2</v>
          </cell>
          <cell r="O23">
            <v>4.6941519007714955E-2</v>
          </cell>
          <cell r="P23">
            <v>21058060.010000002</v>
          </cell>
          <cell r="Q23">
            <v>1411054</v>
          </cell>
          <cell r="R23">
            <v>0</v>
          </cell>
          <cell r="S23">
            <v>0</v>
          </cell>
          <cell r="T23">
            <v>22135.969999998808</v>
          </cell>
          <cell r="U23">
            <v>174926.03000000119</v>
          </cell>
          <cell r="V23">
            <v>197062</v>
          </cell>
          <cell r="W23">
            <v>1411054</v>
          </cell>
          <cell r="X23">
            <v>9.3580320269967734E-3</v>
          </cell>
          <cell r="Y23">
            <v>6.7007787010290698E-2</v>
          </cell>
          <cell r="Z23">
            <v>8.306844501199671E-3</v>
          </cell>
          <cell r="AA23">
            <v>7.6365819037287466E-2</v>
          </cell>
          <cell r="AB23">
            <v>0</v>
          </cell>
          <cell r="AD23">
            <v>0</v>
          </cell>
          <cell r="AE23">
            <v>0</v>
          </cell>
          <cell r="AF23">
            <v>0</v>
          </cell>
          <cell r="AG23">
            <v>-164144</v>
          </cell>
          <cell r="AH23">
            <v>-7320</v>
          </cell>
          <cell r="AI23">
            <v>-171464</v>
          </cell>
          <cell r="AJ23">
            <v>0</v>
          </cell>
          <cell r="AO23">
            <v>0</v>
          </cell>
          <cell r="AU23">
            <v>0</v>
          </cell>
          <cell r="AW23">
            <v>0</v>
          </cell>
          <cell r="AX23" t="e">
            <v>#DIV/0!</v>
          </cell>
          <cell r="AY23" t="e">
            <v>#DIV/0!</v>
          </cell>
          <cell r="AZ23" t="e">
            <v>#DIV/0!</v>
          </cell>
          <cell r="BA23" t="e">
            <v>#DIV/0!</v>
          </cell>
          <cell r="BD23">
            <v>2007823.33</v>
          </cell>
          <cell r="BE23">
            <v>2783.05</v>
          </cell>
          <cell r="BF23">
            <v>3245.99</v>
          </cell>
          <cell r="BG23">
            <v>-140907.03000000119</v>
          </cell>
          <cell r="BH23">
            <v>523856.03000000119</v>
          </cell>
          <cell r="BI23">
            <v>382949</v>
          </cell>
          <cell r="BJ23">
            <v>2013852.37</v>
          </cell>
          <cell r="BK23">
            <v>2.6992346562194625E-2</v>
          </cell>
          <cell r="BL23">
            <v>9.9899719028686329E-2</v>
          </cell>
          <cell r="BM23">
            <v>2.5868519108697363E-2</v>
          </cell>
          <cell r="BN23">
            <v>0.12689206559088095</v>
          </cell>
          <cell r="BP23">
            <v>28000000</v>
          </cell>
          <cell r="BR23">
            <v>0</v>
          </cell>
          <cell r="BT23">
            <v>0</v>
          </cell>
        </row>
        <row r="24">
          <cell r="A24">
            <v>115</v>
          </cell>
          <cell r="B24" t="str">
            <v>Riverbend at Port Imperial - I</v>
          </cell>
          <cell r="D24">
            <v>62878374.430000007</v>
          </cell>
          <cell r="E24">
            <v>-1628352.74</v>
          </cell>
          <cell r="F24">
            <v>-9553.5499999999993</v>
          </cell>
          <cell r="G24">
            <v>504236.97</v>
          </cell>
          <cell r="H24">
            <v>-331761</v>
          </cell>
          <cell r="I24">
            <v>1330229</v>
          </cell>
          <cell r="J24">
            <v>998468</v>
          </cell>
          <cell r="K24">
            <v>-1133669.32</v>
          </cell>
          <cell r="L24">
            <v>1.5879354532480076E-2</v>
          </cell>
          <cell r="M24">
            <v>-1.8029558338249804E-2</v>
          </cell>
          <cell r="N24">
            <v>2.1155588261603218E-2</v>
          </cell>
          <cell r="O24">
            <v>-2.1502038057697294E-3</v>
          </cell>
          <cell r="P24">
            <v>29908326.760000002</v>
          </cell>
          <cell r="Q24">
            <v>-820114</v>
          </cell>
          <cell r="R24">
            <v>0</v>
          </cell>
          <cell r="S24">
            <v>20211.21</v>
          </cell>
          <cell r="T24">
            <v>112083</v>
          </cell>
          <cell r="U24">
            <v>453367</v>
          </cell>
          <cell r="V24">
            <v>565450</v>
          </cell>
          <cell r="W24">
            <v>-799902.79</v>
          </cell>
          <cell r="X24">
            <v>1.8906106133501396E-2</v>
          </cell>
          <cell r="Y24">
            <v>-2.6745153495842038E-2</v>
          </cell>
          <cell r="Z24">
            <v>1.5158554460035596E-2</v>
          </cell>
          <cell r="AA24">
            <v>-7.8390473623406419E-3</v>
          </cell>
          <cell r="AB24">
            <v>29305276</v>
          </cell>
          <cell r="AD24">
            <v>-2527456.98</v>
          </cell>
          <cell r="AE24">
            <v>-8238.67</v>
          </cell>
          <cell r="AF24">
            <v>715571.83</v>
          </cell>
          <cell r="AG24">
            <v>4129</v>
          </cell>
          <cell r="AH24">
            <v>495822</v>
          </cell>
          <cell r="AI24">
            <v>499951</v>
          </cell>
          <cell r="AJ24">
            <v>-1820123.8199999998</v>
          </cell>
          <cell r="AK24">
            <v>1.7060102078547221E-2</v>
          </cell>
          <cell r="AL24">
            <v>-6.2109083019726549E-2</v>
          </cell>
          <cell r="AM24">
            <v>1.6919205947761761E-2</v>
          </cell>
          <cell r="AN24">
            <v>-4.5048980941179324E-2</v>
          </cell>
          <cell r="AO24">
            <v>27489281.75</v>
          </cell>
          <cell r="AU24">
            <v>0</v>
          </cell>
          <cell r="AW24">
            <v>0</v>
          </cell>
          <cell r="AX24">
            <v>0</v>
          </cell>
          <cell r="AY24">
            <v>0</v>
          </cell>
          <cell r="AZ24">
            <v>0</v>
          </cell>
          <cell r="BA24">
            <v>0</v>
          </cell>
          <cell r="BD24">
            <v>-4975923.7200000007</v>
          </cell>
          <cell r="BE24">
            <v>-17792.22</v>
          </cell>
          <cell r="BF24">
            <v>1240020.0099999998</v>
          </cell>
          <cell r="BG24">
            <v>-215549</v>
          </cell>
          <cell r="BH24">
            <v>2279418</v>
          </cell>
          <cell r="BI24">
            <v>2063869</v>
          </cell>
          <cell r="BJ24">
            <v>-3753695.9299999997</v>
          </cell>
          <cell r="BK24">
            <v>5.2744344745069727E-2</v>
          </cell>
          <cell r="BL24">
            <v>-0.10731647504472541</v>
          </cell>
          <cell r="BM24">
            <v>5.4173869054353618E-2</v>
          </cell>
          <cell r="BN24">
            <v>-5.4572130299655686E-2</v>
          </cell>
          <cell r="BP24">
            <v>68000000</v>
          </cell>
          <cell r="BR24">
            <v>67000000</v>
          </cell>
          <cell r="BT24">
            <v>64000000</v>
          </cell>
        </row>
        <row r="25">
          <cell r="A25">
            <v>117</v>
          </cell>
          <cell r="B25" t="str">
            <v>Bentley Park at Timacuan</v>
          </cell>
          <cell r="D25">
            <v>27194031.620000001</v>
          </cell>
          <cell r="E25">
            <v>-199999.91</v>
          </cell>
          <cell r="F25">
            <v>-2140</v>
          </cell>
          <cell r="G25">
            <v>-1.44</v>
          </cell>
          <cell r="H25">
            <v>13876</v>
          </cell>
          <cell r="I25">
            <v>387064</v>
          </cell>
          <cell r="J25">
            <v>400940</v>
          </cell>
          <cell r="K25">
            <v>-202141.35</v>
          </cell>
          <cell r="L25">
            <v>1.4743676318487711E-2</v>
          </cell>
          <cell r="M25">
            <v>-7.4332983363648826E-3</v>
          </cell>
          <cell r="N25">
            <v>1.4233417295702915E-2</v>
          </cell>
          <cell r="O25">
            <v>7.3103779821228282E-3</v>
          </cell>
          <cell r="P25">
            <v>27005766.280000001</v>
          </cell>
          <cell r="Q25">
            <v>0</v>
          </cell>
          <cell r="R25">
            <v>-3035</v>
          </cell>
          <cell r="S25">
            <v>-3986.18</v>
          </cell>
          <cell r="T25">
            <v>-50118</v>
          </cell>
          <cell r="U25">
            <v>366711</v>
          </cell>
          <cell r="V25">
            <v>316593</v>
          </cell>
          <cell r="W25">
            <v>-7021.18</v>
          </cell>
          <cell r="X25">
            <v>1.172316299850611E-2</v>
          </cell>
          <cell r="Y25">
            <v>-2.599881790875079E-4</v>
          </cell>
          <cell r="Z25">
            <v>1.3578988879555689E-2</v>
          </cell>
          <cell r="AA25">
            <v>1.1463174819418602E-2</v>
          </cell>
          <cell r="AB25">
            <v>26952627.099999998</v>
          </cell>
          <cell r="AD25">
            <v>0</v>
          </cell>
          <cell r="AE25">
            <v>-4413</v>
          </cell>
          <cell r="AF25">
            <v>-1</v>
          </cell>
          <cell r="AG25">
            <v>18755</v>
          </cell>
          <cell r="AH25">
            <v>360619.08</v>
          </cell>
          <cell r="AI25">
            <v>379374.08000000002</v>
          </cell>
          <cell r="AJ25">
            <v>-4414</v>
          </cell>
          <cell r="AK25">
            <v>1.4075588201196166E-2</v>
          </cell>
          <cell r="AL25">
            <v>-1.6376882237204883E-4</v>
          </cell>
          <cell r="AM25">
            <v>1.3379737665720906E-2</v>
          </cell>
          <cell r="AN25">
            <v>1.3911819378824117E-2</v>
          </cell>
          <cell r="AO25">
            <v>26966968.099999998</v>
          </cell>
          <cell r="AU25">
            <v>0</v>
          </cell>
          <cell r="AW25">
            <v>0</v>
          </cell>
          <cell r="AX25">
            <v>0</v>
          </cell>
          <cell r="AY25">
            <v>0</v>
          </cell>
          <cell r="AZ25">
            <v>0</v>
          </cell>
          <cell r="BA25">
            <v>0</v>
          </cell>
          <cell r="BD25">
            <v>-199999.91</v>
          </cell>
          <cell r="BE25">
            <v>-9588</v>
          </cell>
          <cell r="BF25">
            <v>-3988.62</v>
          </cell>
          <cell r="BG25">
            <v>-17487</v>
          </cell>
          <cell r="BH25">
            <v>1114394.08</v>
          </cell>
          <cell r="BI25">
            <v>1096907.08</v>
          </cell>
          <cell r="BJ25">
            <v>-213576.53</v>
          </cell>
          <cell r="BK25">
            <v>4.109023923022681E-2</v>
          </cell>
          <cell r="BL25">
            <v>-8.0587268209597607E-3</v>
          </cell>
          <cell r="BM25">
            <v>4.1760127928985424E-2</v>
          </cell>
          <cell r="BN25">
            <v>3.303151240926705E-2</v>
          </cell>
          <cell r="BP25">
            <v>26800000</v>
          </cell>
          <cell r="BR25">
            <v>26800000</v>
          </cell>
          <cell r="BT25">
            <v>26800000</v>
          </cell>
        </row>
        <row r="26">
          <cell r="A26">
            <v>120</v>
          </cell>
          <cell r="B26" t="str">
            <v>Pinnacle at Sonata (Sold 4/29/02)</v>
          </cell>
          <cell r="D26">
            <v>30056399.949999999</v>
          </cell>
          <cell r="E26">
            <v>-819012.33</v>
          </cell>
          <cell r="F26">
            <v>-9088.65</v>
          </cell>
          <cell r="G26">
            <v>-49367.12</v>
          </cell>
          <cell r="H26">
            <v>1232</v>
          </cell>
          <cell r="I26">
            <v>519750</v>
          </cell>
          <cell r="J26">
            <v>520982</v>
          </cell>
          <cell r="K26">
            <v>-877468.1</v>
          </cell>
          <cell r="L26">
            <v>1.7333479753618996E-2</v>
          </cell>
          <cell r="M26">
            <v>-2.9194051897755639E-2</v>
          </cell>
          <cell r="N26">
            <v>1.7292490147343811E-2</v>
          </cell>
          <cell r="O26">
            <v>-1.1860572144136643E-2</v>
          </cell>
          <cell r="P26">
            <v>29180163.850000001</v>
          </cell>
          <cell r="Q26">
            <v>4767376</v>
          </cell>
          <cell r="R26">
            <v>0</v>
          </cell>
          <cell r="S26">
            <v>0</v>
          </cell>
          <cell r="T26">
            <v>1210</v>
          </cell>
          <cell r="U26">
            <v>163247</v>
          </cell>
          <cell r="V26">
            <v>164457</v>
          </cell>
          <cell r="W26">
            <v>4767376</v>
          </cell>
          <cell r="X26">
            <v>5.6359176338209626E-3</v>
          </cell>
          <cell r="Y26">
            <v>0.16337728686194475</v>
          </cell>
          <cell r="Z26">
            <v>5.5944511086081514E-3</v>
          </cell>
          <cell r="AA26">
            <v>0.16901320449576571</v>
          </cell>
          <cell r="AB26">
            <v>0</v>
          </cell>
          <cell r="AD26">
            <v>0</v>
          </cell>
          <cell r="AE26">
            <v>0</v>
          </cell>
          <cell r="AF26">
            <v>0</v>
          </cell>
          <cell r="AG26">
            <v>-9911</v>
          </cell>
          <cell r="AH26">
            <v>-3570</v>
          </cell>
          <cell r="AI26">
            <v>-13481</v>
          </cell>
          <cell r="AJ26">
            <v>0</v>
          </cell>
          <cell r="AO26">
            <v>0</v>
          </cell>
          <cell r="AU26">
            <v>0</v>
          </cell>
          <cell r="AW26">
            <v>0</v>
          </cell>
          <cell r="AX26" t="e">
            <v>#DIV/0!</v>
          </cell>
          <cell r="AY26" t="e">
            <v>#DIV/0!</v>
          </cell>
          <cell r="AZ26" t="e">
            <v>#DIV/0!</v>
          </cell>
          <cell r="BA26" t="e">
            <v>#DIV/0!</v>
          </cell>
          <cell r="BD26">
            <v>3948363.67</v>
          </cell>
          <cell r="BE26">
            <v>-9088.65</v>
          </cell>
          <cell r="BF26">
            <v>-49367.12</v>
          </cell>
          <cell r="BG26">
            <v>-7469</v>
          </cell>
          <cell r="BH26">
            <v>679427</v>
          </cell>
          <cell r="BI26">
            <v>671958</v>
          </cell>
          <cell r="BJ26">
            <v>3889907.9</v>
          </cell>
          <cell r="BK26">
            <v>2.306708745163899E-2</v>
          </cell>
          <cell r="BL26">
            <v>0.1320809515947563</v>
          </cell>
          <cell r="BM26">
            <v>2.2983683246627473E-2</v>
          </cell>
          <cell r="BN26">
            <v>0.15514803904639529</v>
          </cell>
          <cell r="BP26">
            <v>38900000</v>
          </cell>
          <cell r="BR26">
            <v>0</v>
          </cell>
          <cell r="BT26">
            <v>0</v>
          </cell>
        </row>
        <row r="27">
          <cell r="A27">
            <v>129</v>
          </cell>
          <cell r="B27" t="str">
            <v>Riverbend at Port Imperial - II</v>
          </cell>
          <cell r="D27">
            <v>48258688.979999997</v>
          </cell>
          <cell r="E27">
            <v>-750406.84</v>
          </cell>
          <cell r="F27">
            <v>-5595.03</v>
          </cell>
          <cell r="G27">
            <v>107076.99</v>
          </cell>
          <cell r="H27">
            <v>-141344</v>
          </cell>
          <cell r="I27">
            <v>917548</v>
          </cell>
          <cell r="J27">
            <v>776204</v>
          </cell>
          <cell r="K27">
            <v>-648924.88</v>
          </cell>
          <cell r="L27">
            <v>1.6084233044989779E-2</v>
          </cell>
          <cell r="M27">
            <v>-1.3446798777914088E-2</v>
          </cell>
          <cell r="N27">
            <v>1.9013114931080335E-2</v>
          </cell>
          <cell r="O27">
            <v>2.6374342670756907E-3</v>
          </cell>
          <cell r="P27">
            <v>26240347.759999998</v>
          </cell>
          <cell r="Q27">
            <v>0</v>
          </cell>
          <cell r="R27">
            <v>0</v>
          </cell>
          <cell r="S27">
            <v>148380.6</v>
          </cell>
          <cell r="T27">
            <v>-137839</v>
          </cell>
          <cell r="U27">
            <v>651189</v>
          </cell>
          <cell r="V27">
            <v>513350</v>
          </cell>
          <cell r="W27">
            <v>148380.6</v>
          </cell>
          <cell r="X27">
            <v>1.9563384018200222E-2</v>
          </cell>
          <cell r="Y27">
            <v>5.6546735339455742E-3</v>
          </cell>
          <cell r="Z27">
            <v>2.481632507144791E-2</v>
          </cell>
          <cell r="AA27">
            <v>2.5218057552145796E-2</v>
          </cell>
          <cell r="AB27">
            <v>26227791.91</v>
          </cell>
          <cell r="AD27">
            <v>0</v>
          </cell>
          <cell r="AE27">
            <v>0</v>
          </cell>
          <cell r="AF27">
            <v>56011.8</v>
          </cell>
          <cell r="AG27">
            <v>-100803</v>
          </cell>
          <cell r="AH27">
            <v>570339</v>
          </cell>
          <cell r="AI27">
            <v>469536</v>
          </cell>
          <cell r="AJ27">
            <v>56011.8</v>
          </cell>
          <cell r="AK27">
            <v>1.7902231404427822E-2</v>
          </cell>
          <cell r="AL27">
            <v>2.1355896139561847E-3</v>
          </cell>
          <cell r="AM27">
            <v>2.1745597264043567E-2</v>
          </cell>
          <cell r="AN27">
            <v>2.0037821018384007E-2</v>
          </cell>
          <cell r="AO27">
            <v>26183001.07</v>
          </cell>
          <cell r="AU27">
            <v>0</v>
          </cell>
          <cell r="AW27">
            <v>0</v>
          </cell>
          <cell r="AX27">
            <v>0</v>
          </cell>
          <cell r="AY27">
            <v>0</v>
          </cell>
          <cell r="AZ27">
            <v>0</v>
          </cell>
          <cell r="BA27">
            <v>0</v>
          </cell>
          <cell r="BD27">
            <v>-750406.84</v>
          </cell>
          <cell r="BE27">
            <v>-5595.03</v>
          </cell>
          <cell r="BF27">
            <v>311469.39</v>
          </cell>
          <cell r="BG27">
            <v>-379986</v>
          </cell>
          <cell r="BH27">
            <v>2139076</v>
          </cell>
          <cell r="BI27">
            <v>1759090</v>
          </cell>
          <cell r="BJ27">
            <v>-444532.48000000004</v>
          </cell>
          <cell r="BK27">
            <v>5.4508315537430629E-2</v>
          </cell>
          <cell r="BL27">
            <v>-5.9889956363399222E-3</v>
          </cell>
          <cell r="BM27">
            <v>6.7010230605744292E-2</v>
          </cell>
          <cell r="BN27">
            <v>4.8519319901090707E-2</v>
          </cell>
          <cell r="BP27">
            <v>56000000</v>
          </cell>
          <cell r="BR27">
            <v>56000000</v>
          </cell>
          <cell r="BT27">
            <v>56000000</v>
          </cell>
        </row>
        <row r="28">
          <cell r="A28">
            <v>133</v>
          </cell>
          <cell r="B28" t="str">
            <v>The Park Avenue Apartments</v>
          </cell>
          <cell r="D28">
            <v>72800370.680000007</v>
          </cell>
          <cell r="E28">
            <v>482900</v>
          </cell>
          <cell r="F28">
            <v>0</v>
          </cell>
          <cell r="G28">
            <v>-107372.13</v>
          </cell>
          <cell r="H28">
            <v>108778</v>
          </cell>
          <cell r="I28">
            <v>739685</v>
          </cell>
          <cell r="J28">
            <v>848463</v>
          </cell>
          <cell r="K28">
            <v>375527.87</v>
          </cell>
          <cell r="L28">
            <v>1.1654652195790165E-2</v>
          </cell>
          <cell r="M28">
            <v>5.1583235977006713E-3</v>
          </cell>
          <cell r="N28">
            <v>1.016045650717008E-2</v>
          </cell>
          <cell r="O28">
            <v>1.6812975793490836E-2</v>
          </cell>
          <cell r="P28">
            <v>73284676.549999997</v>
          </cell>
          <cell r="Q28">
            <v>0</v>
          </cell>
          <cell r="R28">
            <v>-10093.81</v>
          </cell>
          <cell r="S28">
            <v>546271.11</v>
          </cell>
          <cell r="T28">
            <v>-57805</v>
          </cell>
          <cell r="U28">
            <v>0</v>
          </cell>
          <cell r="V28">
            <v>712449</v>
          </cell>
          <cell r="W28">
            <v>536177.29999999993</v>
          </cell>
          <cell r="X28">
            <v>9.7216639758779151E-3</v>
          </cell>
          <cell r="Y28">
            <v>7.3163630548902236E-3</v>
          </cell>
          <cell r="Z28">
            <v>0</v>
          </cell>
          <cell r="AA28">
            <v>1.7038027030768139E-2</v>
          </cell>
          <cell r="AB28">
            <v>73631927.599999994</v>
          </cell>
          <cell r="AD28">
            <v>4170480.21</v>
          </cell>
          <cell r="AE28">
            <v>0</v>
          </cell>
          <cell r="AF28">
            <v>-908588.72</v>
          </cell>
          <cell r="AG28">
            <v>55371</v>
          </cell>
          <cell r="AH28">
            <v>880365.04</v>
          </cell>
          <cell r="AI28">
            <v>935736.04</v>
          </cell>
          <cell r="AJ28">
            <v>3261891.49</v>
          </cell>
          <cell r="AK28">
            <v>1.2708292048027276E-2</v>
          </cell>
          <cell r="AL28">
            <v>4.4299960578514042E-2</v>
          </cell>
          <cell r="AM28">
            <v>1.1956294894010082E-2</v>
          </cell>
          <cell r="AN28">
            <v>5.7008252626541321E-2</v>
          </cell>
          <cell r="AO28">
            <v>76949190.090000004</v>
          </cell>
          <cell r="AU28">
            <v>0</v>
          </cell>
          <cell r="AW28">
            <v>0</v>
          </cell>
          <cell r="AX28">
            <v>0</v>
          </cell>
          <cell r="AY28">
            <v>0</v>
          </cell>
          <cell r="AZ28">
            <v>0</v>
          </cell>
          <cell r="BA28">
            <v>0</v>
          </cell>
          <cell r="BD28">
            <v>4653380.21</v>
          </cell>
          <cell r="BE28">
            <v>-10093.81</v>
          </cell>
          <cell r="BF28">
            <v>-469689.74</v>
          </cell>
          <cell r="BG28">
            <v>106344</v>
          </cell>
          <cell r="BH28">
            <v>1620050.04</v>
          </cell>
          <cell r="BI28">
            <v>2496648.04</v>
          </cell>
          <cell r="BJ28">
            <v>4173596.66</v>
          </cell>
          <cell r="BK28">
            <v>3.4471007183607183E-2</v>
          </cell>
          <cell r="BL28">
            <v>5.8620825304298352E-2</v>
          </cell>
          <cell r="BM28">
            <v>2.2238232815437575E-2</v>
          </cell>
          <cell r="BN28">
            <v>9.3091832487905535E-2</v>
          </cell>
          <cell r="BP28">
            <v>75700000</v>
          </cell>
          <cell r="BR28">
            <v>75700000</v>
          </cell>
          <cell r="BT28">
            <v>80000000</v>
          </cell>
        </row>
        <row r="29">
          <cell r="A29">
            <v>139</v>
          </cell>
          <cell r="B29" t="str">
            <v>Lexington Park at Westchase (Acq 9/02)</v>
          </cell>
          <cell r="C29">
            <v>33033386</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D29">
            <v>34160410.159999996</v>
          </cell>
          <cell r="AE29">
            <v>-32605662.48</v>
          </cell>
          <cell r="AF29">
            <v>-427723.52000000002</v>
          </cell>
          <cell r="AG29">
            <v>0</v>
          </cell>
          <cell r="AH29">
            <v>0</v>
          </cell>
          <cell r="AI29">
            <v>0</v>
          </cell>
          <cell r="AJ29">
            <v>1127024.159999996</v>
          </cell>
          <cell r="AK29">
            <v>0</v>
          </cell>
          <cell r="AL29">
            <v>3.4117730468199534E-2</v>
          </cell>
          <cell r="AM29">
            <v>0</v>
          </cell>
          <cell r="AN29">
            <v>3.4117730468199534E-2</v>
          </cell>
          <cell r="AO29">
            <v>34160410.159999996</v>
          </cell>
          <cell r="BD29">
            <v>34160410.159999996</v>
          </cell>
          <cell r="BE29">
            <v>-32605662.48</v>
          </cell>
          <cell r="BF29">
            <v>-427723.52000000002</v>
          </cell>
          <cell r="BG29">
            <v>0</v>
          </cell>
          <cell r="BH29">
            <v>0</v>
          </cell>
          <cell r="BI29">
            <v>0</v>
          </cell>
          <cell r="BJ29">
            <v>1127024.159999996</v>
          </cell>
          <cell r="BK29">
            <v>0</v>
          </cell>
          <cell r="BL29">
            <v>3.4117730468199436E-2</v>
          </cell>
          <cell r="BM29">
            <v>0</v>
          </cell>
          <cell r="BN29">
            <v>3.4117730468199436E-2</v>
          </cell>
          <cell r="BT29">
            <v>35300000</v>
          </cell>
        </row>
        <row r="31">
          <cell r="B31" t="str">
            <v>Total Apartment</v>
          </cell>
          <cell r="D31">
            <v>767105756.01999998</v>
          </cell>
          <cell r="E31">
            <v>-8876512.6500000004</v>
          </cell>
          <cell r="F31">
            <v>-113506.59999999999</v>
          </cell>
          <cell r="G31">
            <v>2706154.9900000007</v>
          </cell>
          <cell r="H31">
            <v>-1008207.2300000042</v>
          </cell>
          <cell r="I31">
            <v>14206049.470000004</v>
          </cell>
          <cell r="J31">
            <v>13197842.24</v>
          </cell>
          <cell r="K31">
            <v>-6283864.2599999998</v>
          </cell>
          <cell r="L31">
            <v>1.7204723255467146E-2</v>
          </cell>
          <cell r="M31">
            <v>-8.1916531204286342E-3</v>
          </cell>
          <cell r="N31">
            <v>1.8519023431274612E-2</v>
          </cell>
          <cell r="O31">
            <v>9.0130701350385114E-3</v>
          </cell>
          <cell r="P31">
            <v>707080993.60000002</v>
          </cell>
          <cell r="Q31">
            <v>935023.50999999978</v>
          </cell>
          <cell r="R31">
            <v>-58045.149999999994</v>
          </cell>
          <cell r="S31">
            <v>1639563.37</v>
          </cell>
          <cell r="T31">
            <v>99704.36999999918</v>
          </cell>
          <cell r="U31">
            <v>10588666.760000002</v>
          </cell>
          <cell r="V31">
            <v>11458625.129999999</v>
          </cell>
          <cell r="W31">
            <v>2516541.73</v>
          </cell>
          <cell r="X31">
            <v>1.6205534067123026E-2</v>
          </cell>
          <cell r="Y31">
            <v>3.5590572406527209E-3</v>
          </cell>
          <cell r="Z31">
            <v>1.4975182271679153E-2</v>
          </cell>
          <cell r="AA31">
            <v>1.9764591307775747E-2</v>
          </cell>
          <cell r="AB31">
            <v>653191791.55999994</v>
          </cell>
          <cell r="AD31">
            <v>41370696.159999996</v>
          </cell>
          <cell r="AE31">
            <v>-32540368.93</v>
          </cell>
          <cell r="AF31">
            <v>175071.28000000003</v>
          </cell>
          <cell r="AG31">
            <v>-2671126.549999997</v>
          </cell>
          <cell r="AH31">
            <v>13004326.419999998</v>
          </cell>
          <cell r="AI31">
            <v>10333199.870000001</v>
          </cell>
          <cell r="AJ31">
            <v>9005398.5099999942</v>
          </cell>
          <cell r="AK31">
            <v>1.5819549485337998E-2</v>
          </cell>
          <cell r="AL31">
            <v>1.3786760070105365E-2</v>
          </cell>
          <cell r="AM31">
            <v>1.9908894428912104E-2</v>
          </cell>
          <cell r="AN31">
            <v>2.9606309555443362E-2</v>
          </cell>
          <cell r="AO31">
            <v>669300789.05000007</v>
          </cell>
          <cell r="AQ31">
            <v>0</v>
          </cell>
          <cell r="AR31">
            <v>0</v>
          </cell>
          <cell r="AS31">
            <v>0</v>
          </cell>
          <cell r="AT31">
            <v>0</v>
          </cell>
          <cell r="AU31">
            <v>0</v>
          </cell>
          <cell r="AV31">
            <v>0</v>
          </cell>
          <cell r="AW31">
            <v>0</v>
          </cell>
          <cell r="AX31" t="e">
            <v>#DIV/0!</v>
          </cell>
          <cell r="AY31" t="e">
            <v>#DIV/0!</v>
          </cell>
          <cell r="AZ31" t="e">
            <v>#DIV/0!</v>
          </cell>
          <cell r="BA31" t="e">
            <v>#DIV/0!</v>
          </cell>
          <cell r="BB31">
            <v>0</v>
          </cell>
          <cell r="BD31">
            <v>33429207.019999996</v>
          </cell>
          <cell r="BE31">
            <v>-32711920.68</v>
          </cell>
          <cell r="BF31">
            <v>4520789.6399999987</v>
          </cell>
          <cell r="BG31">
            <v>-3579629.410000002</v>
          </cell>
          <cell r="BH31">
            <v>37799042.649999999</v>
          </cell>
          <cell r="BI31">
            <v>34989667.239999995</v>
          </cell>
          <cell r="BJ31">
            <v>5238075.9799999958</v>
          </cell>
          <cell r="BK31">
            <v>5.0041564431733798E-2</v>
          </cell>
          <cell r="BL31">
            <v>9.3778206246812879E-3</v>
          </cell>
          <cell r="BM31">
            <v>5.4352779737669499E-2</v>
          </cell>
          <cell r="BN31">
            <v>5.9419385056415086E-2</v>
          </cell>
          <cell r="BP31">
            <v>850000000</v>
          </cell>
          <cell r="BR31">
            <v>776900000</v>
          </cell>
          <cell r="BT31">
            <v>788700000</v>
          </cell>
          <cell r="BV31">
            <v>0</v>
          </cell>
        </row>
        <row r="33">
          <cell r="A33">
            <v>104</v>
          </cell>
          <cell r="B33" t="str">
            <v>Place Collegiate Mezz Debt</v>
          </cell>
          <cell r="D33">
            <v>13600000</v>
          </cell>
          <cell r="E33">
            <v>0</v>
          </cell>
          <cell r="F33">
            <v>0</v>
          </cell>
          <cell r="G33">
            <v>0</v>
          </cell>
          <cell r="H33">
            <v>0</v>
          </cell>
          <cell r="I33">
            <v>448554.9</v>
          </cell>
          <cell r="J33">
            <v>448554.9</v>
          </cell>
          <cell r="K33">
            <v>0</v>
          </cell>
          <cell r="L33">
            <v>3.2981977941176473E-2</v>
          </cell>
          <cell r="M33">
            <v>0</v>
          </cell>
          <cell r="N33">
            <v>3.2981977941176473E-2</v>
          </cell>
          <cell r="O33">
            <v>3.2981977941176473E-2</v>
          </cell>
          <cell r="P33">
            <v>13600000</v>
          </cell>
          <cell r="Q33">
            <v>0</v>
          </cell>
          <cell r="R33">
            <v>0</v>
          </cell>
          <cell r="S33">
            <v>0</v>
          </cell>
          <cell r="T33">
            <v>0</v>
          </cell>
          <cell r="U33">
            <v>448554.9</v>
          </cell>
          <cell r="V33">
            <v>448554.9</v>
          </cell>
          <cell r="W33">
            <v>0</v>
          </cell>
          <cell r="X33">
            <v>3.2981977941176473E-2</v>
          </cell>
          <cell r="Y33">
            <v>0</v>
          </cell>
          <cell r="Z33">
            <v>3.2981977941176473E-2</v>
          </cell>
          <cell r="AA33">
            <v>3.2981977941176473E-2</v>
          </cell>
          <cell r="AB33">
            <v>13600000</v>
          </cell>
          <cell r="AD33">
            <v>0</v>
          </cell>
          <cell r="AE33">
            <v>0</v>
          </cell>
          <cell r="AF33">
            <v>0</v>
          </cell>
          <cell r="AG33">
            <v>0</v>
          </cell>
          <cell r="AH33">
            <v>448554.9</v>
          </cell>
          <cell r="AI33">
            <v>448554.9</v>
          </cell>
          <cell r="AJ33">
            <v>0</v>
          </cell>
          <cell r="AK33">
            <v>3.2981977941176473E-2</v>
          </cell>
          <cell r="AL33">
            <v>0</v>
          </cell>
          <cell r="AM33">
            <v>3.2981977941176473E-2</v>
          </cell>
          <cell r="AN33">
            <v>3.2981977941176473E-2</v>
          </cell>
          <cell r="AO33">
            <v>13600000</v>
          </cell>
          <cell r="AU33">
            <v>0</v>
          </cell>
          <cell r="AW33">
            <v>0</v>
          </cell>
          <cell r="AX33">
            <v>0</v>
          </cell>
          <cell r="AY33">
            <v>0</v>
          </cell>
          <cell r="AZ33">
            <v>0</v>
          </cell>
          <cell r="BA33">
            <v>0</v>
          </cell>
          <cell r="BD33">
            <v>0</v>
          </cell>
          <cell r="BE33">
            <v>0</v>
          </cell>
          <cell r="BF33">
            <v>0</v>
          </cell>
          <cell r="BG33">
            <v>0</v>
          </cell>
          <cell r="BH33">
            <v>1345664.7000000002</v>
          </cell>
          <cell r="BI33">
            <v>1345664.7000000002</v>
          </cell>
          <cell r="BJ33">
            <v>0</v>
          </cell>
          <cell r="BK33">
            <v>0.10224524458434869</v>
          </cell>
          <cell r="BL33">
            <v>0</v>
          </cell>
          <cell r="BM33">
            <v>0.10224524458434869</v>
          </cell>
          <cell r="BN33">
            <v>0.10224524458434869</v>
          </cell>
          <cell r="BP33">
            <v>13600000</v>
          </cell>
          <cell r="BR33">
            <v>13600000</v>
          </cell>
          <cell r="BT33">
            <v>13600000</v>
          </cell>
        </row>
        <row r="34">
          <cell r="A34">
            <v>138</v>
          </cell>
          <cell r="B34" t="str">
            <v>Roseland Company Mezz Debt</v>
          </cell>
          <cell r="C34">
            <v>62500000</v>
          </cell>
          <cell r="AD34">
            <v>0</v>
          </cell>
          <cell r="AE34">
            <v>0</v>
          </cell>
          <cell r="AF34">
            <v>0</v>
          </cell>
          <cell r="AI34">
            <v>200342.47</v>
          </cell>
          <cell r="AJ34">
            <v>0</v>
          </cell>
          <cell r="AK34">
            <v>3.2054795199999999E-3</v>
          </cell>
          <cell r="AL34">
            <v>0</v>
          </cell>
          <cell r="AM34">
            <v>0</v>
          </cell>
          <cell r="AN34">
            <v>3.2054795199999999E-3</v>
          </cell>
          <cell r="AO34">
            <v>62500000</v>
          </cell>
          <cell r="BD34">
            <v>0</v>
          </cell>
          <cell r="BE34">
            <v>0</v>
          </cell>
          <cell r="BF34">
            <v>0</v>
          </cell>
          <cell r="BG34">
            <v>0</v>
          </cell>
          <cell r="BH34">
            <v>0</v>
          </cell>
          <cell r="BI34">
            <v>200342.47</v>
          </cell>
          <cell r="BJ34">
            <v>0</v>
          </cell>
          <cell r="BK34">
            <v>3.2054795200000541E-3</v>
          </cell>
          <cell r="BL34">
            <v>0</v>
          </cell>
          <cell r="BM34">
            <v>0</v>
          </cell>
          <cell r="BN34">
            <v>3.2054795200000541E-3</v>
          </cell>
          <cell r="BT34">
            <v>62500000</v>
          </cell>
        </row>
        <row r="36">
          <cell r="B36" t="str">
            <v>Apartment &amp; Mezz Loans</v>
          </cell>
          <cell r="D36">
            <v>780705756.01999998</v>
          </cell>
          <cell r="E36">
            <v>-8876512.6500000004</v>
          </cell>
          <cell r="F36">
            <v>-113506.59999999999</v>
          </cell>
          <cell r="G36">
            <v>2706154.9900000007</v>
          </cell>
          <cell r="H36">
            <v>-1008207.2300000042</v>
          </cell>
          <cell r="I36">
            <v>14654604.370000005</v>
          </cell>
          <cell r="J36">
            <v>13646397.140000001</v>
          </cell>
          <cell r="K36">
            <v>-6283864.2599999998</v>
          </cell>
          <cell r="L36">
            <v>1.7479565168788649E-2</v>
          </cell>
          <cell r="M36">
            <v>-8.0489534136840932E-3</v>
          </cell>
          <cell r="N36">
            <v>1.8770970057539305E-2</v>
          </cell>
          <cell r="O36">
            <v>9.4306117551045555E-3</v>
          </cell>
          <cell r="P36">
            <v>720680993.60000002</v>
          </cell>
          <cell r="Q36">
            <v>935023.50999999978</v>
          </cell>
          <cell r="R36">
            <v>-58045.149999999994</v>
          </cell>
          <cell r="S36">
            <v>1639563.37</v>
          </cell>
          <cell r="T36">
            <v>99704.36999999918</v>
          </cell>
          <cell r="U36">
            <v>11037221.660000002</v>
          </cell>
          <cell r="V36">
            <v>11907180.029999999</v>
          </cell>
          <cell r="W36">
            <v>2516541.73</v>
          </cell>
          <cell r="X36">
            <v>1.6522123013846052E-2</v>
          </cell>
          <cell r="Y36">
            <v>3.4918941283981694E-3</v>
          </cell>
          <cell r="Z36">
            <v>1.5314989236591409E-2</v>
          </cell>
          <cell r="AA36">
            <v>2.0014017142244222E-2</v>
          </cell>
          <cell r="AB36">
            <v>666791791.55999994</v>
          </cell>
          <cell r="AD36">
            <v>41370696.159999996</v>
          </cell>
          <cell r="AE36">
            <v>-32540368.93</v>
          </cell>
          <cell r="AF36">
            <v>175071.28000000003</v>
          </cell>
          <cell r="AG36">
            <v>-2671126.549999997</v>
          </cell>
          <cell r="AH36">
            <v>13452881.319999998</v>
          </cell>
          <cell r="AI36">
            <v>10982097.240000002</v>
          </cell>
          <cell r="AJ36">
            <v>9005398.5099999942</v>
          </cell>
          <cell r="AK36">
            <v>1.6470054639255109E-2</v>
          </cell>
          <cell r="AL36">
            <v>1.3505562941816238E-2</v>
          </cell>
          <cell r="AM36">
            <v>2.0175535287448823E-2</v>
          </cell>
          <cell r="AN36">
            <v>2.9975617581071347E-2</v>
          </cell>
          <cell r="AO36">
            <v>745400789.05000007</v>
          </cell>
          <cell r="AQ36">
            <v>0</v>
          </cell>
          <cell r="AR36">
            <v>0</v>
          </cell>
          <cell r="AS36">
            <v>0</v>
          </cell>
          <cell r="AT36">
            <v>0</v>
          </cell>
          <cell r="AU36">
            <v>0</v>
          </cell>
          <cell r="AV36">
            <v>0</v>
          </cell>
          <cell r="AW36">
            <v>0</v>
          </cell>
          <cell r="AX36" t="e">
            <v>#DIV/0!</v>
          </cell>
          <cell r="AY36" t="e">
            <v>#DIV/0!</v>
          </cell>
          <cell r="AZ36" t="e">
            <v>#DIV/0!</v>
          </cell>
          <cell r="BA36" t="e">
            <v>#DIV/0!</v>
          </cell>
          <cell r="BB36">
            <v>0</v>
          </cell>
          <cell r="BD36">
            <v>33429207.019999996</v>
          </cell>
          <cell r="BE36">
            <v>-32711920.68</v>
          </cell>
          <cell r="BF36">
            <v>4520789.6399999987</v>
          </cell>
          <cell r="BG36">
            <v>-3579629.410000002</v>
          </cell>
          <cell r="BH36">
            <v>39144707.350000001</v>
          </cell>
          <cell r="BI36">
            <v>36535674.409999996</v>
          </cell>
          <cell r="BJ36">
            <v>5238075.9799999958</v>
          </cell>
          <cell r="BK36">
            <v>5.132530855400419E-2</v>
          </cell>
          <cell r="BL36">
            <v>9.1719610161022924E-3</v>
          </cell>
          <cell r="BM36">
            <v>5.524247426699791E-2</v>
          </cell>
          <cell r="BN36">
            <v>6.0497269570106482E-2</v>
          </cell>
          <cell r="BP36">
            <v>863600000</v>
          </cell>
          <cell r="BR36">
            <v>790500000</v>
          </cell>
          <cell r="BT36">
            <v>864800000</v>
          </cell>
          <cell r="BV36">
            <v>0</v>
          </cell>
        </row>
        <row r="38">
          <cell r="B38" t="str">
            <v>Land</v>
          </cell>
        </row>
        <row r="39">
          <cell r="A39">
            <v>88</v>
          </cell>
          <cell r="B39" t="str">
            <v>Port Imperial Land</v>
          </cell>
          <cell r="D39">
            <v>64244156.280000009</v>
          </cell>
          <cell r="E39">
            <v>0</v>
          </cell>
          <cell r="F39">
            <v>-366751.17</v>
          </cell>
          <cell r="G39">
            <v>585175.09</v>
          </cell>
          <cell r="H39">
            <v>-248068</v>
          </cell>
          <cell r="I39">
            <v>0</v>
          </cell>
          <cell r="J39">
            <v>-248068</v>
          </cell>
          <cell r="K39">
            <v>218423.91999999998</v>
          </cell>
          <cell r="L39">
            <v>-3.8613317438371685E-3</v>
          </cell>
          <cell r="M39">
            <v>3.399903316467058E-3</v>
          </cell>
          <cell r="N39">
            <v>0</v>
          </cell>
          <cell r="O39">
            <v>-4.6142842737011055E-4</v>
          </cell>
          <cell r="P39">
            <v>64656343.199999996</v>
          </cell>
          <cell r="Q39">
            <v>829448.41</v>
          </cell>
          <cell r="R39">
            <v>-604175.19999999995</v>
          </cell>
          <cell r="S39">
            <v>943966.09</v>
          </cell>
          <cell r="T39">
            <v>-267772</v>
          </cell>
          <cell r="U39">
            <v>-200</v>
          </cell>
          <cell r="V39">
            <v>-267972</v>
          </cell>
          <cell r="W39">
            <v>1169239.3</v>
          </cell>
          <cell r="X39">
            <v>-4.1445585496706532E-3</v>
          </cell>
          <cell r="Y39">
            <v>1.8083907040384557E-2</v>
          </cell>
          <cell r="Z39">
            <v>-3.0932773197727029E-6</v>
          </cell>
          <cell r="AA39">
            <v>1.3939348490713903E-2</v>
          </cell>
          <cell r="AB39">
            <v>66220091.899999999</v>
          </cell>
          <cell r="AD39">
            <v>0</v>
          </cell>
          <cell r="AE39">
            <v>-305990.14</v>
          </cell>
          <cell r="AF39">
            <v>1139672.55</v>
          </cell>
          <cell r="AG39">
            <v>-216908</v>
          </cell>
          <cell r="AH39">
            <v>-48.959999999991851</v>
          </cell>
          <cell r="AI39">
            <v>-216956.96</v>
          </cell>
          <cell r="AJ39">
            <v>833682.41</v>
          </cell>
          <cell r="AK39">
            <v>-3.2763011009956026E-3</v>
          </cell>
          <cell r="AL39">
            <v>1.2589568906955867E-2</v>
          </cell>
          <cell r="AM39">
            <v>-7.393526435138012E-7</v>
          </cell>
          <cell r="AN39">
            <v>9.3132678059602639E-3</v>
          </cell>
          <cell r="AO39">
            <v>67024240.31000001</v>
          </cell>
          <cell r="AU39">
            <v>0</v>
          </cell>
          <cell r="AW39">
            <v>0</v>
          </cell>
          <cell r="AX39">
            <v>0</v>
          </cell>
          <cell r="AY39">
            <v>0</v>
          </cell>
          <cell r="AZ39">
            <v>0</v>
          </cell>
          <cell r="BA39">
            <v>0</v>
          </cell>
          <cell r="BD39">
            <v>829448.41</v>
          </cell>
          <cell r="BE39">
            <v>-1276916.5099999998</v>
          </cell>
          <cell r="BF39">
            <v>2668813.73</v>
          </cell>
          <cell r="BG39">
            <v>-732748</v>
          </cell>
          <cell r="BH39">
            <v>-248.95999999999185</v>
          </cell>
          <cell r="BI39">
            <v>-732996.96</v>
          </cell>
          <cell r="BJ39">
            <v>2221345.63</v>
          </cell>
          <cell r="BK39">
            <v>-1.1240010604163797E-2</v>
          </cell>
          <cell r="BL39">
            <v>3.4150230037785501E-2</v>
          </cell>
          <cell r="BM39">
            <v>-3.8326276762257194E-6</v>
          </cell>
          <cell r="BN39">
            <v>2.2910219433621704E-2</v>
          </cell>
          <cell r="BP39">
            <v>79000000</v>
          </cell>
          <cell r="BR39">
            <v>80000000</v>
          </cell>
          <cell r="BT39">
            <v>80000000</v>
          </cell>
        </row>
        <row r="40">
          <cell r="B40" t="str">
            <v>HOTEL PORTFOLIO</v>
          </cell>
          <cell r="H40" t="str">
            <v xml:space="preserve"> </v>
          </cell>
          <cell r="BD40" t="str">
            <v xml:space="preserve"> </v>
          </cell>
          <cell r="BE40" t="str">
            <v xml:space="preserve"> </v>
          </cell>
          <cell r="BF40" t="str">
            <v xml:space="preserve"> </v>
          </cell>
          <cell r="BI40" t="str">
            <v xml:space="preserve"> </v>
          </cell>
          <cell r="BJ40" t="str">
            <v xml:space="preserve"> </v>
          </cell>
        </row>
        <row r="41">
          <cell r="A41">
            <v>57</v>
          </cell>
          <cell r="B41" t="str">
            <v>Houston Crown Sheraton</v>
          </cell>
          <cell r="D41">
            <v>28139388.350000001</v>
          </cell>
          <cell r="E41">
            <v>0</v>
          </cell>
          <cell r="F41">
            <v>-622579.94999999995</v>
          </cell>
          <cell r="G41">
            <v>93470.51</v>
          </cell>
          <cell r="H41">
            <v>446722</v>
          </cell>
          <cell r="I41">
            <v>236179</v>
          </cell>
          <cell r="J41">
            <v>682901</v>
          </cell>
          <cell r="K41">
            <v>-529109.43999999994</v>
          </cell>
          <cell r="L41">
            <v>2.4268509020381746E-2</v>
          </cell>
          <cell r="M41">
            <v>-1.8803160659318308E-2</v>
          </cell>
          <cell r="N41">
            <v>8.3931817231556842E-3</v>
          </cell>
          <cell r="O41">
            <v>5.4653483610634362E-3</v>
          </cell>
          <cell r="P41">
            <v>28057001.239999998</v>
          </cell>
          <cell r="Q41">
            <v>-5100000</v>
          </cell>
          <cell r="R41">
            <v>-96034</v>
          </cell>
          <cell r="S41">
            <v>613346.43999999994</v>
          </cell>
          <cell r="T41">
            <v>260663</v>
          </cell>
          <cell r="U41">
            <v>312978</v>
          </cell>
          <cell r="V41">
            <v>573641</v>
          </cell>
          <cell r="W41">
            <v>-4582687.5600000005</v>
          </cell>
          <cell r="X41">
            <v>2.0445556354831598E-2</v>
          </cell>
          <cell r="Y41">
            <v>-0.16333490242950854</v>
          </cell>
          <cell r="Z41">
            <v>1.1155076671337097E-2</v>
          </cell>
          <cell r="AA41">
            <v>-0.14288934607467696</v>
          </cell>
          <cell r="AB41">
            <v>23734976.68</v>
          </cell>
          <cell r="AD41">
            <v>0</v>
          </cell>
          <cell r="AE41">
            <v>-92463</v>
          </cell>
          <cell r="AF41">
            <v>0</v>
          </cell>
          <cell r="AG41">
            <v>-23181</v>
          </cell>
          <cell r="AH41">
            <v>334600</v>
          </cell>
          <cell r="AI41">
            <v>311419</v>
          </cell>
          <cell r="AJ41">
            <v>-92463</v>
          </cell>
          <cell r="AK41">
            <v>1.3120678574856725E-2</v>
          </cell>
          <cell r="AL41">
            <v>-3.8956431786980796E-3</v>
          </cell>
          <cell r="AM41">
            <v>1.4097338476929989E-2</v>
          </cell>
          <cell r="AN41">
            <v>9.2250353961586453E-3</v>
          </cell>
          <cell r="AO41">
            <v>23619332.68</v>
          </cell>
          <cell r="AU41">
            <v>0</v>
          </cell>
          <cell r="AW41">
            <v>0</v>
          </cell>
          <cell r="AX41">
            <v>0</v>
          </cell>
          <cell r="AY41">
            <v>0</v>
          </cell>
          <cell r="AZ41">
            <v>0</v>
          </cell>
          <cell r="BA41">
            <v>0</v>
          </cell>
          <cell r="BD41">
            <v>-5100000</v>
          </cell>
          <cell r="BE41">
            <v>-811076.95</v>
          </cell>
          <cell r="BF41">
            <v>706816.95</v>
          </cell>
          <cell r="BG41">
            <v>684204</v>
          </cell>
          <cell r="BH41">
            <v>883757</v>
          </cell>
          <cell r="BI41">
            <v>1567961</v>
          </cell>
          <cell r="BJ41">
            <v>-5204260</v>
          </cell>
          <cell r="BK41">
            <v>5.8924116258329828E-2</v>
          </cell>
          <cell r="BL41">
            <v>-0.18917896407199186</v>
          </cell>
          <cell r="BM41">
            <v>3.4016121757950879E-2</v>
          </cell>
          <cell r="BN41">
            <v>-0.13025484781366203</v>
          </cell>
          <cell r="BP41">
            <v>27600000</v>
          </cell>
          <cell r="BR41">
            <v>22500000</v>
          </cell>
          <cell r="BT41">
            <v>22500000</v>
          </cell>
        </row>
        <row r="42">
          <cell r="A42">
            <v>65</v>
          </cell>
          <cell r="B42" t="str">
            <v>Ontario Hilton</v>
          </cell>
          <cell r="D42">
            <v>28042624.25</v>
          </cell>
          <cell r="E42">
            <v>1744726.12</v>
          </cell>
          <cell r="F42">
            <v>-1426235.55</v>
          </cell>
          <cell r="G42">
            <v>-61674.400000000001</v>
          </cell>
          <cell r="H42">
            <v>486359</v>
          </cell>
          <cell r="I42">
            <v>359146</v>
          </cell>
          <cell r="J42">
            <v>845505</v>
          </cell>
          <cell r="K42">
            <v>256816.17000000007</v>
          </cell>
          <cell r="L42">
            <v>3.0150708880250392E-2</v>
          </cell>
          <cell r="M42">
            <v>9.1580647984469618E-3</v>
          </cell>
          <cell r="N42">
            <v>1.2807146606473536E-2</v>
          </cell>
          <cell r="O42">
            <v>3.9308773678697354E-2</v>
          </cell>
          <cell r="P42">
            <v>28785799.559999999</v>
          </cell>
          <cell r="Q42">
            <v>0</v>
          </cell>
          <cell r="R42">
            <v>-123645.12</v>
          </cell>
          <cell r="S42">
            <v>65093.52</v>
          </cell>
          <cell r="T42">
            <v>-111158</v>
          </cell>
          <cell r="U42">
            <v>956843</v>
          </cell>
          <cell r="V42">
            <v>845685</v>
          </cell>
          <cell r="W42">
            <v>-58551.6</v>
          </cell>
          <cell r="X42">
            <v>2.9378548205245686E-2</v>
          </cell>
          <cell r="Y42">
            <v>-2.0340445947300279E-3</v>
          </cell>
          <cell r="Z42">
            <v>3.3240105004052216E-2</v>
          </cell>
          <cell r="AA42">
            <v>2.7344503610515658E-2</v>
          </cell>
          <cell r="AB42">
            <v>28616089.960000001</v>
          </cell>
          <cell r="AD42">
            <v>0</v>
          </cell>
          <cell r="AE42">
            <v>-162123.78</v>
          </cell>
          <cell r="AF42">
            <v>-2026.62</v>
          </cell>
          <cell r="AG42">
            <v>99592</v>
          </cell>
          <cell r="AH42">
            <v>472184</v>
          </cell>
          <cell r="AI42">
            <v>571776</v>
          </cell>
          <cell r="AJ42">
            <v>-164150.39999999999</v>
          </cell>
          <cell r="AK42">
            <v>1.9980926842179943E-2</v>
          </cell>
          <cell r="AL42">
            <v>-5.7362973148830567E-3</v>
          </cell>
          <cell r="AM42">
            <v>1.6500647036685509E-2</v>
          </cell>
          <cell r="AN42">
            <v>1.4244629527296887E-2</v>
          </cell>
          <cell r="AO42">
            <v>28551531.329999998</v>
          </cell>
          <cell r="AU42">
            <v>0</v>
          </cell>
          <cell r="AW42">
            <v>0</v>
          </cell>
          <cell r="AX42">
            <v>0</v>
          </cell>
          <cell r="AY42">
            <v>0</v>
          </cell>
          <cell r="AZ42">
            <v>0</v>
          </cell>
          <cell r="BA42">
            <v>0</v>
          </cell>
          <cell r="BD42">
            <v>1744726.12</v>
          </cell>
          <cell r="BE42">
            <v>-1712004.45</v>
          </cell>
          <cell r="BF42">
            <v>1392.4999999999955</v>
          </cell>
          <cell r="BG42">
            <v>474793</v>
          </cell>
          <cell r="BH42">
            <v>1788173</v>
          </cell>
          <cell r="BI42">
            <v>2262966</v>
          </cell>
          <cell r="BJ42">
            <v>34114.170000000071</v>
          </cell>
          <cell r="BK42">
            <v>8.1603116499117778E-2</v>
          </cell>
          <cell r="BL42">
            <v>1.3344317147103713E-3</v>
          </cell>
          <cell r="BM42">
            <v>6.3740443496315136E-2</v>
          </cell>
          <cell r="BN42">
            <v>8.2937548213828149E-2</v>
          </cell>
          <cell r="BP42">
            <v>29000000</v>
          </cell>
          <cell r="BR42">
            <v>29000000</v>
          </cell>
          <cell r="BT42">
            <v>29000000</v>
          </cell>
        </row>
        <row r="43">
          <cell r="A43">
            <v>68</v>
          </cell>
          <cell r="B43" t="str">
            <v>Virginia Beach Doubletree</v>
          </cell>
          <cell r="D43">
            <v>11196443.59</v>
          </cell>
          <cell r="E43">
            <v>700000</v>
          </cell>
          <cell r="F43">
            <v>-1658255</v>
          </cell>
          <cell r="G43">
            <v>0</v>
          </cell>
          <cell r="H43">
            <v>-273740</v>
          </cell>
          <cell r="I43">
            <v>0</v>
          </cell>
          <cell r="J43">
            <v>-273740</v>
          </cell>
          <cell r="K43">
            <v>-958255</v>
          </cell>
          <cell r="L43">
            <v>-2.444883482863151E-2</v>
          </cell>
          <cell r="M43">
            <v>-8.5585658722547989E-2</v>
          </cell>
          <cell r="N43">
            <v>0</v>
          </cell>
          <cell r="O43">
            <v>-0.1100344935511795</v>
          </cell>
          <cell r="P43">
            <v>9964448.5899999999</v>
          </cell>
          <cell r="Q43">
            <v>0</v>
          </cell>
          <cell r="R43">
            <v>-102725</v>
          </cell>
          <cell r="S43">
            <v>-1650</v>
          </cell>
          <cell r="T43">
            <v>440566</v>
          </cell>
          <cell r="U43">
            <v>0</v>
          </cell>
          <cell r="V43">
            <v>440566</v>
          </cell>
          <cell r="W43">
            <v>-104375</v>
          </cell>
          <cell r="X43">
            <v>4.4213786244242145E-2</v>
          </cell>
          <cell r="Y43">
            <v>-1.0474739174704303E-2</v>
          </cell>
          <cell r="Z43">
            <v>0</v>
          </cell>
          <cell r="AA43">
            <v>3.3739047069537842E-2</v>
          </cell>
          <cell r="AB43">
            <v>10302289.859999999</v>
          </cell>
          <cell r="AD43">
            <v>-500000</v>
          </cell>
          <cell r="AE43">
            <v>-112295</v>
          </cell>
          <cell r="AF43">
            <v>0</v>
          </cell>
          <cell r="AG43">
            <v>262540</v>
          </cell>
          <cell r="AH43">
            <v>892992</v>
          </cell>
          <cell r="AI43">
            <v>1155532</v>
          </cell>
          <cell r="AJ43">
            <v>-612295</v>
          </cell>
          <cell r="AK43">
            <v>0.11216263721005421</v>
          </cell>
          <cell r="AL43">
            <v>-5.9432903589455022E-2</v>
          </cell>
          <cell r="AM43">
            <v>8.6678982258804355E-2</v>
          </cell>
          <cell r="AN43">
            <v>5.2729733620599184E-2</v>
          </cell>
          <cell r="AO43">
            <v>9952535.1899999995</v>
          </cell>
          <cell r="AU43">
            <v>0</v>
          </cell>
          <cell r="AW43">
            <v>0</v>
          </cell>
          <cell r="AX43">
            <v>0</v>
          </cell>
          <cell r="AY43">
            <v>0</v>
          </cell>
          <cell r="AZ43">
            <v>0</v>
          </cell>
          <cell r="BA43">
            <v>0</v>
          </cell>
          <cell r="BD43">
            <v>200000</v>
          </cell>
          <cell r="BE43">
            <v>-1873275</v>
          </cell>
          <cell r="BF43">
            <v>-1650</v>
          </cell>
          <cell r="BG43">
            <v>429366</v>
          </cell>
          <cell r="BH43">
            <v>892992</v>
          </cell>
          <cell r="BI43">
            <v>1322358</v>
          </cell>
          <cell r="BJ43">
            <v>-1674925</v>
          </cell>
          <cell r="BK43">
            <v>0.13294225707449803</v>
          </cell>
          <cell r="BL43">
            <v>-0.16443922443406844</v>
          </cell>
          <cell r="BM43">
            <v>8.6678982258804327E-2</v>
          </cell>
          <cell r="BN43">
            <v>-3.1496967359570416E-2</v>
          </cell>
          <cell r="BP43">
            <v>9800000</v>
          </cell>
          <cell r="BR43">
            <v>9800000</v>
          </cell>
          <cell r="BT43">
            <v>9300000</v>
          </cell>
        </row>
        <row r="44">
          <cell r="A44">
            <v>106</v>
          </cell>
          <cell r="B44" t="str">
            <v>Sacramento Radisson Hotel</v>
          </cell>
          <cell r="D44">
            <v>27285813.91</v>
          </cell>
          <cell r="E44">
            <v>4020714.18</v>
          </cell>
          <cell r="F44">
            <v>277298.13</v>
          </cell>
          <cell r="G44">
            <v>-578143.56000000006</v>
          </cell>
          <cell r="H44">
            <v>-586192</v>
          </cell>
          <cell r="I44">
            <v>490328</v>
          </cell>
          <cell r="J44">
            <v>-95864</v>
          </cell>
          <cell r="K44">
            <v>3719868.7500000005</v>
          </cell>
          <cell r="L44">
            <v>-3.5133274864440353E-3</v>
          </cell>
          <cell r="M44">
            <v>0.13632977056391574</v>
          </cell>
          <cell r="N44">
            <v>1.7970070514198563E-2</v>
          </cell>
          <cell r="O44">
            <v>0.1328164430774717</v>
          </cell>
          <cell r="P44">
            <v>30419490.660000004</v>
          </cell>
          <cell r="Q44">
            <v>0</v>
          </cell>
          <cell r="R44">
            <v>-143121.46</v>
          </cell>
          <cell r="S44">
            <v>60064.01</v>
          </cell>
          <cell r="T44">
            <v>29863</v>
          </cell>
          <cell r="U44">
            <v>996002</v>
          </cell>
          <cell r="V44">
            <v>1025865</v>
          </cell>
          <cell r="W44">
            <v>-83057.449999999983</v>
          </cell>
          <cell r="X44">
            <v>3.3723937440838132E-2</v>
          </cell>
          <cell r="Y44">
            <v>-2.7304023899787401E-3</v>
          </cell>
          <cell r="Z44">
            <v>3.2742231325710171E-2</v>
          </cell>
          <cell r="AA44">
            <v>3.0993535050859392E-2</v>
          </cell>
          <cell r="AB44">
            <v>30366296.210000001</v>
          </cell>
          <cell r="AD44">
            <v>0</v>
          </cell>
          <cell r="AE44">
            <v>-50698.559999999998</v>
          </cell>
          <cell r="AF44">
            <v>13227.16</v>
          </cell>
          <cell r="AG44">
            <v>169</v>
          </cell>
          <cell r="AH44">
            <v>744333</v>
          </cell>
          <cell r="AI44">
            <v>744502</v>
          </cell>
          <cell r="AJ44">
            <v>-37471.399999999994</v>
          </cell>
          <cell r="AK44">
            <v>2.4517379230293689E-2</v>
          </cell>
          <cell r="AL44">
            <v>-1.2339799276429447E-3</v>
          </cell>
          <cell r="AM44">
            <v>2.4511813849556068E-2</v>
          </cell>
          <cell r="AN44">
            <v>2.3283399302650745E-2</v>
          </cell>
          <cell r="AO44">
            <v>30328993.810000002</v>
          </cell>
          <cell r="AU44">
            <v>0</v>
          </cell>
          <cell r="AW44">
            <v>0</v>
          </cell>
          <cell r="AX44">
            <v>0</v>
          </cell>
          <cell r="AY44">
            <v>0</v>
          </cell>
          <cell r="AZ44">
            <v>0</v>
          </cell>
          <cell r="BA44">
            <v>0</v>
          </cell>
          <cell r="BD44">
            <v>4020714.18</v>
          </cell>
          <cell r="BE44">
            <v>83478.110000000015</v>
          </cell>
          <cell r="BF44">
            <v>-504852.39000000007</v>
          </cell>
          <cell r="BG44">
            <v>-556160</v>
          </cell>
          <cell r="BH44">
            <v>2230663</v>
          </cell>
          <cell r="BI44">
            <v>1674503</v>
          </cell>
          <cell r="BJ44">
            <v>3599339.9000000004</v>
          </cell>
          <cell r="BK44">
            <v>5.5347286030917875E-2</v>
          </cell>
          <cell r="BL44">
            <v>0.13977244058873151</v>
          </cell>
          <cell r="BM44">
            <v>7.706996866383764E-2</v>
          </cell>
          <cell r="BN44">
            <v>0.19511972661964938</v>
          </cell>
          <cell r="BP44">
            <v>30600000</v>
          </cell>
          <cell r="BR44">
            <v>30600000</v>
          </cell>
          <cell r="BT44">
            <v>30600000</v>
          </cell>
        </row>
        <row r="45">
          <cell r="A45">
            <v>119</v>
          </cell>
          <cell r="B45" t="str">
            <v>Rosemont Suites Hotel</v>
          </cell>
          <cell r="D45">
            <v>37914222.819999993</v>
          </cell>
          <cell r="E45">
            <v>0</v>
          </cell>
          <cell r="F45">
            <v>-278600.78999999998</v>
          </cell>
          <cell r="G45">
            <v>-145173.06</v>
          </cell>
          <cell r="H45">
            <v>-563494</v>
          </cell>
          <cell r="I45">
            <v>79396</v>
          </cell>
          <cell r="J45">
            <v>-484098</v>
          </cell>
          <cell r="K45">
            <v>-423773.85</v>
          </cell>
          <cell r="L45">
            <v>-1.2768242733031447E-2</v>
          </cell>
          <cell r="M45">
            <v>-1.1177173590288039E-2</v>
          </cell>
          <cell r="N45">
            <v>2.0940954104990413E-3</v>
          </cell>
          <cell r="O45">
            <v>-2.3945416323319486E-2</v>
          </cell>
          <cell r="P45">
            <v>36926954.969999999</v>
          </cell>
          <cell r="Q45">
            <v>0</v>
          </cell>
          <cell r="R45">
            <v>-487460.84</v>
          </cell>
          <cell r="S45">
            <v>197107.98</v>
          </cell>
          <cell r="T45">
            <v>-109970</v>
          </cell>
          <cell r="U45">
            <v>1012404</v>
          </cell>
          <cell r="V45">
            <v>902434</v>
          </cell>
          <cell r="W45">
            <v>-290352.86</v>
          </cell>
          <cell r="X45">
            <v>2.4438354062314389E-2</v>
          </cell>
          <cell r="Y45">
            <v>-7.8628974481076731E-3</v>
          </cell>
          <cell r="Z45">
            <v>2.7416395443991846E-2</v>
          </cell>
          <cell r="AA45">
            <v>1.6575456614206716E-2</v>
          </cell>
          <cell r="AB45">
            <v>36529982.790000007</v>
          </cell>
          <cell r="AD45">
            <v>0</v>
          </cell>
          <cell r="AE45">
            <v>113402.51</v>
          </cell>
          <cell r="AF45">
            <v>-20010.37</v>
          </cell>
          <cell r="AG45">
            <v>-18594</v>
          </cell>
          <cell r="AH45">
            <v>1203531</v>
          </cell>
          <cell r="AI45">
            <v>1184937</v>
          </cell>
          <cell r="AJ45">
            <v>93392.14</v>
          </cell>
          <cell r="AK45">
            <v>3.2437381829929952E-2</v>
          </cell>
          <cell r="AL45">
            <v>2.5565886668188001E-3</v>
          </cell>
          <cell r="AM45">
            <v>3.294638836592783E-2</v>
          </cell>
          <cell r="AN45">
            <v>3.4993970496748752E-2</v>
          </cell>
          <cell r="AO45">
            <v>36604780.930000007</v>
          </cell>
          <cell r="AU45">
            <v>0</v>
          </cell>
          <cell r="AW45">
            <v>0</v>
          </cell>
          <cell r="AX45">
            <v>0</v>
          </cell>
          <cell r="AY45">
            <v>0</v>
          </cell>
          <cell r="AZ45">
            <v>0</v>
          </cell>
          <cell r="BA45">
            <v>0</v>
          </cell>
          <cell r="BD45">
            <v>0</v>
          </cell>
          <cell r="BE45">
            <v>-652659.12</v>
          </cell>
          <cell r="BF45">
            <v>31924.550000000014</v>
          </cell>
          <cell r="BG45">
            <v>-692058</v>
          </cell>
          <cell r="BH45">
            <v>2295331</v>
          </cell>
          <cell r="BI45">
            <v>1603273</v>
          </cell>
          <cell r="BJ45">
            <v>-620734.56999999995</v>
          </cell>
          <cell r="BK45">
            <v>4.4163884586594149E-2</v>
          </cell>
          <cell r="BL45">
            <v>-1.7208573485138157E-2</v>
          </cell>
          <cell r="BM45">
            <v>6.3488447396950809E-2</v>
          </cell>
          <cell r="BN45">
            <v>2.6955311101455992E-2</v>
          </cell>
          <cell r="BP45">
            <v>37400000</v>
          </cell>
          <cell r="BR45">
            <v>37400000</v>
          </cell>
          <cell r="BT45">
            <v>37400000</v>
          </cell>
        </row>
        <row r="46">
          <cell r="A46">
            <v>137</v>
          </cell>
          <cell r="B46" t="str">
            <v>Hilton Altamonte Springs (Acq 8/02)</v>
          </cell>
          <cell r="C46">
            <v>10823144</v>
          </cell>
          <cell r="AD46">
            <v>21168672.510000002</v>
          </cell>
          <cell r="AE46">
            <v>-21168672.510000002</v>
          </cell>
          <cell r="AF46">
            <v>0</v>
          </cell>
          <cell r="AG46">
            <v>18665</v>
          </cell>
          <cell r="AH46">
            <v>0</v>
          </cell>
          <cell r="AI46">
            <v>18665</v>
          </cell>
          <cell r="AJ46">
            <v>0</v>
          </cell>
          <cell r="AK46">
            <v>1.7245451044539369E-3</v>
          </cell>
          <cell r="AL46">
            <v>0</v>
          </cell>
          <cell r="AM46">
            <v>0</v>
          </cell>
          <cell r="AN46">
            <v>1.7245451044539369E-3</v>
          </cell>
          <cell r="AO46">
            <v>10823143.949999999</v>
          </cell>
          <cell r="BD46">
            <v>21168672.510000002</v>
          </cell>
          <cell r="BE46">
            <v>-21168672.510000002</v>
          </cell>
          <cell r="BF46">
            <v>0</v>
          </cell>
          <cell r="BG46">
            <v>18665</v>
          </cell>
          <cell r="BH46">
            <v>0</v>
          </cell>
          <cell r="BI46">
            <v>18665</v>
          </cell>
          <cell r="BJ46">
            <v>0</v>
          </cell>
          <cell r="BK46">
            <v>1.7245451044538562E-3</v>
          </cell>
          <cell r="BL46">
            <v>0</v>
          </cell>
          <cell r="BM46">
            <v>0</v>
          </cell>
          <cell r="BN46">
            <v>1.7245451044538562E-3</v>
          </cell>
          <cell r="BT46">
            <v>21930056</v>
          </cell>
        </row>
        <row r="48">
          <cell r="B48" t="str">
            <v>Total Hotel</v>
          </cell>
          <cell r="D48">
            <v>132578492.91999999</v>
          </cell>
          <cell r="E48">
            <v>6465440.3000000007</v>
          </cell>
          <cell r="F48">
            <v>-3708373.16</v>
          </cell>
          <cell r="G48">
            <v>-691520.51</v>
          </cell>
          <cell r="H48">
            <v>-490345</v>
          </cell>
          <cell r="I48">
            <v>1165049</v>
          </cell>
          <cell r="J48">
            <v>674704</v>
          </cell>
          <cell r="K48">
            <v>2065546.6300000006</v>
          </cell>
          <cell r="L48">
            <v>5.0890908860091455E-3</v>
          </cell>
          <cell r="M48">
            <v>1.5579801704688145E-2</v>
          </cell>
          <cell r="N48">
            <v>8.78761686258577E-3</v>
          </cell>
          <cell r="O48">
            <v>2.0668892590697291E-2</v>
          </cell>
          <cell r="P48">
            <v>134153695.02000001</v>
          </cell>
          <cell r="Q48">
            <v>-5100000</v>
          </cell>
          <cell r="R48">
            <v>-952986.41999999993</v>
          </cell>
          <cell r="S48">
            <v>933961.95</v>
          </cell>
          <cell r="T48">
            <v>509964</v>
          </cell>
          <cell r="U48">
            <v>3278227</v>
          </cell>
          <cell r="V48">
            <v>3788191</v>
          </cell>
          <cell r="W48">
            <v>-5119024.4700000007</v>
          </cell>
          <cell r="X48">
            <v>2.823769408241231E-2</v>
          </cell>
          <cell r="Y48">
            <v>-3.8157908876358879E-2</v>
          </cell>
          <cell r="Z48">
            <v>2.4436352643967596E-2</v>
          </cell>
          <cell r="AA48">
            <v>-9.9202147939465718E-3</v>
          </cell>
          <cell r="AB48">
            <v>129549635.50000001</v>
          </cell>
          <cell r="AD48">
            <v>20668672.510000002</v>
          </cell>
          <cell r="AE48">
            <v>-21472850.34</v>
          </cell>
          <cell r="AF48">
            <v>-8809.8299999999981</v>
          </cell>
          <cell r="AG48">
            <v>339191</v>
          </cell>
          <cell r="AH48">
            <v>3647640</v>
          </cell>
          <cell r="AI48">
            <v>3986831</v>
          </cell>
          <cell r="AJ48">
            <v>-812987.66</v>
          </cell>
          <cell r="AK48">
            <v>3.0774544325136287E-2</v>
          </cell>
          <cell r="AL48">
            <v>-6.27549168210512E-3</v>
          </cell>
          <cell r="AM48">
            <v>2.8156312334819342E-2</v>
          </cell>
          <cell r="AN48">
            <v>2.4499052643031167E-2</v>
          </cell>
          <cell r="AO48">
            <v>139880317.88999999</v>
          </cell>
          <cell r="AQ48">
            <v>0</v>
          </cell>
          <cell r="AR48">
            <v>0</v>
          </cell>
          <cell r="AS48">
            <v>0</v>
          </cell>
          <cell r="AT48">
            <v>0</v>
          </cell>
          <cell r="AU48">
            <v>0</v>
          </cell>
          <cell r="AV48">
            <v>0</v>
          </cell>
          <cell r="AW48">
            <v>0</v>
          </cell>
          <cell r="AX48">
            <v>0</v>
          </cell>
          <cell r="AY48">
            <v>0</v>
          </cell>
          <cell r="AZ48">
            <v>0</v>
          </cell>
          <cell r="BA48">
            <v>0</v>
          </cell>
          <cell r="BB48">
            <v>0</v>
          </cell>
          <cell r="BD48">
            <v>22034112.810000002</v>
          </cell>
          <cell r="BE48">
            <v>-26134209.920000002</v>
          </cell>
          <cell r="BF48">
            <v>233631.6099999999</v>
          </cell>
          <cell r="BG48">
            <v>358810</v>
          </cell>
          <cell r="BH48">
            <v>8090916</v>
          </cell>
          <cell r="BI48">
            <v>8449726</v>
          </cell>
          <cell r="BJ48">
            <v>-3866465.4999999995</v>
          </cell>
          <cell r="BK48">
            <v>6.5275072537393619E-2</v>
          </cell>
          <cell r="BL48">
            <v>-2.9974072810657448E-2</v>
          </cell>
          <cell r="BM48">
            <v>6.2536529818972841E-2</v>
          </cell>
          <cell r="BN48">
            <v>3.5300999726736171E-2</v>
          </cell>
          <cell r="BP48">
            <v>134400000</v>
          </cell>
          <cell r="BR48">
            <v>129300000</v>
          </cell>
          <cell r="BT48">
            <v>150730056</v>
          </cell>
          <cell r="BV48">
            <v>0</v>
          </cell>
        </row>
        <row r="49">
          <cell r="B49" t="str">
            <v>SUBURBAN OFFICE</v>
          </cell>
          <cell r="F49" t="str">
            <v xml:space="preserve"> </v>
          </cell>
          <cell r="BD49" t="str">
            <v xml:space="preserve"> </v>
          </cell>
          <cell r="BE49" t="str">
            <v xml:space="preserve"> </v>
          </cell>
          <cell r="BF49" t="str">
            <v xml:space="preserve"> </v>
          </cell>
          <cell r="BI49" t="str">
            <v xml:space="preserve"> </v>
          </cell>
          <cell r="BJ49" t="str">
            <v xml:space="preserve"> </v>
          </cell>
        </row>
        <row r="50">
          <cell r="A50">
            <v>52</v>
          </cell>
          <cell r="B50" t="str">
            <v>Center at Purchase Mezz Debt</v>
          </cell>
          <cell r="D50">
            <v>34400000.359999999</v>
          </cell>
          <cell r="E50">
            <v>0</v>
          </cell>
          <cell r="F50">
            <v>0</v>
          </cell>
          <cell r="G50">
            <v>0</v>
          </cell>
          <cell r="H50">
            <v>0</v>
          </cell>
          <cell r="I50">
            <v>952070.31</v>
          </cell>
          <cell r="J50">
            <v>952070.31</v>
          </cell>
          <cell r="K50">
            <v>0</v>
          </cell>
          <cell r="L50">
            <v>2.7676462210362608E-2</v>
          </cell>
          <cell r="M50">
            <v>0</v>
          </cell>
          <cell r="N50">
            <v>2.7676462210362608E-2</v>
          </cell>
          <cell r="O50">
            <v>2.7676462210362608E-2</v>
          </cell>
          <cell r="P50">
            <v>34400000.359999999</v>
          </cell>
          <cell r="Q50">
            <v>0</v>
          </cell>
          <cell r="R50">
            <v>0</v>
          </cell>
          <cell r="S50">
            <v>0</v>
          </cell>
          <cell r="T50">
            <v>0</v>
          </cell>
          <cell r="U50">
            <v>952060.78</v>
          </cell>
          <cell r="V50">
            <v>952060.78</v>
          </cell>
          <cell r="W50">
            <v>0</v>
          </cell>
          <cell r="X50">
            <v>2.7676185175481784E-2</v>
          </cell>
          <cell r="Y50">
            <v>0</v>
          </cell>
          <cell r="Z50">
            <v>2.7676185175481784E-2</v>
          </cell>
          <cell r="AA50">
            <v>2.7676185175481784E-2</v>
          </cell>
          <cell r="AB50">
            <v>34400000.359999999</v>
          </cell>
          <cell r="AD50">
            <v>0</v>
          </cell>
          <cell r="AE50">
            <v>0</v>
          </cell>
          <cell r="AF50">
            <v>0</v>
          </cell>
          <cell r="AG50">
            <v>0</v>
          </cell>
          <cell r="AH50">
            <v>952070.31</v>
          </cell>
          <cell r="AI50">
            <v>952070.31</v>
          </cell>
          <cell r="AJ50">
            <v>0</v>
          </cell>
          <cell r="AK50">
            <v>2.7676462210362608E-2</v>
          </cell>
          <cell r="AL50">
            <v>0</v>
          </cell>
          <cell r="AM50">
            <v>2.7676462210362608E-2</v>
          </cell>
          <cell r="AN50">
            <v>2.7676462210362608E-2</v>
          </cell>
          <cell r="AO50">
            <v>34400000.359999999</v>
          </cell>
          <cell r="AU50">
            <v>0</v>
          </cell>
          <cell r="AW50">
            <v>0</v>
          </cell>
          <cell r="AX50">
            <v>0</v>
          </cell>
          <cell r="AY50">
            <v>0</v>
          </cell>
          <cell r="AZ50">
            <v>0</v>
          </cell>
          <cell r="BA50">
            <v>0</v>
          </cell>
          <cell r="BD50">
            <v>0</v>
          </cell>
          <cell r="BE50">
            <v>0</v>
          </cell>
          <cell r="BF50">
            <v>0</v>
          </cell>
          <cell r="BG50">
            <v>0</v>
          </cell>
          <cell r="BH50">
            <v>2856201.4000000004</v>
          </cell>
          <cell r="BI50">
            <v>2856201.4000000004</v>
          </cell>
          <cell r="BJ50">
            <v>0</v>
          </cell>
          <cell r="BK50">
            <v>8.5348253528851226E-2</v>
          </cell>
          <cell r="BL50">
            <v>0</v>
          </cell>
          <cell r="BM50">
            <v>8.5348253528851226E-2</v>
          </cell>
          <cell r="BN50">
            <v>8.5348253528851226E-2</v>
          </cell>
          <cell r="BP50">
            <v>34400000</v>
          </cell>
          <cell r="BR50">
            <v>34400000</v>
          </cell>
          <cell r="BT50">
            <v>34400000</v>
          </cell>
        </row>
        <row r="51">
          <cell r="A51">
            <v>82</v>
          </cell>
          <cell r="B51" t="str">
            <v>Somerset Corporate Center I</v>
          </cell>
          <cell r="D51">
            <v>17239668.629999999</v>
          </cell>
          <cell r="E51">
            <v>193871.28</v>
          </cell>
          <cell r="F51">
            <v>0</v>
          </cell>
          <cell r="G51">
            <v>-25701.35</v>
          </cell>
          <cell r="H51">
            <v>137213</v>
          </cell>
          <cell r="I51">
            <v>310954</v>
          </cell>
          <cell r="J51">
            <v>448167</v>
          </cell>
          <cell r="K51">
            <v>168169.93</v>
          </cell>
          <cell r="L51">
            <v>2.5996265335408598E-2</v>
          </cell>
          <cell r="M51">
            <v>9.7548238083506565E-3</v>
          </cell>
          <cell r="N51">
            <v>1.8037121633468427E-2</v>
          </cell>
          <cell r="O51">
            <v>3.5751089143759254E-2</v>
          </cell>
          <cell r="P51">
            <v>17545051.559999999</v>
          </cell>
          <cell r="Q51">
            <v>897608.64</v>
          </cell>
          <cell r="R51">
            <v>0</v>
          </cell>
          <cell r="S51">
            <v>-112806.33</v>
          </cell>
          <cell r="T51">
            <v>203270</v>
          </cell>
          <cell r="U51">
            <v>174179</v>
          </cell>
          <cell r="V51">
            <v>377449</v>
          </cell>
          <cell r="W51">
            <v>784802.31</v>
          </cell>
          <cell r="X51">
            <v>2.1513131421085435E-2</v>
          </cell>
          <cell r="Y51">
            <v>4.4730692715046094E-2</v>
          </cell>
          <cell r="Z51">
            <v>9.9275285344331016E-3</v>
          </cell>
          <cell r="AA51">
            <v>6.6243824136131529E-2</v>
          </cell>
          <cell r="AB51">
            <v>18533123.879999999</v>
          </cell>
          <cell r="AD51">
            <v>638264.26</v>
          </cell>
          <cell r="AE51">
            <v>0</v>
          </cell>
          <cell r="AF51">
            <v>-51489.07</v>
          </cell>
          <cell r="AG51">
            <v>32323</v>
          </cell>
          <cell r="AH51">
            <v>294400</v>
          </cell>
          <cell r="AI51">
            <v>326723</v>
          </cell>
          <cell r="AJ51">
            <v>586775.19000000006</v>
          </cell>
          <cell r="AK51">
            <v>1.7629138083546873E-2</v>
          </cell>
          <cell r="AL51">
            <v>3.1660889648140643E-2</v>
          </cell>
          <cell r="AM51">
            <v>1.5885071610496352E-2</v>
          </cell>
          <cell r="AN51">
            <v>4.9290027731687516E-2</v>
          </cell>
          <cell r="AO51">
            <v>19152222.059999999</v>
          </cell>
          <cell r="AU51">
            <v>0</v>
          </cell>
          <cell r="AW51">
            <v>0</v>
          </cell>
          <cell r="AX51">
            <v>0</v>
          </cell>
          <cell r="AY51">
            <v>0</v>
          </cell>
          <cell r="AZ51">
            <v>0</v>
          </cell>
          <cell r="BA51">
            <v>0</v>
          </cell>
          <cell r="BD51">
            <v>1729744.18</v>
          </cell>
          <cell r="BE51">
            <v>0</v>
          </cell>
          <cell r="BF51">
            <v>-189996.75</v>
          </cell>
          <cell r="BG51">
            <v>372806</v>
          </cell>
          <cell r="BH51">
            <v>779533</v>
          </cell>
          <cell r="BI51">
            <v>1152339</v>
          </cell>
          <cell r="BJ51">
            <v>1539747.4300000002</v>
          </cell>
          <cell r="BK51">
            <v>6.6545204919019163E-2</v>
          </cell>
          <cell r="BL51">
            <v>9.2252090082210803E-2</v>
          </cell>
          <cell r="BM51">
            <v>4.4475850733666222E-2</v>
          </cell>
          <cell r="BN51">
            <v>0.15879729500122997</v>
          </cell>
          <cell r="BP51">
            <v>59300000</v>
          </cell>
          <cell r="BR51">
            <v>60700000</v>
          </cell>
          <cell r="BT51">
            <v>61700000</v>
          </cell>
        </row>
        <row r="52">
          <cell r="A52">
            <v>93</v>
          </cell>
          <cell r="B52" t="str">
            <v>Somerset Corporate Center II</v>
          </cell>
          <cell r="D52">
            <v>55134792.209999993</v>
          </cell>
          <cell r="E52">
            <v>526439.62</v>
          </cell>
          <cell r="F52">
            <v>0</v>
          </cell>
          <cell r="G52">
            <v>-838644.91</v>
          </cell>
          <cell r="H52">
            <v>-475709</v>
          </cell>
          <cell r="I52">
            <v>1995272</v>
          </cell>
          <cell r="J52">
            <v>1519563</v>
          </cell>
          <cell r="K52">
            <v>-312205.29000000004</v>
          </cell>
          <cell r="L52">
            <v>2.7560872891516791E-2</v>
          </cell>
          <cell r="M52">
            <v>-5.6625821461493454E-3</v>
          </cell>
          <cell r="N52">
            <v>3.618898194810119E-2</v>
          </cell>
          <cell r="O52">
            <v>2.1898290745367446E-2</v>
          </cell>
          <cell r="P52">
            <v>55105877.909999996</v>
          </cell>
          <cell r="Q52">
            <v>0</v>
          </cell>
          <cell r="R52">
            <v>0</v>
          </cell>
          <cell r="S52">
            <v>-82265.05</v>
          </cell>
          <cell r="T52">
            <v>-513298</v>
          </cell>
          <cell r="U52">
            <v>1675000</v>
          </cell>
          <cell r="V52">
            <v>1161702</v>
          </cell>
          <cell r="W52">
            <v>-82265.05</v>
          </cell>
          <cell r="X52">
            <v>2.1081271981499224E-2</v>
          </cell>
          <cell r="Y52">
            <v>-1.492854358193095E-3</v>
          </cell>
          <cell r="Z52">
            <v>3.0396031485709074E-2</v>
          </cell>
          <cell r="AA52">
            <v>1.9588417623306129E-2</v>
          </cell>
          <cell r="AB52">
            <v>24810314.859999999</v>
          </cell>
          <cell r="AD52">
            <v>0</v>
          </cell>
          <cell r="AE52">
            <v>0</v>
          </cell>
          <cell r="AF52">
            <v>38906.800000000003</v>
          </cell>
          <cell r="AG52">
            <v>79727</v>
          </cell>
          <cell r="AH52">
            <v>699553</v>
          </cell>
          <cell r="AI52">
            <v>779280</v>
          </cell>
          <cell r="AJ52">
            <v>38906.800000000003</v>
          </cell>
          <cell r="AK52">
            <v>3.1409516743230885E-2</v>
          </cell>
          <cell r="AL52">
            <v>1.5681703444532583E-3</v>
          </cell>
          <cell r="AM52">
            <v>2.8196054904883219E-2</v>
          </cell>
          <cell r="AN52">
            <v>3.2977687087684143E-2</v>
          </cell>
          <cell r="AO52">
            <v>24928948.659999996</v>
          </cell>
          <cell r="AU52">
            <v>0</v>
          </cell>
          <cell r="AW52">
            <v>0</v>
          </cell>
          <cell r="AX52">
            <v>0</v>
          </cell>
          <cell r="AY52">
            <v>0</v>
          </cell>
          <cell r="AZ52">
            <v>0</v>
          </cell>
          <cell r="BA52">
            <v>0</v>
          </cell>
          <cell r="BD52">
            <v>526439.62</v>
          </cell>
          <cell r="BE52">
            <v>0</v>
          </cell>
          <cell r="BF52">
            <v>-882003.16</v>
          </cell>
          <cell r="BG52">
            <v>-909280</v>
          </cell>
          <cell r="BH52">
            <v>4369825</v>
          </cell>
          <cell r="BI52">
            <v>3460545</v>
          </cell>
          <cell r="BJ52">
            <v>-355563.54000000004</v>
          </cell>
          <cell r="BK52">
            <v>8.21787556402227E-2</v>
          </cell>
          <cell r="BL52">
            <v>-5.9031257592918607E-3</v>
          </cell>
          <cell r="BM52">
            <v>9.778952016889475E-2</v>
          </cell>
          <cell r="BN52">
            <v>7.627562988093084E-2</v>
          </cell>
          <cell r="BP52">
            <v>62600000</v>
          </cell>
          <cell r="BR52">
            <v>62600000</v>
          </cell>
          <cell r="BT52">
            <v>62600000</v>
          </cell>
        </row>
        <row r="53">
          <cell r="A53">
            <v>111</v>
          </cell>
          <cell r="B53" t="str">
            <v>Aventis Office Facility</v>
          </cell>
          <cell r="D53">
            <v>22490500.780000001</v>
          </cell>
          <cell r="E53">
            <v>-380921.17</v>
          </cell>
          <cell r="F53">
            <v>0</v>
          </cell>
          <cell r="G53">
            <v>454.81</v>
          </cell>
          <cell r="H53">
            <v>-142526</v>
          </cell>
          <cell r="I53">
            <v>1179359</v>
          </cell>
          <cell r="J53">
            <v>1036833</v>
          </cell>
          <cell r="K53">
            <v>-380466.36</v>
          </cell>
          <cell r="L53">
            <v>4.6100929905572338E-2</v>
          </cell>
          <cell r="M53">
            <v>-1.691675804472683E-2</v>
          </cell>
          <cell r="N53">
            <v>5.2438094266391871E-2</v>
          </cell>
          <cell r="O53">
            <v>2.9184171860845508E-2</v>
          </cell>
          <cell r="P53">
            <v>21967508.420000002</v>
          </cell>
          <cell r="Q53">
            <v>-380920.48</v>
          </cell>
          <cell r="R53">
            <v>0</v>
          </cell>
          <cell r="S53">
            <v>-246.61</v>
          </cell>
          <cell r="T53">
            <v>0</v>
          </cell>
          <cell r="U53">
            <v>1035354</v>
          </cell>
          <cell r="V53">
            <v>1035354</v>
          </cell>
          <cell r="W53">
            <v>-381167.08999999997</v>
          </cell>
          <cell r="X53">
            <v>4.7131152983074624E-2</v>
          </cell>
          <cell r="Y53">
            <v>-1.7351402931657552E-2</v>
          </cell>
          <cell r="Z53">
            <v>4.7131152983074624E-2</v>
          </cell>
          <cell r="AA53">
            <v>2.9779750051417073E-2</v>
          </cell>
          <cell r="AB53">
            <v>21586490.199999999</v>
          </cell>
          <cell r="AD53">
            <v>190460.41</v>
          </cell>
          <cell r="AE53">
            <v>0</v>
          </cell>
          <cell r="AF53">
            <v>80.86</v>
          </cell>
          <cell r="AG53">
            <v>-667</v>
          </cell>
          <cell r="AH53">
            <v>1036587</v>
          </cell>
          <cell r="AI53">
            <v>1035920</v>
          </cell>
          <cell r="AJ53">
            <v>190541.27</v>
          </cell>
          <cell r="AK53">
            <v>4.7989274328626152E-2</v>
          </cell>
          <cell r="AL53">
            <v>8.8268758948131382E-3</v>
          </cell>
          <cell r="AM53">
            <v>4.8020173284121941E-2</v>
          </cell>
          <cell r="AN53">
            <v>5.6816150223439291E-2</v>
          </cell>
          <cell r="AO53">
            <v>21776364.469999999</v>
          </cell>
          <cell r="AU53">
            <v>0</v>
          </cell>
          <cell r="AW53">
            <v>0</v>
          </cell>
          <cell r="AX53">
            <v>0</v>
          </cell>
          <cell r="AY53">
            <v>0</v>
          </cell>
          <cell r="AZ53">
            <v>0</v>
          </cell>
          <cell r="BA53">
            <v>0</v>
          </cell>
          <cell r="BD53">
            <v>-571381.23999999987</v>
          </cell>
          <cell r="BE53">
            <v>0</v>
          </cell>
          <cell r="BF53">
            <v>289.06</v>
          </cell>
          <cell r="BG53">
            <v>-143193</v>
          </cell>
          <cell r="BH53">
            <v>3251300</v>
          </cell>
          <cell r="BI53">
            <v>3108107</v>
          </cell>
          <cell r="BJ53">
            <v>-571092.17999999993</v>
          </cell>
          <cell r="BK53">
            <v>0.14797255781369767</v>
          </cell>
          <cell r="BL53">
            <v>-2.7923906524166764E-2</v>
          </cell>
          <cell r="BM53">
            <v>0.15496090119737493</v>
          </cell>
          <cell r="BN53">
            <v>0.12004865128953091</v>
          </cell>
          <cell r="BP53">
            <v>23200000</v>
          </cell>
          <cell r="BR53">
            <v>22800000</v>
          </cell>
          <cell r="BT53">
            <v>23000000</v>
          </cell>
        </row>
        <row r="54">
          <cell r="A54">
            <v>116</v>
          </cell>
          <cell r="B54" t="str">
            <v>Ballston Tower</v>
          </cell>
          <cell r="D54">
            <v>46740967.460000001</v>
          </cell>
          <cell r="E54">
            <v>0</v>
          </cell>
          <cell r="F54">
            <v>0</v>
          </cell>
          <cell r="G54">
            <v>31359.119999999999</v>
          </cell>
          <cell r="H54">
            <v>23861</v>
          </cell>
          <cell r="I54">
            <v>1175118</v>
          </cell>
          <cell r="J54">
            <v>1198979</v>
          </cell>
          <cell r="K54">
            <v>31359.119999999999</v>
          </cell>
          <cell r="L54">
            <v>2.565156574959777E-2</v>
          </cell>
          <cell r="M54">
            <v>6.7091294220293293E-4</v>
          </cell>
          <cell r="N54">
            <v>2.5141071395358747E-2</v>
          </cell>
          <cell r="O54">
            <v>2.6322478691800703E-2</v>
          </cell>
          <cell r="P54">
            <v>46796187.579999998</v>
          </cell>
          <cell r="Q54">
            <v>1366868.02</v>
          </cell>
          <cell r="R54">
            <v>0</v>
          </cell>
          <cell r="S54">
            <v>-363067.02</v>
          </cell>
          <cell r="T54">
            <v>300851</v>
          </cell>
          <cell r="U54">
            <v>967315</v>
          </cell>
          <cell r="V54">
            <v>1268166</v>
          </cell>
          <cell r="W54">
            <v>1003801</v>
          </cell>
          <cell r="X54">
            <v>2.7099771703240107E-2</v>
          </cell>
          <cell r="Y54">
            <v>2.1450486715054749E-2</v>
          </cell>
          <cell r="Z54">
            <v>2.0670807816263567E-2</v>
          </cell>
          <cell r="AA54">
            <v>4.8550258418294856E-2</v>
          </cell>
          <cell r="AB54">
            <v>48127482.519999996</v>
          </cell>
          <cell r="AD54">
            <v>0</v>
          </cell>
          <cell r="AE54">
            <v>0</v>
          </cell>
          <cell r="AF54">
            <v>-52670.1</v>
          </cell>
          <cell r="AG54">
            <v>-7273</v>
          </cell>
          <cell r="AH54">
            <v>1193081</v>
          </cell>
          <cell r="AI54">
            <v>1185808</v>
          </cell>
          <cell r="AJ54">
            <v>-52670.1</v>
          </cell>
          <cell r="AK54">
            <v>2.4638895240515067E-2</v>
          </cell>
          <cell r="AL54">
            <v>-1.0943871825855912E-3</v>
          </cell>
          <cell r="AM54">
            <v>2.4790014717769621E-2</v>
          </cell>
          <cell r="AN54">
            <v>2.3544508057929476E-2</v>
          </cell>
          <cell r="AO54">
            <v>48067539.420000002</v>
          </cell>
          <cell r="AU54">
            <v>0</v>
          </cell>
          <cell r="AW54">
            <v>0</v>
          </cell>
          <cell r="AX54">
            <v>0</v>
          </cell>
          <cell r="AY54">
            <v>0</v>
          </cell>
          <cell r="AZ54">
            <v>0</v>
          </cell>
          <cell r="BA54">
            <v>0</v>
          </cell>
          <cell r="BD54">
            <v>1366868.02</v>
          </cell>
          <cell r="BE54">
            <v>0</v>
          </cell>
          <cell r="BF54">
            <v>-384378</v>
          </cell>
          <cell r="BG54">
            <v>317439</v>
          </cell>
          <cell r="BH54">
            <v>3335514</v>
          </cell>
          <cell r="BI54">
            <v>3652953</v>
          </cell>
          <cell r="BJ54">
            <v>982490.02</v>
          </cell>
          <cell r="BK54">
            <v>7.9402246713143887E-2</v>
          </cell>
          <cell r="BL54">
            <v>2.2085892373296723E-2</v>
          </cell>
          <cell r="BM54">
            <v>7.2270140374318004E-2</v>
          </cell>
          <cell r="BN54">
            <v>0.10148813908644061</v>
          </cell>
          <cell r="BP54">
            <v>50500000</v>
          </cell>
          <cell r="BR54">
            <v>52000000</v>
          </cell>
          <cell r="BT54">
            <v>52000000</v>
          </cell>
        </row>
        <row r="55">
          <cell r="A55">
            <v>122</v>
          </cell>
          <cell r="B55" t="str">
            <v>Lincoln Centre Two (Sold 5/31/02)</v>
          </cell>
          <cell r="D55">
            <v>47552197.329999998</v>
          </cell>
          <cell r="E55">
            <v>-4178355.82</v>
          </cell>
          <cell r="F55">
            <v>-219881</v>
          </cell>
          <cell r="G55">
            <v>1635727.71</v>
          </cell>
          <cell r="H55">
            <v>-106919</v>
          </cell>
          <cell r="I55">
            <v>1156079</v>
          </cell>
          <cell r="J55">
            <v>1049160</v>
          </cell>
          <cell r="K55">
            <v>-2762509.1100000003</v>
          </cell>
          <cell r="L55">
            <v>2.2063333745002359E-2</v>
          </cell>
          <cell r="M55">
            <v>-5.8094247271664415E-2</v>
          </cell>
          <cell r="N55">
            <v>2.4311789252915265E-2</v>
          </cell>
          <cell r="O55">
            <v>-3.6030913526662059E-2</v>
          </cell>
          <cell r="P55">
            <v>44682769.57</v>
          </cell>
          <cell r="Q55">
            <v>4533806</v>
          </cell>
          <cell r="R55">
            <v>0</v>
          </cell>
          <cell r="S55">
            <v>0</v>
          </cell>
          <cell r="T55">
            <v>111980</v>
          </cell>
          <cell r="U55">
            <v>758818</v>
          </cell>
          <cell r="V55">
            <v>870798</v>
          </cell>
          <cell r="W55">
            <v>4533806</v>
          </cell>
          <cell r="X55">
            <v>1.9488451776379E-2</v>
          </cell>
          <cell r="Y55">
            <v>0.10146653942068973</v>
          </cell>
          <cell r="Z55">
            <v>1.6982340336161039E-2</v>
          </cell>
          <cell r="AA55">
            <v>0.12095499119706872</v>
          </cell>
          <cell r="AB55">
            <v>0</v>
          </cell>
          <cell r="AD55">
            <v>0</v>
          </cell>
          <cell r="AE55">
            <v>0</v>
          </cell>
          <cell r="AF55">
            <v>0</v>
          </cell>
          <cell r="AG55">
            <v>4941</v>
          </cell>
          <cell r="AH55">
            <v>-20890</v>
          </cell>
          <cell r="AI55">
            <v>-15949</v>
          </cell>
          <cell r="AJ55">
            <v>0</v>
          </cell>
          <cell r="AU55">
            <v>0</v>
          </cell>
          <cell r="AW55">
            <v>0</v>
          </cell>
          <cell r="AX55" t="e">
            <v>#DIV/0!</v>
          </cell>
          <cell r="AY55" t="e">
            <v>#DIV/0!</v>
          </cell>
          <cell r="AZ55" t="e">
            <v>#DIV/0!</v>
          </cell>
          <cell r="BA55" t="e">
            <v>#DIV/0!</v>
          </cell>
          <cell r="BD55">
            <v>355450.18000000017</v>
          </cell>
          <cell r="BE55">
            <v>-219881</v>
          </cell>
          <cell r="BF55">
            <v>1635727.71</v>
          </cell>
          <cell r="BG55">
            <v>10002</v>
          </cell>
          <cell r="BH55">
            <v>1894007</v>
          </cell>
          <cell r="BI55">
            <v>1904009</v>
          </cell>
          <cell r="BJ55">
            <v>1771296.8899999997</v>
          </cell>
          <cell r="BK55">
            <v>4.198176573709711E-2</v>
          </cell>
          <cell r="BL55">
            <v>3.8584193104869602E-2</v>
          </cell>
          <cell r="BM55">
            <v>4.1707000668350425E-2</v>
          </cell>
          <cell r="BN55">
            <v>8.0565958841966712E-2</v>
          </cell>
          <cell r="BP55">
            <v>44700000</v>
          </cell>
          <cell r="BR55">
            <v>0</v>
          </cell>
          <cell r="BT55">
            <v>0</v>
          </cell>
        </row>
        <row r="56">
          <cell r="A56">
            <v>123</v>
          </cell>
          <cell r="B56" t="str">
            <v>Lincoln Centre Three (Sold 5/31/02)</v>
          </cell>
          <cell r="D56">
            <v>33836762.160000004</v>
          </cell>
          <cell r="E56">
            <v>98428.87</v>
          </cell>
          <cell r="F56">
            <v>-58147.839999999997</v>
          </cell>
          <cell r="G56">
            <v>19141.38</v>
          </cell>
          <cell r="H56">
            <v>-38289</v>
          </cell>
          <cell r="I56">
            <v>782053</v>
          </cell>
          <cell r="J56">
            <v>743764</v>
          </cell>
          <cell r="K56">
            <v>59422.41</v>
          </cell>
          <cell r="L56">
            <v>2.1980944763067126E-2</v>
          </cell>
          <cell r="M56">
            <v>1.7561494128491423E-3</v>
          </cell>
          <cell r="N56">
            <v>2.3112524664800845E-2</v>
          </cell>
          <cell r="O56">
            <v>2.3737094175916268E-2</v>
          </cell>
          <cell r="P56">
            <v>33857895.310000002</v>
          </cell>
          <cell r="Q56">
            <v>4610532</v>
          </cell>
          <cell r="R56">
            <v>0</v>
          </cell>
          <cell r="S56">
            <v>0</v>
          </cell>
          <cell r="T56">
            <v>449819</v>
          </cell>
          <cell r="U56">
            <v>562214</v>
          </cell>
          <cell r="V56">
            <v>1012033</v>
          </cell>
          <cell r="W56">
            <v>4610532</v>
          </cell>
          <cell r="X56">
            <v>2.9890605743030159E-2</v>
          </cell>
          <cell r="Y56">
            <v>0.13617302427650516</v>
          </cell>
          <cell r="Z56">
            <v>1.6605107755588957E-2</v>
          </cell>
          <cell r="AA56">
            <v>0.16606363001953531</v>
          </cell>
          <cell r="AB56">
            <v>0</v>
          </cell>
          <cell r="AD56">
            <v>0</v>
          </cell>
          <cell r="AE56">
            <v>0</v>
          </cell>
          <cell r="AF56">
            <v>0</v>
          </cell>
          <cell r="AG56">
            <v>20890</v>
          </cell>
          <cell r="AH56">
            <v>-20890</v>
          </cell>
          <cell r="AI56">
            <v>0</v>
          </cell>
          <cell r="AJ56">
            <v>0</v>
          </cell>
          <cell r="AU56">
            <v>0</v>
          </cell>
          <cell r="AW56">
            <v>0</v>
          </cell>
          <cell r="AX56" t="e">
            <v>#DIV/0!</v>
          </cell>
          <cell r="AY56" t="e">
            <v>#DIV/0!</v>
          </cell>
          <cell r="AZ56" t="e">
            <v>#DIV/0!</v>
          </cell>
          <cell r="BA56" t="e">
            <v>#DIV/0!</v>
          </cell>
          <cell r="BD56">
            <v>4708960.87</v>
          </cell>
          <cell r="BE56">
            <v>-58147.839999999997</v>
          </cell>
          <cell r="BF56">
            <v>19141.38</v>
          </cell>
          <cell r="BG56">
            <v>432420</v>
          </cell>
          <cell r="BH56">
            <v>1323377</v>
          </cell>
          <cell r="BI56">
            <v>1755797</v>
          </cell>
          <cell r="BJ56">
            <v>4669954.41</v>
          </cell>
          <cell r="BK56">
            <v>5.2528574259869565E-2</v>
          </cell>
          <cell r="BL56">
            <v>0.14121401796055033</v>
          </cell>
          <cell r="BM56">
            <v>4.0101418382952447E-2</v>
          </cell>
          <cell r="BN56">
            <v>0.1937425922204199</v>
          </cell>
          <cell r="BP56">
            <v>33600000</v>
          </cell>
          <cell r="BR56">
            <v>0</v>
          </cell>
          <cell r="BT56">
            <v>0</v>
          </cell>
        </row>
        <row r="57">
          <cell r="A57">
            <v>125</v>
          </cell>
          <cell r="B57" t="str">
            <v>200 East Morehead</v>
          </cell>
          <cell r="D57">
            <v>18880295.710000001</v>
          </cell>
          <cell r="E57">
            <v>1900000</v>
          </cell>
          <cell r="F57">
            <v>-2505930</v>
          </cell>
          <cell r="G57">
            <v>38464.379999999997</v>
          </cell>
          <cell r="H57">
            <v>-158200</v>
          </cell>
          <cell r="I57">
            <v>-2372.9800000000105</v>
          </cell>
          <cell r="J57">
            <v>-160572.98000000001</v>
          </cell>
          <cell r="K57">
            <v>-567465.62</v>
          </cell>
          <cell r="L57">
            <v>-8.5047915809365257E-3</v>
          </cell>
          <cell r="M57">
            <v>-3.0055970982458727E-2</v>
          </cell>
          <cell r="N57">
            <v>-1.2568553143705026E-4</v>
          </cell>
          <cell r="O57">
            <v>-3.8560762563395252E-2</v>
          </cell>
          <cell r="P57">
            <v>19650647.050000001</v>
          </cell>
          <cell r="Q57">
            <v>-200000</v>
          </cell>
          <cell r="R57">
            <v>-147821</v>
          </cell>
          <cell r="S57">
            <v>-51925</v>
          </cell>
          <cell r="T57">
            <v>-156247</v>
          </cell>
          <cell r="U57">
            <v>0</v>
          </cell>
          <cell r="V57">
            <v>-156247</v>
          </cell>
          <cell r="W57">
            <v>-399746</v>
          </cell>
          <cell r="X57">
            <v>-7.951239447863372E-3</v>
          </cell>
          <cell r="Y57">
            <v>-2.0342638030333968E-2</v>
          </cell>
          <cell r="Z57">
            <v>0</v>
          </cell>
          <cell r="AA57">
            <v>-2.8293877478197338E-2</v>
          </cell>
          <cell r="AB57">
            <v>19295779.91</v>
          </cell>
          <cell r="AD57">
            <v>500000</v>
          </cell>
          <cell r="AE57">
            <v>-331439</v>
          </cell>
          <cell r="AF57">
            <v>440</v>
          </cell>
          <cell r="AG57">
            <v>49956</v>
          </cell>
          <cell r="AH57">
            <v>0</v>
          </cell>
          <cell r="AI57">
            <v>49956</v>
          </cell>
          <cell r="AJ57">
            <v>169001</v>
          </cell>
          <cell r="AK57">
            <v>2.5889598779114597E-3</v>
          </cell>
          <cell r="AL57">
            <v>8.7584435969035694E-3</v>
          </cell>
          <cell r="AM57">
            <v>0</v>
          </cell>
          <cell r="AN57">
            <v>1.1347403474815028E-2</v>
          </cell>
          <cell r="AO57">
            <v>19823005.780000001</v>
          </cell>
          <cell r="AU57">
            <v>0</v>
          </cell>
          <cell r="AW57">
            <v>0</v>
          </cell>
          <cell r="AX57">
            <v>0</v>
          </cell>
          <cell r="AY57">
            <v>0</v>
          </cell>
          <cell r="AZ57">
            <v>0</v>
          </cell>
          <cell r="BA57">
            <v>0</v>
          </cell>
          <cell r="BD57">
            <v>2200000</v>
          </cell>
          <cell r="BE57">
            <v>-2985190</v>
          </cell>
          <cell r="BF57">
            <v>-13020.620000000003</v>
          </cell>
          <cell r="BG57">
            <v>-264491</v>
          </cell>
          <cell r="BH57">
            <v>-2372.9800000000105</v>
          </cell>
          <cell r="BI57">
            <v>-266863.98</v>
          </cell>
          <cell r="BJ57">
            <v>-798210.62</v>
          </cell>
          <cell r="BK57">
            <v>-1.3841876445781387E-2</v>
          </cell>
          <cell r="BL57">
            <v>-4.1320572807045153E-2</v>
          </cell>
          <cell r="BM57">
            <v>-1.2568553143710304E-4</v>
          </cell>
          <cell r="BN57">
            <v>-5.516244925282654E-2</v>
          </cell>
          <cell r="BP57">
            <v>19600000</v>
          </cell>
          <cell r="BR57">
            <v>19400000</v>
          </cell>
          <cell r="BT57">
            <v>19900000</v>
          </cell>
        </row>
        <row r="58">
          <cell r="A58">
            <v>127</v>
          </cell>
          <cell r="B58" t="str">
            <v>Somerset Corporate Center III</v>
          </cell>
          <cell r="D58">
            <v>35552684.109999999</v>
          </cell>
          <cell r="E58">
            <v>-731998</v>
          </cell>
          <cell r="F58">
            <v>0</v>
          </cell>
          <cell r="G58">
            <v>491863</v>
          </cell>
          <cell r="H58">
            <v>-3382</v>
          </cell>
          <cell r="I58">
            <v>886604</v>
          </cell>
          <cell r="J58">
            <v>883222</v>
          </cell>
          <cell r="K58">
            <v>-240135</v>
          </cell>
          <cell r="L58">
            <v>2.4842625025646763E-2</v>
          </cell>
          <cell r="M58">
            <v>-6.7543423516779298E-3</v>
          </cell>
          <cell r="N58">
            <v>2.4937751458000958E-2</v>
          </cell>
          <cell r="O58">
            <v>1.8088282673968833E-2</v>
          </cell>
          <cell r="P58">
            <v>35309166</v>
          </cell>
          <cell r="Q58">
            <v>0</v>
          </cell>
          <cell r="R58">
            <v>0</v>
          </cell>
          <cell r="S58">
            <v>-55194</v>
          </cell>
          <cell r="T58">
            <v>18757</v>
          </cell>
          <cell r="U58">
            <v>875823</v>
          </cell>
          <cell r="V58">
            <v>894580</v>
          </cell>
          <cell r="W58">
            <v>-55194</v>
          </cell>
          <cell r="X58">
            <v>2.5335630980352242E-2</v>
          </cell>
          <cell r="Y58">
            <v>-1.5631635139725479E-3</v>
          </cell>
          <cell r="Z58">
            <v>2.4804409144073242E-2</v>
          </cell>
          <cell r="AA58">
            <v>2.3772467466379694E-2</v>
          </cell>
          <cell r="AB58">
            <v>35320878.43</v>
          </cell>
          <cell r="AD58">
            <v>0</v>
          </cell>
          <cell r="AE58">
            <v>0</v>
          </cell>
          <cell r="AF58">
            <v>-5135</v>
          </cell>
          <cell r="AG58">
            <v>-39665</v>
          </cell>
          <cell r="AH58">
            <v>873825</v>
          </cell>
          <cell r="AI58">
            <v>834160</v>
          </cell>
          <cell r="AJ58">
            <v>-5135</v>
          </cell>
          <cell r="AK58">
            <v>2.3616626683086714E-2</v>
          </cell>
          <cell r="AL58">
            <v>-1.4538143523742247E-4</v>
          </cell>
          <cell r="AM58">
            <v>2.4739616873679208E-2</v>
          </cell>
          <cell r="AN58">
            <v>2.3471245247849291E-2</v>
          </cell>
          <cell r="AO58">
            <v>35276078.43</v>
          </cell>
          <cell r="AU58">
            <v>0</v>
          </cell>
          <cell r="AW58">
            <v>0</v>
          </cell>
          <cell r="AX58">
            <v>0</v>
          </cell>
          <cell r="AY58">
            <v>0</v>
          </cell>
          <cell r="AZ58">
            <v>0</v>
          </cell>
          <cell r="BA58">
            <v>0</v>
          </cell>
          <cell r="BD58">
            <v>-731998</v>
          </cell>
          <cell r="BE58">
            <v>0</v>
          </cell>
          <cell r="BF58">
            <v>431534</v>
          </cell>
          <cell r="BG58">
            <v>-24290</v>
          </cell>
          <cell r="BH58">
            <v>2636252</v>
          </cell>
          <cell r="BI58">
            <v>2611962</v>
          </cell>
          <cell r="BJ58">
            <v>-300464</v>
          </cell>
          <cell r="BK58">
            <v>7.562419179840818E-2</v>
          </cell>
          <cell r="BL58">
            <v>-8.8695766575328516E-3</v>
          </cell>
          <cell r="BM58">
            <v>7.6346248752374501E-2</v>
          </cell>
          <cell r="BN58">
            <v>6.6754615140875329E-2</v>
          </cell>
          <cell r="BP58">
            <v>79000000</v>
          </cell>
          <cell r="BR58">
            <v>79000000</v>
          </cell>
          <cell r="BT58">
            <v>79000000</v>
          </cell>
        </row>
        <row r="59">
          <cell r="A59">
            <v>128</v>
          </cell>
          <cell r="B59" t="str">
            <v>Polaroid Reservoir Campus</v>
          </cell>
          <cell r="D59">
            <v>61797336.910000004</v>
          </cell>
          <cell r="E59">
            <v>0</v>
          </cell>
          <cell r="F59">
            <v>207346</v>
          </cell>
          <cell r="G59">
            <v>-326551</v>
          </cell>
          <cell r="H59">
            <v>217619.99999999642</v>
          </cell>
          <cell r="I59">
            <v>1067000.0000000035</v>
          </cell>
          <cell r="J59">
            <v>1284620</v>
          </cell>
          <cell r="K59">
            <v>-119205</v>
          </cell>
          <cell r="L59">
            <v>2.0787627173495946E-2</v>
          </cell>
          <cell r="M59">
            <v>-1.9289666183124853E-3</v>
          </cell>
          <cell r="N59">
            <v>1.726611620099348E-2</v>
          </cell>
          <cell r="O59">
            <v>1.8858660555183461E-2</v>
          </cell>
          <cell r="P59">
            <v>61895752</v>
          </cell>
          <cell r="Q59">
            <v>-6499000</v>
          </cell>
          <cell r="R59">
            <v>-347501</v>
          </cell>
          <cell r="S59">
            <v>1457616</v>
          </cell>
          <cell r="T59">
            <v>293341.00000000506</v>
          </cell>
          <cell r="U59">
            <v>872999.99999999488</v>
          </cell>
          <cell r="V59">
            <v>1166341</v>
          </cell>
          <cell r="W59">
            <v>-5388885</v>
          </cell>
          <cell r="X59">
            <v>1.8843635666628625E-2</v>
          </cell>
          <cell r="Y59">
            <v>-8.7063890911285802E-2</v>
          </cell>
          <cell r="Z59">
            <v>1.4104360506032707E-2</v>
          </cell>
          <cell r="AA59">
            <v>-6.8220255244657177E-2</v>
          </cell>
          <cell r="AB59">
            <v>56800207.310000002</v>
          </cell>
          <cell r="AD59">
            <v>-6887000</v>
          </cell>
          <cell r="AE59">
            <v>-335602</v>
          </cell>
          <cell r="AF59">
            <v>-1</v>
          </cell>
          <cell r="AG59">
            <v>552636.99999999488</v>
          </cell>
          <cell r="AH59">
            <v>630500.00000000512</v>
          </cell>
          <cell r="AI59">
            <v>1183137</v>
          </cell>
          <cell r="AJ59">
            <v>-7222603</v>
          </cell>
          <cell r="AK59">
            <v>2.0829800735457912E-2</v>
          </cell>
          <cell r="AL59">
            <v>-0.12715803941666987</v>
          </cell>
          <cell r="AM59">
            <v>1.1100311598493092E-2</v>
          </cell>
          <cell r="AN59">
            <v>-0.10632823868121195</v>
          </cell>
          <cell r="AO59">
            <v>50130241</v>
          </cell>
          <cell r="AU59">
            <v>0</v>
          </cell>
          <cell r="AW59">
            <v>0</v>
          </cell>
          <cell r="AX59">
            <v>0</v>
          </cell>
          <cell r="AY59">
            <v>0</v>
          </cell>
          <cell r="AZ59">
            <v>0</v>
          </cell>
          <cell r="BA59">
            <v>0</v>
          </cell>
          <cell r="BD59">
            <v>-13386000</v>
          </cell>
          <cell r="BE59">
            <v>-475757</v>
          </cell>
          <cell r="BF59">
            <v>1131064</v>
          </cell>
          <cell r="BG59">
            <v>1063597.9999999963</v>
          </cell>
          <cell r="BH59">
            <v>2570500.0000000037</v>
          </cell>
          <cell r="BI59">
            <v>3634098</v>
          </cell>
          <cell r="BJ59">
            <v>-12730693</v>
          </cell>
          <cell r="BK59">
            <v>6.1686448690682294E-2</v>
          </cell>
          <cell r="BL59">
            <v>-0.21327749746364433</v>
          </cell>
          <cell r="BM59">
            <v>4.3065241130835874E-2</v>
          </cell>
          <cell r="BN59">
            <v>-0.15159104877296203</v>
          </cell>
          <cell r="BP59">
            <v>71900000</v>
          </cell>
          <cell r="BR59">
            <v>65200000</v>
          </cell>
          <cell r="BT59">
            <v>58100000</v>
          </cell>
        </row>
        <row r="60">
          <cell r="A60">
            <v>130</v>
          </cell>
          <cell r="B60" t="str">
            <v>Somerset Corporate Center IV</v>
          </cell>
          <cell r="D60">
            <v>35806655</v>
          </cell>
          <cell r="E60">
            <v>-1460054.72</v>
          </cell>
          <cell r="F60">
            <v>0</v>
          </cell>
          <cell r="G60">
            <v>450363.22</v>
          </cell>
          <cell r="H60">
            <v>-29331</v>
          </cell>
          <cell r="I60">
            <v>893557</v>
          </cell>
          <cell r="J60">
            <v>864226</v>
          </cell>
          <cell r="K60">
            <v>-1009691.5</v>
          </cell>
          <cell r="L60">
            <v>2.4135904345155949E-2</v>
          </cell>
          <cell r="M60">
            <v>-2.8198431269271032E-2</v>
          </cell>
          <cell r="N60">
            <v>2.4955053746293809E-2</v>
          </cell>
          <cell r="O60">
            <v>-4.0625269241150843E-3</v>
          </cell>
          <cell r="P60">
            <v>34767632.5</v>
          </cell>
          <cell r="Q60">
            <v>0</v>
          </cell>
          <cell r="R60">
            <v>2808.79</v>
          </cell>
          <cell r="S60">
            <v>-11350.8</v>
          </cell>
          <cell r="T60">
            <v>31681.999999998508</v>
          </cell>
          <cell r="U60">
            <v>892529.00000000151</v>
          </cell>
          <cell r="V60">
            <v>924211</v>
          </cell>
          <cell r="W60">
            <v>-8542.0099999999984</v>
          </cell>
          <cell r="X60">
            <v>2.6582511765792509E-2</v>
          </cell>
          <cell r="Y60">
            <v>-2.4568857255379689E-4</v>
          </cell>
          <cell r="Z60">
            <v>2.5671261912930125E-2</v>
          </cell>
          <cell r="AA60">
            <v>2.6336823193238712E-2</v>
          </cell>
          <cell r="AB60">
            <v>34803501.149999999</v>
          </cell>
          <cell r="AD60">
            <v>0</v>
          </cell>
          <cell r="AE60">
            <v>0</v>
          </cell>
          <cell r="AF60">
            <v>-64487.23</v>
          </cell>
          <cell r="AG60">
            <v>-75120</v>
          </cell>
          <cell r="AH60">
            <v>886712</v>
          </cell>
          <cell r="AI60">
            <v>811592</v>
          </cell>
          <cell r="AJ60">
            <v>-64487.23</v>
          </cell>
          <cell r="AK60">
            <v>2.3319263096609463E-2</v>
          </cell>
          <cell r="AL60">
            <v>-1.8528949062356047E-3</v>
          </cell>
          <cell r="AM60">
            <v>2.5477666634122528E-2</v>
          </cell>
          <cell r="AN60">
            <v>2.1466368190373859E-2</v>
          </cell>
          <cell r="AO60">
            <v>34663893.93</v>
          </cell>
          <cell r="AU60">
            <v>0</v>
          </cell>
          <cell r="AW60">
            <v>0</v>
          </cell>
          <cell r="AX60">
            <v>0</v>
          </cell>
          <cell r="AY60">
            <v>0</v>
          </cell>
          <cell r="AZ60">
            <v>0</v>
          </cell>
          <cell r="BA60">
            <v>0</v>
          </cell>
          <cell r="BD60">
            <v>-1460054.72</v>
          </cell>
          <cell r="BE60">
            <v>2808.79</v>
          </cell>
          <cell r="BF60">
            <v>374525.19</v>
          </cell>
          <cell r="BG60">
            <v>-72769.000000001484</v>
          </cell>
          <cell r="BH60">
            <v>2672798.0000000014</v>
          </cell>
          <cell r="BI60">
            <v>2600029</v>
          </cell>
          <cell r="BJ60">
            <v>-1082720.74</v>
          </cell>
          <cell r="BK60">
            <v>7.5876949732989418E-2</v>
          </cell>
          <cell r="BL60">
            <v>-3.1767427855658337E-2</v>
          </cell>
          <cell r="BM60">
            <v>7.8050772106905031E-2</v>
          </cell>
          <cell r="BN60">
            <v>4.4109521877331082E-2</v>
          </cell>
          <cell r="BP60">
            <v>79000000</v>
          </cell>
          <cell r="BR60">
            <v>79000000</v>
          </cell>
          <cell r="BT60">
            <v>79000000</v>
          </cell>
        </row>
        <row r="61">
          <cell r="A61">
            <v>132</v>
          </cell>
          <cell r="B61" t="str">
            <v>Hamilton Landing</v>
          </cell>
          <cell r="D61">
            <v>38657837.82</v>
          </cell>
          <cell r="E61">
            <v>0</v>
          </cell>
          <cell r="F61">
            <v>-146029.42000000001</v>
          </cell>
          <cell r="G61">
            <v>902783.22</v>
          </cell>
          <cell r="H61">
            <v>155874</v>
          </cell>
          <cell r="I61">
            <v>0</v>
          </cell>
          <cell r="J61">
            <v>155874</v>
          </cell>
          <cell r="K61">
            <v>756753.79999999993</v>
          </cell>
          <cell r="L61">
            <v>4.03214480659229E-3</v>
          </cell>
          <cell r="M61">
            <v>1.957568872640068E-2</v>
          </cell>
          <cell r="N61">
            <v>0</v>
          </cell>
          <cell r="O61">
            <v>2.3607833532992971E-2</v>
          </cell>
          <cell r="P61">
            <v>39570465.619999997</v>
          </cell>
          <cell r="Q61">
            <v>0</v>
          </cell>
          <cell r="R61">
            <v>-324234.94</v>
          </cell>
          <cell r="S61">
            <v>294336.52</v>
          </cell>
          <cell r="T61">
            <v>119380.00000000178</v>
          </cell>
          <cell r="U61">
            <v>-1.7753336578607559E-9</v>
          </cell>
          <cell r="V61">
            <v>119380</v>
          </cell>
          <cell r="W61">
            <v>-29898.419999999984</v>
          </cell>
          <cell r="X61">
            <v>3.0168965193996121E-3</v>
          </cell>
          <cell r="Y61">
            <v>-7.5557412660033282E-4</v>
          </cell>
          <cell r="Z61">
            <v>-4.4865119225775644E-17</v>
          </cell>
          <cell r="AA61">
            <v>2.2613223927992793E-3</v>
          </cell>
          <cell r="AB61">
            <v>39850459.620000005</v>
          </cell>
          <cell r="AD61">
            <v>-1194587.57</v>
          </cell>
          <cell r="AE61">
            <v>-917667.45</v>
          </cell>
          <cell r="AF61">
            <v>-24736.36</v>
          </cell>
          <cell r="AG61">
            <v>323933</v>
          </cell>
          <cell r="AH61">
            <v>0</v>
          </cell>
          <cell r="AI61">
            <v>323933</v>
          </cell>
          <cell r="AJ61">
            <v>-2136991.38</v>
          </cell>
          <cell r="AK61">
            <v>8.1287142755418988E-3</v>
          </cell>
          <cell r="AL61">
            <v>-5.3625263055372498E-2</v>
          </cell>
          <cell r="AM61">
            <v>0</v>
          </cell>
          <cell r="AN61">
            <v>-4.5496548779830601E-2</v>
          </cell>
          <cell r="AO61">
            <v>38438501.25</v>
          </cell>
          <cell r="AU61">
            <v>0</v>
          </cell>
          <cell r="AW61">
            <v>0</v>
          </cell>
          <cell r="AX61">
            <v>0</v>
          </cell>
          <cell r="AY61">
            <v>0</v>
          </cell>
          <cell r="AZ61">
            <v>0</v>
          </cell>
          <cell r="BA61">
            <v>0</v>
          </cell>
          <cell r="BD61">
            <v>-1194587.57</v>
          </cell>
          <cell r="BE61">
            <v>-1387931.81</v>
          </cell>
          <cell r="BF61">
            <v>1172383.3799999999</v>
          </cell>
          <cell r="BG61">
            <v>599187.00000000175</v>
          </cell>
          <cell r="BH61">
            <v>-1.7753336578607559E-9</v>
          </cell>
          <cell r="BI61">
            <v>599187</v>
          </cell>
          <cell r="BJ61">
            <v>-1410136</v>
          </cell>
          <cell r="BK61">
            <v>1.5247318690283951E-2</v>
          </cell>
          <cell r="BL61">
            <v>-3.6000712765915321E-2</v>
          </cell>
          <cell r="BM61">
            <v>0</v>
          </cell>
          <cell r="BN61">
            <v>-2.0753394075631371E-2</v>
          </cell>
          <cell r="BP61">
            <v>40000000</v>
          </cell>
          <cell r="BR61">
            <v>40000000</v>
          </cell>
          <cell r="BT61">
            <v>38800000</v>
          </cell>
        </row>
        <row r="62">
          <cell r="A62">
            <v>134</v>
          </cell>
          <cell r="B62" t="str">
            <v>Nortel Office Campus</v>
          </cell>
          <cell r="D62">
            <v>131483225</v>
          </cell>
          <cell r="E62">
            <v>29066775</v>
          </cell>
          <cell r="F62">
            <v>-18747500</v>
          </cell>
          <cell r="G62">
            <v>0</v>
          </cell>
          <cell r="H62">
            <v>0</v>
          </cell>
          <cell r="I62">
            <v>3873375</v>
          </cell>
          <cell r="J62">
            <v>3873375</v>
          </cell>
          <cell r="K62">
            <v>10319275</v>
          </cell>
          <cell r="L62">
            <v>2.945908118697271E-2</v>
          </cell>
          <cell r="M62">
            <v>7.848358602399659E-2</v>
          </cell>
          <cell r="N62">
            <v>2.945908118697271E-2</v>
          </cell>
          <cell r="O62">
            <v>0.1079426672109693</v>
          </cell>
          <cell r="P62">
            <v>160550000</v>
          </cell>
          <cell r="Q62">
            <v>13050000</v>
          </cell>
          <cell r="R62">
            <v>-13219484.33</v>
          </cell>
          <cell r="S62">
            <v>0</v>
          </cell>
          <cell r="T62">
            <v>1.3038516044616699E-8</v>
          </cell>
          <cell r="U62">
            <v>4421524.9799999874</v>
          </cell>
          <cell r="V62">
            <v>4421524.9800000004</v>
          </cell>
          <cell r="W62">
            <v>-169484.33000000007</v>
          </cell>
          <cell r="X62">
            <v>2.7539862846465278E-2</v>
          </cell>
          <cell r="Y62">
            <v>-1.0556482715664908E-3</v>
          </cell>
          <cell r="Z62">
            <v>2.7539862846465198E-2</v>
          </cell>
          <cell r="AA62">
            <v>2.6484214574898787E-2</v>
          </cell>
          <cell r="AB62">
            <v>173600000</v>
          </cell>
          <cell r="AD62">
            <v>1100000</v>
          </cell>
          <cell r="AE62">
            <v>-2893654.49</v>
          </cell>
          <cell r="AF62">
            <v>0</v>
          </cell>
          <cell r="AG62">
            <v>-2.0489096641540527E-8</v>
          </cell>
          <cell r="AH62">
            <v>4664425.0100000203</v>
          </cell>
          <cell r="AI62">
            <v>4664425.01</v>
          </cell>
          <cell r="AJ62">
            <v>-1793654.4900000002</v>
          </cell>
          <cell r="AK62">
            <v>2.6868807661290323E-2</v>
          </cell>
          <cell r="AL62">
            <v>-1.0332111117511523E-2</v>
          </cell>
          <cell r="AM62">
            <v>2.6868807661290441E-2</v>
          </cell>
          <cell r="AN62">
            <v>1.65366965437788E-2</v>
          </cell>
          <cell r="AO62">
            <v>174700000</v>
          </cell>
          <cell r="AU62">
            <v>0</v>
          </cell>
          <cell r="AW62">
            <v>0</v>
          </cell>
          <cell r="AX62">
            <v>0</v>
          </cell>
          <cell r="AY62">
            <v>0</v>
          </cell>
          <cell r="AZ62">
            <v>0</v>
          </cell>
          <cell r="BA62">
            <v>0</v>
          </cell>
          <cell r="BD62">
            <v>43216775</v>
          </cell>
          <cell r="BE62">
            <v>-34860638.82</v>
          </cell>
          <cell r="BF62">
            <v>0</v>
          </cell>
          <cell r="BG62">
            <v>-7.4505805969238281E-9</v>
          </cell>
          <cell r="BH62">
            <v>12959324.990000008</v>
          </cell>
          <cell r="BI62">
            <v>12959324.99</v>
          </cell>
          <cell r="BJ62">
            <v>8356136.1799999997</v>
          </cell>
          <cell r="BK62">
            <v>8.6232343052608851E-2</v>
          </cell>
          <cell r="BL62">
            <v>6.9860263312429227E-2</v>
          </cell>
          <cell r="BM62">
            <v>8.6232343052608629E-2</v>
          </cell>
          <cell r="BN62">
            <v>0.15609260636503808</v>
          </cell>
          <cell r="BP62">
            <v>160550000</v>
          </cell>
          <cell r="BR62">
            <v>173600000</v>
          </cell>
          <cell r="BT62">
            <v>174700000</v>
          </cell>
        </row>
        <row r="63">
          <cell r="B63" t="str">
            <v>Somerset Corporate Center V (Forward)</v>
          </cell>
          <cell r="D63">
            <v>0</v>
          </cell>
          <cell r="E63">
            <v>0</v>
          </cell>
          <cell r="F63">
            <v>0</v>
          </cell>
          <cell r="G63">
            <v>0</v>
          </cell>
          <cell r="H63">
            <v>0</v>
          </cell>
          <cell r="I63">
            <v>0</v>
          </cell>
          <cell r="J63">
            <v>0</v>
          </cell>
          <cell r="K63">
            <v>0</v>
          </cell>
          <cell r="L63">
            <v>0</v>
          </cell>
          <cell r="M63">
            <v>0</v>
          </cell>
          <cell r="N63">
            <v>0</v>
          </cell>
          <cell r="O63">
            <v>0</v>
          </cell>
          <cell r="P63">
            <v>0</v>
          </cell>
          <cell r="Q63">
            <v>18300000</v>
          </cell>
          <cell r="R63">
            <v>-16796201.460000001</v>
          </cell>
          <cell r="U63">
            <v>0</v>
          </cell>
          <cell r="W63">
            <v>1503798.5399999991</v>
          </cell>
          <cell r="AB63">
            <v>1503799</v>
          </cell>
          <cell r="AD63">
            <v>0</v>
          </cell>
          <cell r="AE63">
            <v>-135000</v>
          </cell>
          <cell r="AF63">
            <v>0</v>
          </cell>
          <cell r="AG63">
            <v>0</v>
          </cell>
          <cell r="AH63">
            <v>0</v>
          </cell>
          <cell r="AI63">
            <v>0</v>
          </cell>
          <cell r="AJ63">
            <v>-135000</v>
          </cell>
          <cell r="AK63">
            <v>0</v>
          </cell>
          <cell r="AL63">
            <v>-8.9772635837635215E-2</v>
          </cell>
          <cell r="AM63">
            <v>0</v>
          </cell>
          <cell r="AN63">
            <v>-8.9772635837635215E-2</v>
          </cell>
          <cell r="AO63">
            <v>1368799</v>
          </cell>
          <cell r="BD63">
            <v>18300000</v>
          </cell>
          <cell r="BE63">
            <v>-16931201.460000001</v>
          </cell>
          <cell r="BF63">
            <v>0</v>
          </cell>
          <cell r="BG63">
            <v>0</v>
          </cell>
          <cell r="BH63">
            <v>0</v>
          </cell>
          <cell r="BI63">
            <v>0</v>
          </cell>
          <cell r="BJ63">
            <v>1368798.5399999991</v>
          </cell>
          <cell r="BK63">
            <v>0</v>
          </cell>
          <cell r="BL63">
            <v>-8.9772635837635173E-2</v>
          </cell>
          <cell r="BM63">
            <v>0</v>
          </cell>
          <cell r="BN63">
            <v>-8.9772635837635173E-2</v>
          </cell>
          <cell r="BT63">
            <v>30500000</v>
          </cell>
        </row>
        <row r="64">
          <cell r="B64" t="str">
            <v>MetroPlace III and IV (Forward)</v>
          </cell>
          <cell r="D64">
            <v>0</v>
          </cell>
          <cell r="E64">
            <v>0</v>
          </cell>
          <cell r="F64">
            <v>0</v>
          </cell>
          <cell r="G64">
            <v>0</v>
          </cell>
          <cell r="H64">
            <v>0</v>
          </cell>
          <cell r="I64">
            <v>0</v>
          </cell>
          <cell r="J64">
            <v>0</v>
          </cell>
          <cell r="K64">
            <v>0</v>
          </cell>
          <cell r="L64">
            <v>0</v>
          </cell>
          <cell r="M64">
            <v>0</v>
          </cell>
          <cell r="N64">
            <v>0</v>
          </cell>
          <cell r="O64">
            <v>0</v>
          </cell>
          <cell r="P64">
            <v>0</v>
          </cell>
          <cell r="Q64">
            <v>35250000</v>
          </cell>
          <cell r="R64">
            <v>-37978096.5</v>
          </cell>
          <cell r="U64">
            <v>0</v>
          </cell>
          <cell r="W64">
            <v>-2728096.5</v>
          </cell>
          <cell r="AB64">
            <v>-2728097</v>
          </cell>
          <cell r="AD64">
            <v>0</v>
          </cell>
          <cell r="AE64">
            <v>815643</v>
          </cell>
          <cell r="AF64">
            <v>0</v>
          </cell>
          <cell r="AG64">
            <v>0</v>
          </cell>
          <cell r="AH64">
            <v>0</v>
          </cell>
          <cell r="AI64">
            <v>0</v>
          </cell>
          <cell r="AJ64">
            <v>815643</v>
          </cell>
          <cell r="AK64">
            <v>0</v>
          </cell>
          <cell r="AL64">
            <v>-0.2989787386592192</v>
          </cell>
          <cell r="AM64">
            <v>0</v>
          </cell>
          <cell r="AN64">
            <v>-0.2989787386592192</v>
          </cell>
          <cell r="AO64">
            <v>-1912453</v>
          </cell>
          <cell r="BD64">
            <v>35250000</v>
          </cell>
          <cell r="BE64">
            <v>-37162453.5</v>
          </cell>
          <cell r="BF64">
            <v>0</v>
          </cell>
          <cell r="BG64">
            <v>0</v>
          </cell>
          <cell r="BH64">
            <v>0</v>
          </cell>
          <cell r="BI64">
            <v>0</v>
          </cell>
          <cell r="BJ64">
            <v>-1912453.5</v>
          </cell>
          <cell r="BK64">
            <v>0</v>
          </cell>
          <cell r="BL64">
            <v>-0.2989787386592192</v>
          </cell>
          <cell r="BM64">
            <v>0</v>
          </cell>
          <cell r="BN64">
            <v>-0.2989787386592192</v>
          </cell>
          <cell r="BT64">
            <v>47000000</v>
          </cell>
        </row>
        <row r="66">
          <cell r="B66" t="str">
            <v>Total Suburban Office</v>
          </cell>
          <cell r="D66">
            <v>532831956.02000004</v>
          </cell>
          <cell r="E66">
            <v>25034185.060000002</v>
          </cell>
          <cell r="F66">
            <v>-21470142.259999998</v>
          </cell>
          <cell r="G66">
            <v>2379259.58</v>
          </cell>
          <cell r="H66">
            <v>-419788.00000000361</v>
          </cell>
          <cell r="I66">
            <v>14269068.330000004</v>
          </cell>
          <cell r="J66">
            <v>13849280.33</v>
          </cell>
          <cell r="K66">
            <v>5943302.3800000045</v>
          </cell>
          <cell r="L66">
            <v>2.5991835087083557E-2</v>
          </cell>
          <cell r="M66">
            <v>1.1154177809442275E-2</v>
          </cell>
          <cell r="N66">
            <v>2.6779678224600346E-2</v>
          </cell>
          <cell r="O66">
            <v>3.7146012896525832E-2</v>
          </cell>
          <cell r="P66">
            <v>606098953.88</v>
          </cell>
          <cell r="Q66">
            <v>70928894.180000007</v>
          </cell>
          <cell r="R66">
            <v>-68810530.439999998</v>
          </cell>
          <cell r="S66">
            <v>1075097.71</v>
          </cell>
          <cell r="T66">
            <v>859535.00000001839</v>
          </cell>
          <cell r="U66">
            <v>13187817.759999983</v>
          </cell>
          <cell r="V66">
            <v>14047352.760000002</v>
          </cell>
          <cell r="W66">
            <v>3193461.4499999993</v>
          </cell>
          <cell r="X66">
            <v>2.3176665575933664E-2</v>
          </cell>
          <cell r="Y66">
            <v>5.2688780100291419E-3</v>
          </cell>
          <cell r="Z66">
            <v>2.1758522557376012E-2</v>
          </cell>
          <cell r="AA66">
            <v>2.8445543585962806E-2</v>
          </cell>
          <cell r="AB66">
            <v>505903940.24000001</v>
          </cell>
          <cell r="AD66">
            <v>-5652862.9000000004</v>
          </cell>
          <cell r="AE66">
            <v>-3797719.9400000004</v>
          </cell>
          <cell r="AF66">
            <v>-159091.09999999998</v>
          </cell>
          <cell r="AG66">
            <v>941681.99999997439</v>
          </cell>
          <cell r="AH66">
            <v>11189373.320000026</v>
          </cell>
          <cell r="AI66">
            <v>12131055.32</v>
          </cell>
          <cell r="AJ66">
            <v>-9609673.9399999995</v>
          </cell>
          <cell r="AK66">
            <v>2.397896983021134E-2</v>
          </cell>
          <cell r="AL66">
            <v>-1.8995056522867142E-2</v>
          </cell>
          <cell r="AM66">
            <v>2.2117584841683198E-2</v>
          </cell>
          <cell r="AN66">
            <v>4.9839133073442E-3</v>
          </cell>
          <cell r="AO66">
            <v>500813141.36000001</v>
          </cell>
          <cell r="AQ66">
            <v>0</v>
          </cell>
          <cell r="AR66">
            <v>0</v>
          </cell>
          <cell r="AS66">
            <v>0</v>
          </cell>
          <cell r="AT66">
            <v>0</v>
          </cell>
          <cell r="AU66">
            <v>0</v>
          </cell>
          <cell r="AV66">
            <v>0</v>
          </cell>
          <cell r="AW66">
            <v>0</v>
          </cell>
          <cell r="AX66" t="e">
            <v>#DIV/0!</v>
          </cell>
          <cell r="AY66" t="e">
            <v>#DIV/0!</v>
          </cell>
          <cell r="AZ66" t="e">
            <v>#DIV/0!</v>
          </cell>
          <cell r="BA66" t="e">
            <v>#DIV/0!</v>
          </cell>
          <cell r="BB66">
            <v>0</v>
          </cell>
          <cell r="BD66">
            <v>90310216.340000004</v>
          </cell>
          <cell r="BE66">
            <v>-94078392.640000001</v>
          </cell>
          <cell r="BF66">
            <v>3295266.19</v>
          </cell>
          <cell r="BG66">
            <v>1381428.9999999891</v>
          </cell>
          <cell r="BH66">
            <v>38646259.410000011</v>
          </cell>
          <cell r="BI66">
            <v>40027688.409999996</v>
          </cell>
          <cell r="BJ66">
            <v>-472910.11000000127</v>
          </cell>
          <cell r="BK66">
            <v>7.4943329585750229E-2</v>
          </cell>
          <cell r="BL66">
            <v>-2.9790524409971653E-3</v>
          </cell>
          <cell r="BM66">
            <v>7.2324907242435232E-2</v>
          </cell>
          <cell r="BN66">
            <v>7.1964277144753064E-2</v>
          </cell>
          <cell r="BP66">
            <v>758350000</v>
          </cell>
          <cell r="BR66">
            <v>688700000</v>
          </cell>
          <cell r="BT66">
            <v>760700000</v>
          </cell>
          <cell r="BV66">
            <v>0</v>
          </cell>
        </row>
        <row r="67">
          <cell r="B67" t="str">
            <v>CBD OFFICE</v>
          </cell>
          <cell r="F67" t="str">
            <v xml:space="preserve"> </v>
          </cell>
          <cell r="BD67" t="str">
            <v xml:space="preserve"> </v>
          </cell>
          <cell r="BE67" t="str">
            <v xml:space="preserve"> </v>
          </cell>
          <cell r="BF67" t="str">
            <v xml:space="preserve"> </v>
          </cell>
          <cell r="BI67" t="str">
            <v xml:space="preserve"> </v>
          </cell>
          <cell r="BJ67" t="str">
            <v xml:space="preserve"> </v>
          </cell>
        </row>
        <row r="68">
          <cell r="A68">
            <v>24</v>
          </cell>
          <cell r="B68" t="str">
            <v>Convergys Center</v>
          </cell>
          <cell r="D68">
            <v>84000000</v>
          </cell>
          <cell r="E68">
            <v>0</v>
          </cell>
          <cell r="F68">
            <v>-19858.349999999999</v>
          </cell>
          <cell r="G68">
            <v>0</v>
          </cell>
          <cell r="H68">
            <v>19858.350000008941</v>
          </cell>
          <cell r="I68">
            <v>2315422.2499999912</v>
          </cell>
          <cell r="J68">
            <v>2335280.6</v>
          </cell>
          <cell r="K68">
            <v>-19858.349999999999</v>
          </cell>
          <cell r="L68">
            <v>2.7800959523809524E-2</v>
          </cell>
          <cell r="M68">
            <v>-2.3640892857142853E-4</v>
          </cell>
          <cell r="N68">
            <v>2.7564550595237991E-2</v>
          </cell>
          <cell r="O68">
            <v>2.7564550595238095E-2</v>
          </cell>
          <cell r="P68">
            <v>84000000</v>
          </cell>
          <cell r="Q68">
            <v>-2000000</v>
          </cell>
          <cell r="R68">
            <v>-110710.48</v>
          </cell>
          <cell r="S68">
            <v>0</v>
          </cell>
          <cell r="T68">
            <v>110710.48000000417</v>
          </cell>
          <cell r="U68">
            <v>2300286.3899999959</v>
          </cell>
          <cell r="V68">
            <v>2410996.87</v>
          </cell>
          <cell r="W68">
            <v>-2110710.48</v>
          </cell>
          <cell r="X68">
            <v>2.8702343690476192E-2</v>
          </cell>
          <cell r="Y68">
            <v>-2.5127505714285715E-2</v>
          </cell>
          <cell r="Z68">
            <v>2.7384361785714236E-2</v>
          </cell>
          <cell r="AA68">
            <v>3.5748379761904778E-3</v>
          </cell>
          <cell r="AB68">
            <v>82000000.000000015</v>
          </cell>
          <cell r="AD68">
            <v>-4000000</v>
          </cell>
          <cell r="AE68">
            <v>-155905.94</v>
          </cell>
          <cell r="AF68">
            <v>0</v>
          </cell>
          <cell r="AG68">
            <v>155905.93999999762</v>
          </cell>
          <cell r="AH68">
            <v>2269842.7600000026</v>
          </cell>
          <cell r="AI68">
            <v>2425748.7000000002</v>
          </cell>
          <cell r="AJ68">
            <v>-4155905.94</v>
          </cell>
          <cell r="AK68">
            <v>2.9582301219512191E-2</v>
          </cell>
          <cell r="AL68">
            <v>-5.0681779756097549E-2</v>
          </cell>
          <cell r="AM68">
            <v>2.768100926829271E-2</v>
          </cell>
          <cell r="AN68">
            <v>-2.1099478536585357E-2</v>
          </cell>
          <cell r="AO68">
            <v>78000000.000000015</v>
          </cell>
          <cell r="AU68">
            <v>0</v>
          </cell>
          <cell r="AW68">
            <v>0</v>
          </cell>
          <cell r="AX68">
            <v>0</v>
          </cell>
          <cell r="AY68">
            <v>0</v>
          </cell>
          <cell r="AZ68">
            <v>0</v>
          </cell>
          <cell r="BA68">
            <v>0</v>
          </cell>
          <cell r="BD68">
            <v>-6000000</v>
          </cell>
          <cell r="BE68">
            <v>-286474.77</v>
          </cell>
          <cell r="BF68">
            <v>0</v>
          </cell>
          <cell r="BG68">
            <v>286474.77000001073</v>
          </cell>
          <cell r="BH68">
            <v>6885551.3999999901</v>
          </cell>
          <cell r="BI68">
            <v>7172026.1700000009</v>
          </cell>
          <cell r="BJ68">
            <v>-6286474.7699999996</v>
          </cell>
          <cell r="BK68">
            <v>8.8578660141545251E-2</v>
          </cell>
          <cell r="BL68">
            <v>-7.9099315282586291E-2</v>
          </cell>
          <cell r="BM68">
            <v>8.4926695295425292E-2</v>
          </cell>
          <cell r="BN68">
            <v>9.4793448589589602E-3</v>
          </cell>
          <cell r="BP68">
            <v>84000000</v>
          </cell>
          <cell r="BR68">
            <v>82000000</v>
          </cell>
          <cell r="BT68">
            <v>78000000</v>
          </cell>
        </row>
        <row r="69">
          <cell r="A69">
            <v>102</v>
          </cell>
          <cell r="B69" t="str">
            <v>1225 Eye Street</v>
          </cell>
          <cell r="D69">
            <v>52323276.540000007</v>
          </cell>
          <cell r="E69">
            <v>3932153.6</v>
          </cell>
          <cell r="F69">
            <v>-2207280.02</v>
          </cell>
          <cell r="G69">
            <v>-596164.18000000005</v>
          </cell>
          <cell r="H69">
            <v>-1555</v>
          </cell>
          <cell r="I69">
            <v>738515.1</v>
          </cell>
          <cell r="J69">
            <v>736960.1</v>
          </cell>
          <cell r="K69">
            <v>1128709.3999999999</v>
          </cell>
          <cell r="L69">
            <v>1.4084746765363787E-2</v>
          </cell>
          <cell r="M69">
            <v>2.1571840959484376E-2</v>
          </cell>
          <cell r="N69">
            <v>1.4114465852218204E-2</v>
          </cell>
          <cell r="O69">
            <v>3.5656587724848164E-2</v>
          </cell>
          <cell r="P69">
            <v>55638062.510000005</v>
          </cell>
          <cell r="Q69">
            <v>5838933.1299999999</v>
          </cell>
          <cell r="R69">
            <v>-929017.08</v>
          </cell>
          <cell r="S69">
            <v>-1035251.25</v>
          </cell>
          <cell r="T69">
            <v>153696</v>
          </cell>
          <cell r="U69">
            <v>976725.10000000009</v>
          </cell>
          <cell r="V69">
            <v>1130421.1000000001</v>
          </cell>
          <cell r="W69">
            <v>3874664.8</v>
          </cell>
          <cell r="X69">
            <v>2.0317405908892423E-2</v>
          </cell>
          <cell r="Y69">
            <v>6.9640541478301732E-2</v>
          </cell>
          <cell r="Z69">
            <v>1.755498045648966E-2</v>
          </cell>
          <cell r="AA69">
            <v>8.9957947387194162E-2</v>
          </cell>
          <cell r="AB69">
            <v>60572113.580000006</v>
          </cell>
          <cell r="AD69">
            <v>3866146.61</v>
          </cell>
          <cell r="AE69">
            <v>-116859.11</v>
          </cell>
          <cell r="AF69">
            <v>-695488.95</v>
          </cell>
          <cell r="AG69">
            <v>7360</v>
          </cell>
          <cell r="AH69">
            <v>1197952.7</v>
          </cell>
          <cell r="AI69">
            <v>1205312.7</v>
          </cell>
          <cell r="AJ69">
            <v>3053798.55</v>
          </cell>
          <cell r="AK69">
            <v>1.9898805386873209E-2</v>
          </cell>
          <cell r="AL69">
            <v>5.041591533646464E-2</v>
          </cell>
          <cell r="AM69">
            <v>1.9777297327058203E-2</v>
          </cell>
          <cell r="AN69">
            <v>7.0314720723337845E-2</v>
          </cell>
          <cell r="AO69">
            <v>63863751.639999993</v>
          </cell>
          <cell r="AU69">
            <v>0</v>
          </cell>
          <cell r="AW69">
            <v>0</v>
          </cell>
          <cell r="AX69">
            <v>0</v>
          </cell>
          <cell r="AY69">
            <v>0</v>
          </cell>
          <cell r="AZ69">
            <v>0</v>
          </cell>
          <cell r="BA69">
            <v>0</v>
          </cell>
          <cell r="BD69">
            <v>13637233.34</v>
          </cell>
          <cell r="BE69">
            <v>-3253156.21</v>
          </cell>
          <cell r="BF69">
            <v>-2326904.38</v>
          </cell>
          <cell r="BG69">
            <v>159501</v>
          </cell>
          <cell r="BH69">
            <v>2913192.9000000004</v>
          </cell>
          <cell r="BI69">
            <v>3072693.9000000004</v>
          </cell>
          <cell r="BJ69">
            <v>8057172.7499999991</v>
          </cell>
          <cell r="BK69">
            <v>5.5277379671173854E-2</v>
          </cell>
          <cell r="BL69">
            <v>0.15291756159906789</v>
          </cell>
          <cell r="BM69">
            <v>5.232575926614591E-2</v>
          </cell>
          <cell r="BN69">
            <v>0.20819494127024174</v>
          </cell>
          <cell r="BP69">
            <v>57000000</v>
          </cell>
          <cell r="BR69">
            <v>63000000</v>
          </cell>
          <cell r="BT69">
            <v>67000000</v>
          </cell>
        </row>
        <row r="70">
          <cell r="A70">
            <v>107</v>
          </cell>
          <cell r="B70" t="str">
            <v>600 West Fulton Street</v>
          </cell>
          <cell r="D70">
            <v>14982450.15</v>
          </cell>
          <cell r="E70">
            <v>-1394999.98</v>
          </cell>
          <cell r="F70">
            <v>0</v>
          </cell>
          <cell r="G70">
            <v>-173851.47</v>
          </cell>
          <cell r="H70">
            <v>127984</v>
          </cell>
          <cell r="I70">
            <v>232400</v>
          </cell>
          <cell r="J70">
            <v>360384</v>
          </cell>
          <cell r="K70">
            <v>-1568851.45</v>
          </cell>
          <cell r="L70">
            <v>2.4053742638349442E-2</v>
          </cell>
          <cell r="M70">
            <v>-0.1047126093725064</v>
          </cell>
          <cell r="N70">
            <v>1.551148161170421E-2</v>
          </cell>
          <cell r="O70">
            <v>-8.0658866734156953E-2</v>
          </cell>
          <cell r="P70">
            <v>13541582.700000001</v>
          </cell>
          <cell r="Q70">
            <v>0</v>
          </cell>
          <cell r="R70">
            <v>-18767.080000000002</v>
          </cell>
          <cell r="S70">
            <v>102057.23</v>
          </cell>
          <cell r="T70">
            <v>734490</v>
          </cell>
          <cell r="U70">
            <v>0</v>
          </cell>
          <cell r="V70">
            <v>734490</v>
          </cell>
          <cell r="W70">
            <v>83290.149999999994</v>
          </cell>
          <cell r="X70">
            <v>5.4239597857346465E-2</v>
          </cell>
          <cell r="Y70">
            <v>6.1506953688655608E-3</v>
          </cell>
          <cell r="Z70">
            <v>0</v>
          </cell>
          <cell r="AA70">
            <v>6.0390293226212026E-2</v>
          </cell>
          <cell r="AB70">
            <v>14360379.109999999</v>
          </cell>
          <cell r="AD70">
            <v>0</v>
          </cell>
          <cell r="AE70">
            <v>-501053.01</v>
          </cell>
          <cell r="AF70">
            <v>29474</v>
          </cell>
          <cell r="AG70">
            <v>269189</v>
          </cell>
          <cell r="AH70">
            <v>0</v>
          </cell>
          <cell r="AI70">
            <v>269189</v>
          </cell>
          <cell r="AJ70">
            <v>-471579.01</v>
          </cell>
          <cell r="AK70">
            <v>1.874525720651396E-2</v>
          </cell>
          <cell r="AL70">
            <v>-3.2838896966975686E-2</v>
          </cell>
          <cell r="AM70">
            <v>0</v>
          </cell>
          <cell r="AN70">
            <v>-1.409363976046173E-2</v>
          </cell>
          <cell r="AO70">
            <v>14157989.1</v>
          </cell>
          <cell r="AU70">
            <v>0</v>
          </cell>
          <cell r="AW70">
            <v>0</v>
          </cell>
          <cell r="AX70">
            <v>0</v>
          </cell>
          <cell r="AY70">
            <v>0</v>
          </cell>
          <cell r="AZ70">
            <v>0</v>
          </cell>
          <cell r="BA70">
            <v>0</v>
          </cell>
          <cell r="BD70">
            <v>-1394999.98</v>
          </cell>
          <cell r="BE70">
            <v>-519820.09</v>
          </cell>
          <cell r="BF70">
            <v>-42320.240000000005</v>
          </cell>
          <cell r="BG70">
            <v>1131663</v>
          </cell>
          <cell r="BH70">
            <v>232400</v>
          </cell>
          <cell r="BI70">
            <v>1364063</v>
          </cell>
          <cell r="BJ70">
            <v>-1957140.31</v>
          </cell>
          <cell r="BK70">
            <v>9.9835348122162548E-2</v>
          </cell>
          <cell r="BL70">
            <v>-0.13871426573341805</v>
          </cell>
          <cell r="BM70">
            <v>1.5511481611704125E-2</v>
          </cell>
          <cell r="BN70">
            <v>-3.8878917611255503E-2</v>
          </cell>
          <cell r="BP70">
            <v>21500000</v>
          </cell>
          <cell r="BR70">
            <v>21500000</v>
          </cell>
          <cell r="BT70">
            <v>21500000</v>
          </cell>
        </row>
        <row r="71">
          <cell r="A71">
            <v>109</v>
          </cell>
          <cell r="B71" t="str">
            <v>115 Sansome Street</v>
          </cell>
          <cell r="D71">
            <v>23822791.669999998</v>
          </cell>
          <cell r="E71">
            <v>-1499636.22</v>
          </cell>
          <cell r="F71">
            <v>11155.29</v>
          </cell>
          <cell r="G71">
            <v>-19069.2</v>
          </cell>
          <cell r="H71">
            <v>542860</v>
          </cell>
          <cell r="I71">
            <v>199319</v>
          </cell>
          <cell r="J71">
            <v>742179</v>
          </cell>
          <cell r="K71">
            <v>-1507550.13</v>
          </cell>
          <cell r="L71">
            <v>3.1154157341459893E-2</v>
          </cell>
          <cell r="M71">
            <v>-6.3281841644883929E-2</v>
          </cell>
          <cell r="N71">
            <v>8.3667356353958333E-3</v>
          </cell>
          <cell r="O71">
            <v>-3.2127684303424039E-2</v>
          </cell>
          <cell r="P71">
            <v>22858101.909999996</v>
          </cell>
          <cell r="Q71">
            <v>-2499596.29</v>
          </cell>
          <cell r="R71">
            <v>-129810.51</v>
          </cell>
          <cell r="S71">
            <v>1596.3</v>
          </cell>
          <cell r="T71">
            <v>-210334</v>
          </cell>
          <cell r="U71">
            <v>684854</v>
          </cell>
          <cell r="V71">
            <v>474520</v>
          </cell>
          <cell r="W71">
            <v>-2627810.5</v>
          </cell>
          <cell r="X71">
            <v>2.0759378966300184E-2</v>
          </cell>
          <cell r="Y71">
            <v>-0.1149618857395321</v>
          </cell>
          <cell r="Z71">
            <v>2.9961105375087557E-2</v>
          </cell>
          <cell r="AA71">
            <v>-9.4202506773231914E-2</v>
          </cell>
          <cell r="AB71">
            <v>20019956.849999998</v>
          </cell>
          <cell r="AD71">
            <v>0</v>
          </cell>
          <cell r="AE71">
            <v>-3367.16</v>
          </cell>
          <cell r="AF71">
            <v>-8841.56</v>
          </cell>
          <cell r="AG71">
            <v>-45013</v>
          </cell>
          <cell r="AH71">
            <v>508183</v>
          </cell>
          <cell r="AI71">
            <v>463170</v>
          </cell>
          <cell r="AJ71">
            <v>-12208.72</v>
          </cell>
          <cell r="AK71">
            <v>2.3135414500156631E-2</v>
          </cell>
          <cell r="AL71">
            <v>-6.0982748821459057E-4</v>
          </cell>
          <cell r="AM71">
            <v>2.5383820944649041E-2</v>
          </cell>
          <cell r="AN71">
            <v>2.2525587011942041E-2</v>
          </cell>
          <cell r="AO71">
            <v>19962735.509999998</v>
          </cell>
          <cell r="AU71">
            <v>0</v>
          </cell>
          <cell r="AW71">
            <v>0</v>
          </cell>
          <cell r="AX71">
            <v>0</v>
          </cell>
          <cell r="AY71">
            <v>0</v>
          </cell>
          <cell r="AZ71">
            <v>0</v>
          </cell>
          <cell r="BA71">
            <v>0</v>
          </cell>
          <cell r="BD71">
            <v>-3999232.51</v>
          </cell>
          <cell r="BE71">
            <v>-122022.38</v>
          </cell>
          <cell r="BF71">
            <v>-26314.46</v>
          </cell>
          <cell r="BG71">
            <v>287513</v>
          </cell>
          <cell r="BH71">
            <v>1392356</v>
          </cell>
          <cell r="BI71">
            <v>1679869</v>
          </cell>
          <cell r="BJ71">
            <v>-4147569.35</v>
          </cell>
          <cell r="BK71">
            <v>7.6911695567344784E-2</v>
          </cell>
          <cell r="BL71">
            <v>-0.18046727906692361</v>
          </cell>
          <cell r="BM71">
            <v>6.4941608787703498E-2</v>
          </cell>
          <cell r="BN71">
            <v>-0.10355558349957883</v>
          </cell>
          <cell r="BP71">
            <v>22500000</v>
          </cell>
          <cell r="BR71">
            <v>20000000</v>
          </cell>
          <cell r="BT71">
            <v>20000000</v>
          </cell>
        </row>
        <row r="72">
          <cell r="A72">
            <v>113</v>
          </cell>
          <cell r="B72" t="str">
            <v>CNG Tower</v>
          </cell>
          <cell r="D72">
            <v>22800000</v>
          </cell>
          <cell r="E72">
            <v>0</v>
          </cell>
          <cell r="F72">
            <v>0</v>
          </cell>
          <cell r="G72">
            <v>0</v>
          </cell>
          <cell r="H72">
            <v>0</v>
          </cell>
          <cell r="I72">
            <v>890370.84</v>
          </cell>
          <cell r="J72">
            <v>890370.84</v>
          </cell>
          <cell r="K72">
            <v>0</v>
          </cell>
          <cell r="L72">
            <v>3.9051352631578946E-2</v>
          </cell>
          <cell r="M72">
            <v>0</v>
          </cell>
          <cell r="N72">
            <v>3.9051352631578946E-2</v>
          </cell>
          <cell r="O72">
            <v>3.9051352631578946E-2</v>
          </cell>
          <cell r="P72">
            <v>22800000</v>
          </cell>
          <cell r="Q72">
            <v>0</v>
          </cell>
          <cell r="R72">
            <v>0</v>
          </cell>
          <cell r="S72">
            <v>0</v>
          </cell>
          <cell r="T72">
            <v>0</v>
          </cell>
          <cell r="U72">
            <v>880552.34</v>
          </cell>
          <cell r="V72">
            <v>880552.34</v>
          </cell>
          <cell r="W72">
            <v>0</v>
          </cell>
          <cell r="X72">
            <v>3.8620716666666666E-2</v>
          </cell>
          <cell r="Y72">
            <v>0</v>
          </cell>
          <cell r="Z72">
            <v>3.8620716666666666E-2</v>
          </cell>
          <cell r="AA72">
            <v>3.8620716666666666E-2</v>
          </cell>
          <cell r="AB72">
            <v>22800000</v>
          </cell>
          <cell r="AD72">
            <v>0</v>
          </cell>
          <cell r="AE72">
            <v>0</v>
          </cell>
          <cell r="AF72">
            <v>0</v>
          </cell>
          <cell r="AG72">
            <v>0</v>
          </cell>
          <cell r="AH72">
            <v>894656.72</v>
          </cell>
          <cell r="AI72">
            <v>894656.72</v>
          </cell>
          <cell r="AJ72">
            <v>0</v>
          </cell>
          <cell r="AK72">
            <v>3.9239329824561402E-2</v>
          </cell>
          <cell r="AL72">
            <v>0</v>
          </cell>
          <cell r="AM72">
            <v>3.9239329824561402E-2</v>
          </cell>
          <cell r="AN72">
            <v>3.9239329824561402E-2</v>
          </cell>
          <cell r="AO72">
            <v>22800000</v>
          </cell>
          <cell r="AU72">
            <v>0</v>
          </cell>
          <cell r="AW72">
            <v>0</v>
          </cell>
          <cell r="AX72">
            <v>0</v>
          </cell>
          <cell r="AY72">
            <v>0</v>
          </cell>
          <cell r="AZ72">
            <v>0</v>
          </cell>
          <cell r="BA72">
            <v>0</v>
          </cell>
          <cell r="BD72">
            <v>0</v>
          </cell>
          <cell r="BE72">
            <v>0</v>
          </cell>
          <cell r="BF72">
            <v>0</v>
          </cell>
          <cell r="BG72">
            <v>0</v>
          </cell>
          <cell r="BH72">
            <v>2665579.9</v>
          </cell>
          <cell r="BI72">
            <v>2665579.9</v>
          </cell>
          <cell r="BJ72">
            <v>0</v>
          </cell>
          <cell r="BK72">
            <v>0.12152657070652473</v>
          </cell>
          <cell r="BL72">
            <v>0</v>
          </cell>
          <cell r="BM72">
            <v>0.12152657070652473</v>
          </cell>
          <cell r="BN72">
            <v>0.12152657070652473</v>
          </cell>
          <cell r="BP72">
            <v>22800000</v>
          </cell>
          <cell r="BR72">
            <v>22800000</v>
          </cell>
          <cell r="BT72">
            <v>22800000</v>
          </cell>
        </row>
        <row r="73">
          <cell r="A73">
            <v>114</v>
          </cell>
          <cell r="B73" t="str">
            <v>300 South Orange Avenue</v>
          </cell>
          <cell r="D73">
            <v>41523758.850000001</v>
          </cell>
          <cell r="E73">
            <v>798645.14</v>
          </cell>
          <cell r="F73">
            <v>-400455.65</v>
          </cell>
          <cell r="G73">
            <v>-10944.46</v>
          </cell>
          <cell r="H73">
            <v>379515</v>
          </cell>
          <cell r="I73">
            <v>0</v>
          </cell>
          <cell r="J73">
            <v>379515</v>
          </cell>
          <cell r="K73">
            <v>387245.02999999997</v>
          </cell>
          <cell r="L73">
            <v>9.1397072546094901E-3</v>
          </cell>
          <cell r="M73">
            <v>9.3258664611476985E-3</v>
          </cell>
          <cell r="N73">
            <v>0</v>
          </cell>
          <cell r="O73">
            <v>1.8465573715757189E-2</v>
          </cell>
          <cell r="P73">
            <v>42688165.140000001</v>
          </cell>
          <cell r="Q73">
            <v>2195914.6800000002</v>
          </cell>
          <cell r="R73">
            <v>-728712.29</v>
          </cell>
          <cell r="S73">
            <v>-9144.42</v>
          </cell>
          <cell r="T73">
            <v>441679</v>
          </cell>
          <cell r="U73">
            <v>0</v>
          </cell>
          <cell r="V73">
            <v>441679</v>
          </cell>
          <cell r="W73">
            <v>1458057.9700000002</v>
          </cell>
          <cell r="X73">
            <v>1.034663819706166E-2</v>
          </cell>
          <cell r="Y73">
            <v>3.4156023460323412E-2</v>
          </cell>
          <cell r="Z73">
            <v>0</v>
          </cell>
          <cell r="AA73">
            <v>4.4502661657385076E-2</v>
          </cell>
          <cell r="AB73">
            <v>45308613.269999996</v>
          </cell>
          <cell r="AD73">
            <v>0</v>
          </cell>
          <cell r="AE73">
            <v>-129020.44</v>
          </cell>
          <cell r="AF73">
            <v>-12150.56</v>
          </cell>
          <cell r="AG73">
            <v>-318561</v>
          </cell>
          <cell r="AH73">
            <v>840000</v>
          </cell>
          <cell r="AI73">
            <v>521439</v>
          </cell>
          <cell r="AJ73">
            <v>-141171</v>
          </cell>
          <cell r="AK73">
            <v>1.1508606473843644E-2</v>
          </cell>
          <cell r="AL73">
            <v>-3.1157651892531647E-3</v>
          </cell>
          <cell r="AM73">
            <v>1.8539521282506029E-2</v>
          </cell>
          <cell r="AN73">
            <v>8.3928412845904795E-3</v>
          </cell>
          <cell r="AO73">
            <v>45026832.960000001</v>
          </cell>
          <cell r="AU73">
            <v>0</v>
          </cell>
          <cell r="AW73">
            <v>0</v>
          </cell>
          <cell r="AX73">
            <v>0</v>
          </cell>
          <cell r="AY73">
            <v>0</v>
          </cell>
          <cell r="AZ73">
            <v>0</v>
          </cell>
          <cell r="BA73">
            <v>0</v>
          </cell>
          <cell r="BD73">
            <v>2994559.8200000003</v>
          </cell>
          <cell r="BE73">
            <v>-1258188.3799999999</v>
          </cell>
          <cell r="BF73">
            <v>-32239.439999999995</v>
          </cell>
          <cell r="BG73">
            <v>502633</v>
          </cell>
          <cell r="BH73">
            <v>840000</v>
          </cell>
          <cell r="BI73">
            <v>1342633</v>
          </cell>
          <cell r="BJ73">
            <v>1704132.0000000002</v>
          </cell>
          <cell r="BK73">
            <v>3.1314866165303545E-2</v>
          </cell>
          <cell r="BL73">
            <v>4.1403357038777733E-2</v>
          </cell>
          <cell r="BM73">
            <v>1.8539521282506133E-2</v>
          </cell>
          <cell r="BN73">
            <v>7.2718223204081278E-2</v>
          </cell>
          <cell r="BP73">
            <v>41500000</v>
          </cell>
          <cell r="BR73">
            <v>43700000</v>
          </cell>
          <cell r="BT73">
            <v>43700000</v>
          </cell>
        </row>
        <row r="74">
          <cell r="B74" t="str">
            <v>1201 Eye Street (Forward)</v>
          </cell>
          <cell r="D74">
            <v>0</v>
          </cell>
          <cell r="E74">
            <v>0</v>
          </cell>
          <cell r="F74">
            <v>0</v>
          </cell>
          <cell r="G74">
            <v>0</v>
          </cell>
          <cell r="H74">
            <v>0</v>
          </cell>
          <cell r="I74">
            <v>0</v>
          </cell>
          <cell r="J74">
            <v>0</v>
          </cell>
          <cell r="K74">
            <v>0</v>
          </cell>
          <cell r="L74">
            <v>0</v>
          </cell>
          <cell r="M74">
            <v>0</v>
          </cell>
          <cell r="N74">
            <v>0</v>
          </cell>
          <cell r="O74">
            <v>0</v>
          </cell>
          <cell r="P74">
            <v>0</v>
          </cell>
          <cell r="Q74">
            <v>56250000</v>
          </cell>
          <cell r="R74">
            <v>-38808110.25</v>
          </cell>
          <cell r="U74">
            <v>0</v>
          </cell>
          <cell r="W74">
            <v>17441889.75</v>
          </cell>
          <cell r="AB74">
            <v>17441890</v>
          </cell>
          <cell r="AD74">
            <v>9750000</v>
          </cell>
          <cell r="AE74">
            <v>-8210889.75</v>
          </cell>
          <cell r="AF74">
            <v>0</v>
          </cell>
          <cell r="AG74">
            <v>0</v>
          </cell>
          <cell r="AH74">
            <v>0</v>
          </cell>
          <cell r="AI74">
            <v>0</v>
          </cell>
          <cell r="AJ74">
            <v>1539110.25</v>
          </cell>
          <cell r="AK74">
            <v>0</v>
          </cell>
          <cell r="AL74">
            <v>8.8242171576589465E-2</v>
          </cell>
          <cell r="AM74">
            <v>0</v>
          </cell>
          <cell r="AN74">
            <v>8.8242171576589465E-2</v>
          </cell>
          <cell r="AO74">
            <v>18981000</v>
          </cell>
          <cell r="BD74">
            <v>66000000</v>
          </cell>
          <cell r="BE74">
            <v>-47019000</v>
          </cell>
          <cell r="BF74">
            <v>0</v>
          </cell>
          <cell r="BG74">
            <v>0</v>
          </cell>
          <cell r="BH74">
            <v>0</v>
          </cell>
          <cell r="BI74">
            <v>0</v>
          </cell>
          <cell r="BJ74">
            <v>18981000</v>
          </cell>
          <cell r="BK74">
            <v>0</v>
          </cell>
          <cell r="BL74">
            <v>8.8242171576589534E-2</v>
          </cell>
          <cell r="BM74">
            <v>0</v>
          </cell>
          <cell r="BN74">
            <v>8.8242171576589534E-2</v>
          </cell>
          <cell r="BT74">
            <v>88000000</v>
          </cell>
        </row>
        <row r="76">
          <cell r="B76" t="str">
            <v>Total CBD Office</v>
          </cell>
          <cell r="D76">
            <v>286193244.67000002</v>
          </cell>
          <cell r="E76">
            <v>1836162.54</v>
          </cell>
          <cell r="F76">
            <v>-2616438.73</v>
          </cell>
          <cell r="G76">
            <v>-800029.30999999994</v>
          </cell>
          <cell r="H76">
            <v>1068662.3500000089</v>
          </cell>
          <cell r="I76">
            <v>4376027.1899999911</v>
          </cell>
          <cell r="J76">
            <v>5444689.54</v>
          </cell>
          <cell r="K76">
            <v>-1580305.5</v>
          </cell>
          <cell r="L76">
            <v>1.9024521512651677E-2</v>
          </cell>
          <cell r="M76">
            <v>-5.5218127242038801E-3</v>
          </cell>
          <cell r="N76">
            <v>1.5290462900498731E-2</v>
          </cell>
          <cell r="O76">
            <v>1.3502708788447797E-2</v>
          </cell>
          <cell r="P76">
            <v>241525912.25999999</v>
          </cell>
          <cell r="Q76">
            <v>59785251.520000003</v>
          </cell>
          <cell r="R76">
            <v>-40725127.689999998</v>
          </cell>
          <cell r="S76">
            <v>-940742.14</v>
          </cell>
          <cell r="T76">
            <v>1230241.4800000042</v>
          </cell>
          <cell r="U76">
            <v>4842417.8299999963</v>
          </cell>
          <cell r="V76">
            <v>6072659.3100000005</v>
          </cell>
          <cell r="W76">
            <v>18119381.690000001</v>
          </cell>
          <cell r="X76">
            <v>2.5142889444768352E-2</v>
          </cell>
          <cell r="Y76">
            <v>7.5020446131240301E-2</v>
          </cell>
          <cell r="Z76">
            <v>2.0049268356710261E-2</v>
          </cell>
          <cell r="AA76">
            <v>0.10016333557600865</v>
          </cell>
          <cell r="AB76">
            <v>262502952.81</v>
          </cell>
          <cell r="AD76">
            <v>9616146.6099999994</v>
          </cell>
          <cell r="AE76">
            <v>-9117095.4100000001</v>
          </cell>
          <cell r="AF76">
            <v>-687007.07000000007</v>
          </cell>
          <cell r="AG76">
            <v>68880.939999997616</v>
          </cell>
          <cell r="AH76">
            <v>5710635.1800000025</v>
          </cell>
          <cell r="AI76">
            <v>5779516.1200000001</v>
          </cell>
          <cell r="AJ76">
            <v>-187955.87000000011</v>
          </cell>
          <cell r="AK76">
            <v>2.2016956602325239E-2</v>
          </cell>
          <cell r="AL76">
            <v>-7.1601430760302037E-4</v>
          </cell>
          <cell r="AM76">
            <v>2.1754555973065064E-2</v>
          </cell>
          <cell r="AN76">
            <v>2.1300942294722219E-2</v>
          </cell>
          <cell r="AO76">
            <v>262792309.21000001</v>
          </cell>
          <cell r="AQ76">
            <v>0</v>
          </cell>
          <cell r="AR76">
            <v>0</v>
          </cell>
          <cell r="AS76">
            <v>0</v>
          </cell>
          <cell r="AT76">
            <v>0</v>
          </cell>
          <cell r="AU76">
            <v>0</v>
          </cell>
          <cell r="AV76">
            <v>0</v>
          </cell>
          <cell r="AW76">
            <v>0</v>
          </cell>
          <cell r="AX76">
            <v>0</v>
          </cell>
          <cell r="AY76">
            <v>0</v>
          </cell>
          <cell r="AZ76">
            <v>0</v>
          </cell>
          <cell r="BA76">
            <v>0</v>
          </cell>
          <cell r="BB76">
            <v>0</v>
          </cell>
          <cell r="BD76">
            <v>71237560.670000002</v>
          </cell>
          <cell r="BE76">
            <v>-52458661.829999998</v>
          </cell>
          <cell r="BF76">
            <v>-2427778.52</v>
          </cell>
          <cell r="BG76">
            <v>2367784.7700000107</v>
          </cell>
          <cell r="BH76">
            <v>14929080.19999999</v>
          </cell>
          <cell r="BI76">
            <v>17296864.969999999</v>
          </cell>
          <cell r="BJ76">
            <v>16351120.32</v>
          </cell>
          <cell r="BK76">
            <v>6.7645662373744919E-2</v>
          </cell>
          <cell r="BL76">
            <v>7.1123803509592243E-2</v>
          </cell>
          <cell r="BM76">
            <v>5.8176319119082498E-2</v>
          </cell>
          <cell r="BN76">
            <v>0.13876946588333716</v>
          </cell>
          <cell r="BP76">
            <v>249300000</v>
          </cell>
          <cell r="BR76">
            <v>253000000</v>
          </cell>
          <cell r="BT76">
            <v>341000000</v>
          </cell>
          <cell r="BV76">
            <v>0</v>
          </cell>
        </row>
        <row r="77">
          <cell r="F77" t="str">
            <v xml:space="preserve"> </v>
          </cell>
        </row>
        <row r="78">
          <cell r="B78" t="str">
            <v>Total CBD &amp; Suburban Office</v>
          </cell>
          <cell r="D78">
            <v>819025200.69000006</v>
          </cell>
          <cell r="E78">
            <v>26870347.600000001</v>
          </cell>
          <cell r="F78">
            <v>-24086580.989999998</v>
          </cell>
          <cell r="G78">
            <v>1579230.27</v>
          </cell>
          <cell r="H78">
            <v>648874.35000000533</v>
          </cell>
          <cell r="I78">
            <v>18645095.519999996</v>
          </cell>
          <cell r="J78">
            <v>19293969.870000001</v>
          </cell>
          <cell r="K78">
            <v>4362996.8800000045</v>
          </cell>
          <cell r="L78">
            <v>2.3557235911355973E-2</v>
          </cell>
          <cell r="M78">
            <v>5.3270606036594885E-3</v>
          </cell>
          <cell r="N78">
            <v>2.2764983915381547E-2</v>
          </cell>
          <cell r="O78">
            <v>2.8884296515015461E-2</v>
          </cell>
          <cell r="P78">
            <v>847624866.13999999</v>
          </cell>
          <cell r="Q78">
            <v>130714145.70000002</v>
          </cell>
          <cell r="R78">
            <v>-109535658.13</v>
          </cell>
          <cell r="S78">
            <v>134355.56999999995</v>
          </cell>
          <cell r="T78">
            <v>2089776.4800000226</v>
          </cell>
          <cell r="U78">
            <v>18030235.589999981</v>
          </cell>
          <cell r="V78">
            <v>20120012.07</v>
          </cell>
          <cell r="W78">
            <v>21312843.140000001</v>
          </cell>
          <cell r="X78">
            <v>2.3736929948297236E-2</v>
          </cell>
          <cell r="Y78">
            <v>2.514419289874846E-2</v>
          </cell>
          <cell r="Z78">
            <v>2.1271480238785227E-2</v>
          </cell>
          <cell r="AA78">
            <v>4.8881122847045697E-2</v>
          </cell>
          <cell r="AB78">
            <v>768406893.04999995</v>
          </cell>
          <cell r="AD78">
            <v>3963283.709999999</v>
          </cell>
          <cell r="AE78">
            <v>-12914815.350000001</v>
          </cell>
          <cell r="AF78">
            <v>-846098.17</v>
          </cell>
          <cell r="AG78">
            <v>1010562.939999972</v>
          </cell>
          <cell r="AH78">
            <v>16900008.50000003</v>
          </cell>
          <cell r="AI78">
            <v>17910571.440000001</v>
          </cell>
          <cell r="AJ78">
            <v>-9797629.8099999987</v>
          </cell>
          <cell r="AK78">
            <v>2.3308707407488818E-2</v>
          </cell>
          <cell r="AL78">
            <v>-1.2750575116668652E-2</v>
          </cell>
          <cell r="AM78">
            <v>2.1993567018796061E-2</v>
          </cell>
          <cell r="AN78">
            <v>1.0558132290820166E-2</v>
          </cell>
          <cell r="AO78">
            <v>763605450.57000005</v>
          </cell>
          <cell r="AQ78">
            <v>0</v>
          </cell>
          <cell r="AR78">
            <v>0</v>
          </cell>
          <cell r="AS78">
            <v>0</v>
          </cell>
          <cell r="AT78">
            <v>0</v>
          </cell>
          <cell r="AU78">
            <v>0</v>
          </cell>
          <cell r="AV78">
            <v>0</v>
          </cell>
          <cell r="AW78">
            <v>0</v>
          </cell>
          <cell r="AX78" t="e">
            <v>#DIV/0!</v>
          </cell>
          <cell r="AY78" t="e">
            <v>#DIV/0!</v>
          </cell>
          <cell r="AZ78" t="e">
            <v>#DIV/0!</v>
          </cell>
          <cell r="BA78" t="e">
            <v>#DIV/0!</v>
          </cell>
          <cell r="BB78">
            <v>0</v>
          </cell>
          <cell r="BD78">
            <v>161547777.00999999</v>
          </cell>
          <cell r="BE78">
            <v>-146537054.47</v>
          </cell>
          <cell r="BF78">
            <v>867487.66999999993</v>
          </cell>
          <cell r="BG78">
            <v>3749213.7699999996</v>
          </cell>
          <cell r="BH78">
            <v>53575339.609999999</v>
          </cell>
          <cell r="BI78">
            <v>57324553.379999995</v>
          </cell>
          <cell r="BJ78">
            <v>15878210.209999999</v>
          </cell>
          <cell r="BK78">
            <v>7.2277449280312211E-2</v>
          </cell>
          <cell r="BL78">
            <v>1.8293963797830104E-2</v>
          </cell>
          <cell r="BM78">
            <v>6.7493445276883168E-2</v>
          </cell>
          <cell r="BN78">
            <v>9.0571413078142315E-2</v>
          </cell>
          <cell r="BP78">
            <v>1007650000</v>
          </cell>
          <cell r="BR78">
            <v>941700000</v>
          </cell>
          <cell r="BT78">
            <v>1101700000</v>
          </cell>
          <cell r="BV78">
            <v>0</v>
          </cell>
        </row>
        <row r="79">
          <cell r="B79" t="str">
            <v>RETAIL</v>
          </cell>
          <cell r="F79" t="str">
            <v xml:space="preserve"> </v>
          </cell>
          <cell r="BD79" t="str">
            <v xml:space="preserve"> </v>
          </cell>
          <cell r="BE79" t="str">
            <v xml:space="preserve"> </v>
          </cell>
          <cell r="BF79" t="str">
            <v xml:space="preserve"> </v>
          </cell>
          <cell r="BI79" t="str">
            <v xml:space="preserve"> </v>
          </cell>
          <cell r="BJ79" t="str">
            <v xml:space="preserve"> </v>
          </cell>
        </row>
        <row r="80">
          <cell r="A80">
            <v>29</v>
          </cell>
          <cell r="B80" t="str">
            <v>Shoppes On The Green</v>
          </cell>
          <cell r="D80">
            <v>6004816.9500000002</v>
          </cell>
          <cell r="E80">
            <v>72486</v>
          </cell>
          <cell r="F80">
            <v>-10145.41</v>
          </cell>
          <cell r="G80">
            <v>-54721.26</v>
          </cell>
          <cell r="H80">
            <v>28790.540000000037</v>
          </cell>
          <cell r="I80">
            <v>87241.459999999963</v>
          </cell>
          <cell r="J80">
            <v>116032</v>
          </cell>
          <cell r="K80">
            <v>7619.3299999999945</v>
          </cell>
          <cell r="L80">
            <v>1.9323153555913141E-2</v>
          </cell>
          <cell r="M80">
            <v>1.2688696530541166E-3</v>
          </cell>
          <cell r="N80">
            <v>1.4528579426555202E-2</v>
          </cell>
          <cell r="O80">
            <v>2.0592023208967258E-2</v>
          </cell>
          <cell r="P80">
            <v>6041226.8200000003</v>
          </cell>
          <cell r="Q80">
            <v>-197189.29</v>
          </cell>
          <cell r="R80">
            <v>-5835.99</v>
          </cell>
          <cell r="S80">
            <v>-8506.5</v>
          </cell>
          <cell r="T80">
            <v>85346.209999999963</v>
          </cell>
          <cell r="U80">
            <v>88210.790000000037</v>
          </cell>
          <cell r="V80">
            <v>173557</v>
          </cell>
          <cell r="W80">
            <v>-211531.78</v>
          </cell>
          <cell r="X80">
            <v>2.8728767379735627E-2</v>
          </cell>
          <cell r="Y80">
            <v>-3.5014705837513975E-2</v>
          </cell>
          <cell r="Z80">
            <v>1.4601469639903379E-2</v>
          </cell>
          <cell r="AA80">
            <v>-6.2859384577783487E-3</v>
          </cell>
          <cell r="AB80">
            <v>4236799.63</v>
          </cell>
          <cell r="AD80">
            <v>841416.4</v>
          </cell>
          <cell r="AE80">
            <v>-3824.36</v>
          </cell>
          <cell r="AF80">
            <v>-61564.1</v>
          </cell>
          <cell r="AG80">
            <v>47039.279999999795</v>
          </cell>
          <cell r="AH80">
            <v>122353.7200000002</v>
          </cell>
          <cell r="AI80">
            <v>169393</v>
          </cell>
          <cell r="AJ80">
            <v>776027.94000000006</v>
          </cell>
          <cell r="AK80">
            <v>3.9981357343538103E-2</v>
          </cell>
          <cell r="AL80">
            <v>0.18316371029328099</v>
          </cell>
          <cell r="AM80">
            <v>2.8878807280296192E-2</v>
          </cell>
          <cell r="AN80">
            <v>0.2231450676368191</v>
          </cell>
          <cell r="AO80">
            <v>5059866.8499999996</v>
          </cell>
          <cell r="AU80">
            <v>0</v>
          </cell>
          <cell r="AW80">
            <v>0</v>
          </cell>
          <cell r="AX80">
            <v>0</v>
          </cell>
          <cell r="AY80">
            <v>0</v>
          </cell>
          <cell r="AZ80">
            <v>0</v>
          </cell>
          <cell r="BA80">
            <v>0</v>
          </cell>
          <cell r="BD80">
            <v>716713.11</v>
          </cell>
          <cell r="BE80">
            <v>-19805.759999999998</v>
          </cell>
          <cell r="BF80">
            <v>-124791.86</v>
          </cell>
          <cell r="BG80">
            <v>161176.0299999998</v>
          </cell>
          <cell r="BH80">
            <v>297805.9700000002</v>
          </cell>
          <cell r="BI80">
            <v>458982</v>
          </cell>
          <cell r="BJ80">
            <v>572115.49</v>
          </cell>
          <cell r="BK80">
            <v>9.0531784550946126E-2</v>
          </cell>
          <cell r="BL80">
            <v>0.14995337595578229</v>
          </cell>
          <cell r="BM80">
            <v>5.9068362341293756E-2</v>
          </cell>
          <cell r="BN80">
            <v>0.24048516050672841</v>
          </cell>
          <cell r="BP80">
            <v>12500000</v>
          </cell>
          <cell r="BR80">
            <v>12200000</v>
          </cell>
          <cell r="BT80">
            <v>13500000</v>
          </cell>
        </row>
        <row r="81">
          <cell r="A81">
            <v>30</v>
          </cell>
          <cell r="B81" t="str">
            <v>Crossroads At Royal Palm (Sold 5/31/02)</v>
          </cell>
          <cell r="D81">
            <v>8614700.6099999994</v>
          </cell>
          <cell r="E81">
            <v>0</v>
          </cell>
          <cell r="F81">
            <v>-15725.24</v>
          </cell>
          <cell r="G81">
            <v>-85741.27</v>
          </cell>
          <cell r="H81">
            <v>91529.739999999292</v>
          </cell>
          <cell r="I81">
            <v>132303.26000000071</v>
          </cell>
          <cell r="J81">
            <v>223833</v>
          </cell>
          <cell r="K81">
            <v>-101466.51000000001</v>
          </cell>
          <cell r="L81">
            <v>2.5982678926783971E-2</v>
          </cell>
          <cell r="M81">
            <v>-1.1778297887940185E-2</v>
          </cell>
          <cell r="N81">
            <v>1.5357847705864814E-2</v>
          </cell>
          <cell r="O81">
            <v>1.4204381038843786E-2</v>
          </cell>
          <cell r="P81">
            <v>8604763.8300000001</v>
          </cell>
          <cell r="Q81">
            <v>-100550</v>
          </cell>
          <cell r="R81">
            <v>0</v>
          </cell>
          <cell r="S81">
            <v>0</v>
          </cell>
          <cell r="T81">
            <v>75314.570000000298</v>
          </cell>
          <cell r="U81">
            <v>84972.429999999702</v>
          </cell>
          <cell r="V81">
            <v>160287</v>
          </cell>
          <cell r="W81">
            <v>-100550</v>
          </cell>
          <cell r="X81">
            <v>1.862770474201382E-2</v>
          </cell>
          <cell r="Y81">
            <v>-1.1685387534918551E-2</v>
          </cell>
          <cell r="Z81">
            <v>9.8750449958601248E-3</v>
          </cell>
          <cell r="AA81">
            <v>6.9423172070952697E-3</v>
          </cell>
          <cell r="AB81">
            <v>0</v>
          </cell>
          <cell r="AD81">
            <v>0</v>
          </cell>
          <cell r="AE81">
            <v>0</v>
          </cell>
          <cell r="AF81">
            <v>0</v>
          </cell>
          <cell r="AG81">
            <v>-370497</v>
          </cell>
          <cell r="AH81">
            <v>363697</v>
          </cell>
          <cell r="AI81">
            <v>-6800</v>
          </cell>
          <cell r="AJ81">
            <v>0</v>
          </cell>
          <cell r="AO81">
            <v>0</v>
          </cell>
          <cell r="AU81">
            <v>0</v>
          </cell>
          <cell r="AW81">
            <v>0</v>
          </cell>
          <cell r="AX81" t="e">
            <v>#DIV/0!</v>
          </cell>
          <cell r="AY81" t="e">
            <v>#DIV/0!</v>
          </cell>
          <cell r="AZ81" t="e">
            <v>#DIV/0!</v>
          </cell>
          <cell r="BA81" t="e">
            <v>#DIV/0!</v>
          </cell>
          <cell r="BD81">
            <v>-100550</v>
          </cell>
          <cell r="BE81">
            <v>-15725.24</v>
          </cell>
          <cell r="BF81">
            <v>-85741.27</v>
          </cell>
          <cell r="BG81">
            <v>-203652.69000000041</v>
          </cell>
          <cell r="BH81">
            <v>580972.69000000041</v>
          </cell>
          <cell r="BI81">
            <v>377320</v>
          </cell>
          <cell r="BJ81">
            <v>-202016.51</v>
          </cell>
          <cell r="BK81">
            <v>4.5094381340252454E-2</v>
          </cell>
          <cell r="BL81">
            <v>-2.3849071775411401E-2</v>
          </cell>
          <cell r="BM81">
            <v>2.5384552138860039E-2</v>
          </cell>
          <cell r="BN81">
            <v>2.1245309564841053E-2</v>
          </cell>
          <cell r="BP81">
            <v>17500000</v>
          </cell>
          <cell r="BR81">
            <v>0</v>
          </cell>
          <cell r="BT81">
            <v>0</v>
          </cell>
        </row>
        <row r="82">
          <cell r="A82">
            <v>32</v>
          </cell>
          <cell r="B82" t="str">
            <v>Woods Walk Plaza</v>
          </cell>
          <cell r="D82">
            <v>3807906.05</v>
          </cell>
          <cell r="E82">
            <v>0</v>
          </cell>
          <cell r="F82">
            <v>-3271.97</v>
          </cell>
          <cell r="G82">
            <v>-11286.7</v>
          </cell>
          <cell r="H82">
            <v>-11967.009999999776</v>
          </cell>
          <cell r="I82">
            <v>93442.009999999776</v>
          </cell>
          <cell r="J82">
            <v>81475</v>
          </cell>
          <cell r="K82">
            <v>-14558.67</v>
          </cell>
          <cell r="L82">
            <v>2.1396273681699683E-2</v>
          </cell>
          <cell r="M82">
            <v>-3.8232744739067279E-3</v>
          </cell>
          <cell r="N82">
            <v>2.4538948380829873E-2</v>
          </cell>
          <cell r="O82">
            <v>1.7572999207792955E-2</v>
          </cell>
          <cell r="P82">
            <v>3781379.83</v>
          </cell>
          <cell r="Q82">
            <v>0</v>
          </cell>
          <cell r="R82">
            <v>-4149.62</v>
          </cell>
          <cell r="S82">
            <v>-12688.46</v>
          </cell>
          <cell r="T82">
            <v>30539.429999999702</v>
          </cell>
          <cell r="U82">
            <v>70727.570000000298</v>
          </cell>
          <cell r="V82">
            <v>101267</v>
          </cell>
          <cell r="W82">
            <v>-16838.079999999998</v>
          </cell>
          <cell r="X82">
            <v>2.6780435860102422E-2</v>
          </cell>
          <cell r="Y82">
            <v>-4.4528930594100111E-3</v>
          </cell>
          <cell r="Z82">
            <v>1.8704169689295745E-2</v>
          </cell>
          <cell r="AA82">
            <v>2.2327542800692411E-2</v>
          </cell>
          <cell r="AB82">
            <v>3093594.42</v>
          </cell>
          <cell r="AD82">
            <v>-147107.73000000001</v>
          </cell>
          <cell r="AE82">
            <v>-3530.59</v>
          </cell>
          <cell r="AF82">
            <v>28126.240000000002</v>
          </cell>
          <cell r="AG82">
            <v>34164.080000000075</v>
          </cell>
          <cell r="AH82">
            <v>53246.919999999925</v>
          </cell>
          <cell r="AI82">
            <v>87411</v>
          </cell>
          <cell r="AJ82">
            <v>-122512.08</v>
          </cell>
          <cell r="AK82">
            <v>2.8255481531415487E-2</v>
          </cell>
          <cell r="AL82">
            <v>-3.960185575974759E-2</v>
          </cell>
          <cell r="AM82">
            <v>1.7211991221525388E-2</v>
          </cell>
          <cell r="AN82">
            <v>-1.1346374228332104E-2</v>
          </cell>
          <cell r="AO82">
            <v>3005245.88</v>
          </cell>
          <cell r="AU82">
            <v>0</v>
          </cell>
          <cell r="AW82">
            <v>0</v>
          </cell>
          <cell r="AX82">
            <v>0</v>
          </cell>
          <cell r="AY82">
            <v>0</v>
          </cell>
          <cell r="AZ82">
            <v>0</v>
          </cell>
          <cell r="BA82">
            <v>0</v>
          </cell>
          <cell r="BD82">
            <v>-147107.73000000001</v>
          </cell>
          <cell r="BE82">
            <v>-10952.18</v>
          </cell>
          <cell r="BF82">
            <v>4151.0800000000017</v>
          </cell>
          <cell r="BG82">
            <v>52736.5</v>
          </cell>
          <cell r="BH82">
            <v>217416.5</v>
          </cell>
          <cell r="BI82">
            <v>270153</v>
          </cell>
          <cell r="BJ82">
            <v>-153908.83000000002</v>
          </cell>
          <cell r="BK82">
            <v>7.8382639169187307E-2</v>
          </cell>
          <cell r="BL82">
            <v>-4.9893287863486124E-2</v>
          </cell>
          <cell r="BM82">
            <v>6.1666290085773623E-2</v>
          </cell>
          <cell r="BN82">
            <v>2.8489351305701183E-2</v>
          </cell>
          <cell r="BP82">
            <v>8000000</v>
          </cell>
          <cell r="BR82">
            <v>8000000</v>
          </cell>
          <cell r="BT82">
            <v>7800000</v>
          </cell>
        </row>
        <row r="83">
          <cell r="A83">
            <v>33</v>
          </cell>
          <cell r="B83" t="str">
            <v>Garden Shops</v>
          </cell>
          <cell r="D83">
            <v>12470762.449999999</v>
          </cell>
          <cell r="E83">
            <v>0</v>
          </cell>
          <cell r="F83">
            <v>-69528.86</v>
          </cell>
          <cell r="G83">
            <v>32263.83</v>
          </cell>
          <cell r="H83">
            <v>-109377.97000000067</v>
          </cell>
          <cell r="I83">
            <v>269476.97000000067</v>
          </cell>
          <cell r="J83">
            <v>160099</v>
          </cell>
          <cell r="K83">
            <v>-37265.03</v>
          </cell>
          <cell r="L83">
            <v>1.2837948011751279E-2</v>
          </cell>
          <cell r="M83">
            <v>-2.9881917925555553E-3</v>
          </cell>
          <cell r="N83">
            <v>2.1608700436756431E-2</v>
          </cell>
          <cell r="O83">
            <v>9.8497562191957235E-3</v>
          </cell>
          <cell r="P83">
            <v>12324119.459999999</v>
          </cell>
          <cell r="Q83">
            <v>0</v>
          </cell>
          <cell r="R83">
            <v>-22081.68</v>
          </cell>
          <cell r="S83">
            <v>32732.68</v>
          </cell>
          <cell r="T83">
            <v>24164.110000000452</v>
          </cell>
          <cell r="U83">
            <v>203970.88999999955</v>
          </cell>
          <cell r="V83">
            <v>228135</v>
          </cell>
          <cell r="W83">
            <v>10651</v>
          </cell>
          <cell r="X83">
            <v>1.851126165568668E-2</v>
          </cell>
          <cell r="Y83">
            <v>8.6424024325385679E-4</v>
          </cell>
          <cell r="Z83">
            <v>1.6550544699117965E-2</v>
          </cell>
          <cell r="AA83">
            <v>1.9375501898940536E-2</v>
          </cell>
          <cell r="AB83">
            <v>11448070.699999999</v>
          </cell>
          <cell r="AD83">
            <v>-669869.22</v>
          </cell>
          <cell r="AE83">
            <v>-6870.26</v>
          </cell>
          <cell r="AF83">
            <v>65174.71</v>
          </cell>
          <cell r="AG83">
            <v>67127.649999999907</v>
          </cell>
          <cell r="AH83">
            <v>156610.35000000009</v>
          </cell>
          <cell r="AI83">
            <v>223738</v>
          </cell>
          <cell r="AJ83">
            <v>-611564.77</v>
          </cell>
          <cell r="AK83">
            <v>1.9543729757014867E-2</v>
          </cell>
          <cell r="AL83">
            <v>-5.3420771589050384E-2</v>
          </cell>
          <cell r="AM83">
            <v>1.368006488639174E-2</v>
          </cell>
          <cell r="AN83">
            <v>-3.3877041832035514E-2</v>
          </cell>
          <cell r="AO83">
            <v>8243356.3600000003</v>
          </cell>
          <cell r="AU83">
            <v>0</v>
          </cell>
          <cell r="AW83">
            <v>0</v>
          </cell>
          <cell r="AX83">
            <v>0</v>
          </cell>
          <cell r="AY83">
            <v>0</v>
          </cell>
          <cell r="AZ83">
            <v>0</v>
          </cell>
          <cell r="BA83">
            <v>0</v>
          </cell>
          <cell r="BD83">
            <v>-669869.22</v>
          </cell>
          <cell r="BE83">
            <v>-98480.8</v>
          </cell>
          <cell r="BF83">
            <v>130171.22</v>
          </cell>
          <cell r="BG83">
            <v>-18086.210000000312</v>
          </cell>
          <cell r="BH83">
            <v>630058.21000000031</v>
          </cell>
          <cell r="BI83">
            <v>611972</v>
          </cell>
          <cell r="BJ83">
            <v>-638178.80000000005</v>
          </cell>
          <cell r="BK83">
            <v>5.1747911022273385E-2</v>
          </cell>
          <cell r="BL83">
            <v>-5.7205381286829948E-2</v>
          </cell>
          <cell r="BM83">
            <v>5.2723859214645286E-2</v>
          </cell>
          <cell r="BN83">
            <v>-5.4574702645565631E-3</v>
          </cell>
          <cell r="BP83">
            <v>26000000</v>
          </cell>
          <cell r="BR83">
            <v>26000000</v>
          </cell>
          <cell r="BT83">
            <v>25000000</v>
          </cell>
        </row>
        <row r="84">
          <cell r="A84">
            <v>34</v>
          </cell>
          <cell r="B84" t="str">
            <v>Coral Creek (Sold 6/5/02)</v>
          </cell>
          <cell r="D84">
            <v>7347018.0800000001</v>
          </cell>
          <cell r="E84">
            <v>0</v>
          </cell>
          <cell r="F84">
            <v>-5138.18</v>
          </cell>
          <cell r="G84">
            <v>-62894.97</v>
          </cell>
          <cell r="H84">
            <v>89493.410000000149</v>
          </cell>
          <cell r="I84">
            <v>124705.58999999985</v>
          </cell>
          <cell r="J84">
            <v>214199</v>
          </cell>
          <cell r="K84">
            <v>-68033.149999999994</v>
          </cell>
          <cell r="L84">
            <v>2.9154549188206161E-2</v>
          </cell>
          <cell r="M84">
            <v>-9.2599676847399254E-3</v>
          </cell>
          <cell r="N84">
            <v>1.6973633199497972E-2</v>
          </cell>
          <cell r="O84">
            <v>1.9894581503466235E-2</v>
          </cell>
          <cell r="P84">
            <v>7368479.0200000005</v>
          </cell>
          <cell r="Q84">
            <v>-295511</v>
          </cell>
          <cell r="R84">
            <v>0</v>
          </cell>
          <cell r="S84">
            <v>0</v>
          </cell>
          <cell r="T84">
            <v>25053.80999999959</v>
          </cell>
          <cell r="U84">
            <v>67888.330000000409</v>
          </cell>
          <cell r="V84">
            <v>92942.14</v>
          </cell>
          <cell r="W84">
            <v>-295511</v>
          </cell>
          <cell r="X84">
            <v>1.261347691263427E-2</v>
          </cell>
          <cell r="Y84">
            <v>-4.0104748781655618E-2</v>
          </cell>
          <cell r="Z84">
            <v>9.2133437329106217E-3</v>
          </cell>
          <cell r="AA84">
            <v>-2.7491271869021346E-2</v>
          </cell>
          <cell r="AB84">
            <v>0</v>
          </cell>
          <cell r="AD84">
            <v>0</v>
          </cell>
          <cell r="AE84">
            <v>0</v>
          </cell>
          <cell r="AF84">
            <v>0</v>
          </cell>
          <cell r="AG84">
            <v>-302097</v>
          </cell>
          <cell r="AH84">
            <v>294284</v>
          </cell>
          <cell r="AI84">
            <v>-7813</v>
          </cell>
          <cell r="AJ84">
            <v>0</v>
          </cell>
          <cell r="AO84">
            <v>0</v>
          </cell>
          <cell r="AU84">
            <v>0</v>
          </cell>
          <cell r="AW84">
            <v>0</v>
          </cell>
          <cell r="AX84" t="e">
            <v>#DIV/0!</v>
          </cell>
          <cell r="AY84" t="e">
            <v>#DIV/0!</v>
          </cell>
          <cell r="AZ84" t="e">
            <v>#DIV/0!</v>
          </cell>
          <cell r="BA84" t="e">
            <v>#DIV/0!</v>
          </cell>
          <cell r="BD84">
            <v>-295511</v>
          </cell>
          <cell r="BE84">
            <v>-5138.18</v>
          </cell>
          <cell r="BF84">
            <v>-62894.97</v>
          </cell>
          <cell r="BG84">
            <v>-187549.78000000026</v>
          </cell>
          <cell r="BH84">
            <v>486877.92000000027</v>
          </cell>
          <cell r="BI84">
            <v>299328.14</v>
          </cell>
          <cell r="BJ84">
            <v>-363544.15</v>
          </cell>
          <cell r="BK84">
            <v>4.213576633392413E-2</v>
          </cell>
          <cell r="BL84">
            <v>-5.0279384048311559E-2</v>
          </cell>
          <cell r="BM84">
            <v>2.6343360849472086E-2</v>
          </cell>
          <cell r="BN84">
            <v>-8.14361771438743E-3</v>
          </cell>
          <cell r="BP84">
            <v>15100000</v>
          </cell>
          <cell r="BR84">
            <v>0</v>
          </cell>
          <cell r="BT84">
            <v>0</v>
          </cell>
        </row>
        <row r="85">
          <cell r="A85">
            <v>35</v>
          </cell>
          <cell r="B85" t="str">
            <v>Plantation Promenade</v>
          </cell>
          <cell r="D85">
            <v>15010739.370000001</v>
          </cell>
          <cell r="E85">
            <v>230437.22</v>
          </cell>
          <cell r="F85">
            <v>-2248.4499999999998</v>
          </cell>
          <cell r="G85">
            <v>-57151.44</v>
          </cell>
          <cell r="H85">
            <v>-104096.19999999925</v>
          </cell>
          <cell r="I85">
            <v>393379.19999999925</v>
          </cell>
          <cell r="J85">
            <v>289283</v>
          </cell>
          <cell r="K85">
            <v>171037.33</v>
          </cell>
          <cell r="L85">
            <v>1.9271735580070896E-2</v>
          </cell>
          <cell r="M85">
            <v>1.1394330804372625E-2</v>
          </cell>
          <cell r="N85">
            <v>2.6206517234333888E-2</v>
          </cell>
          <cell r="O85">
            <v>3.0666066384443521E-2</v>
          </cell>
          <cell r="P85">
            <v>15077680.510000002</v>
          </cell>
          <cell r="Q85">
            <v>0</v>
          </cell>
          <cell r="R85">
            <v>-6314.03</v>
          </cell>
          <cell r="S85">
            <v>21051.29</v>
          </cell>
          <cell r="T85">
            <v>7361.7199999997392</v>
          </cell>
          <cell r="U85">
            <v>297754.28000000026</v>
          </cell>
          <cell r="V85">
            <v>305116</v>
          </cell>
          <cell r="W85">
            <v>14737.260000000002</v>
          </cell>
          <cell r="X85">
            <v>2.023626908645778E-2</v>
          </cell>
          <cell r="Y85">
            <v>9.7742222288274214E-4</v>
          </cell>
          <cell r="Z85">
            <v>1.9748016268319259E-2</v>
          </cell>
          <cell r="AA85">
            <v>2.1213691309340522E-2</v>
          </cell>
          <cell r="AB85">
            <v>12083477.039999999</v>
          </cell>
          <cell r="AD85">
            <v>-2223157.1</v>
          </cell>
          <cell r="AE85">
            <v>-13550.9</v>
          </cell>
          <cell r="AF85">
            <v>431247.26</v>
          </cell>
          <cell r="AG85">
            <v>58736.199999999255</v>
          </cell>
          <cell r="AH85">
            <v>222519.80000000075</v>
          </cell>
          <cell r="AI85">
            <v>281256</v>
          </cell>
          <cell r="AJ85">
            <v>-1805460.74</v>
          </cell>
          <cell r="AK85">
            <v>2.3276081799051444E-2</v>
          </cell>
          <cell r="AL85">
            <v>-0.14941566355638974</v>
          </cell>
          <cell r="AM85">
            <v>1.8415212712648212E-2</v>
          </cell>
          <cell r="AN85">
            <v>-0.1261395817573383</v>
          </cell>
          <cell r="AO85">
            <v>10336752.51</v>
          </cell>
          <cell r="AU85">
            <v>0</v>
          </cell>
          <cell r="AW85">
            <v>0</v>
          </cell>
          <cell r="AX85">
            <v>0</v>
          </cell>
          <cell r="AY85">
            <v>0</v>
          </cell>
          <cell r="AZ85">
            <v>0</v>
          </cell>
          <cell r="BA85">
            <v>0</v>
          </cell>
          <cell r="BD85">
            <v>-1992719.8800000001</v>
          </cell>
          <cell r="BE85">
            <v>-22113.379999999997</v>
          </cell>
          <cell r="BF85">
            <v>395147.11</v>
          </cell>
          <cell r="BG85">
            <v>-37998.280000000261</v>
          </cell>
          <cell r="BH85">
            <v>913653.28000000026</v>
          </cell>
          <cell r="BI85">
            <v>875655</v>
          </cell>
          <cell r="BJ85">
            <v>-1619686.15</v>
          </cell>
          <cell r="BK85">
            <v>6.4102743434092835E-2</v>
          </cell>
          <cell r="BL85">
            <v>-0.14433817687115291</v>
          </cell>
          <cell r="BM85">
            <v>6.5743065818335999E-2</v>
          </cell>
          <cell r="BN85">
            <v>-8.0235433437060077E-2</v>
          </cell>
          <cell r="BP85">
            <v>28300000</v>
          </cell>
          <cell r="BR85">
            <v>28300000</v>
          </cell>
          <cell r="BT85">
            <v>25350000</v>
          </cell>
        </row>
        <row r="86">
          <cell r="A86">
            <v>37</v>
          </cell>
          <cell r="B86" t="str">
            <v>Regency Square</v>
          </cell>
          <cell r="D86">
            <v>7028255.8899999997</v>
          </cell>
          <cell r="E86">
            <v>75753.19</v>
          </cell>
          <cell r="F86">
            <v>-6076.94</v>
          </cell>
          <cell r="G86">
            <v>-22569.86</v>
          </cell>
          <cell r="H86">
            <v>-2169.0200000004843</v>
          </cell>
          <cell r="I86">
            <v>118418.02000000048</v>
          </cell>
          <cell r="J86">
            <v>116249</v>
          </cell>
          <cell r="K86">
            <v>47106.39</v>
          </cell>
          <cell r="L86">
            <v>1.6540234422227334E-2</v>
          </cell>
          <cell r="M86">
            <v>6.7024295553928699E-3</v>
          </cell>
          <cell r="N86">
            <v>1.6848848683567282E-2</v>
          </cell>
          <cell r="O86">
            <v>2.3242663977620204E-2</v>
          </cell>
          <cell r="P86">
            <v>7073193.25</v>
          </cell>
          <cell r="Q86">
            <v>0</v>
          </cell>
          <cell r="R86">
            <v>-6606.58</v>
          </cell>
          <cell r="S86">
            <v>-18119.7</v>
          </cell>
          <cell r="T86">
            <v>50669.440000000643</v>
          </cell>
          <cell r="U86">
            <v>119733.55999999936</v>
          </cell>
          <cell r="V86">
            <v>170403</v>
          </cell>
          <cell r="W86">
            <v>-24726.28</v>
          </cell>
          <cell r="X86">
            <v>2.4091381922867722E-2</v>
          </cell>
          <cell r="Y86">
            <v>-3.495773284576946E-3</v>
          </cell>
          <cell r="Z86">
            <v>1.692779424625495E-2</v>
          </cell>
          <cell r="AA86">
            <v>2.0595608638290776E-2</v>
          </cell>
          <cell r="AB86">
            <v>5351062.0599999996</v>
          </cell>
          <cell r="AD86">
            <v>484242.84</v>
          </cell>
          <cell r="AE86">
            <v>-2013.31</v>
          </cell>
          <cell r="AF86">
            <v>-66531.19</v>
          </cell>
          <cell r="AG86">
            <v>69087.039999999572</v>
          </cell>
          <cell r="AH86">
            <v>96195.960000000428</v>
          </cell>
          <cell r="AI86">
            <v>165283</v>
          </cell>
          <cell r="AJ86">
            <v>415698.34</v>
          </cell>
          <cell r="AK86">
            <v>3.0887886955286034E-2</v>
          </cell>
          <cell r="AL86">
            <v>7.7685202552107965E-2</v>
          </cell>
          <cell r="AM86">
            <v>1.797698455397851E-2</v>
          </cell>
          <cell r="AN86">
            <v>0.108573089507394</v>
          </cell>
          <cell r="AO86">
            <v>5835847.4299999997</v>
          </cell>
          <cell r="AU86">
            <v>0</v>
          </cell>
          <cell r="AW86">
            <v>0</v>
          </cell>
          <cell r="AX86">
            <v>0</v>
          </cell>
          <cell r="AY86">
            <v>0</v>
          </cell>
          <cell r="AZ86">
            <v>0</v>
          </cell>
          <cell r="BA86">
            <v>0</v>
          </cell>
          <cell r="BD86">
            <v>559996.03</v>
          </cell>
          <cell r="BE86">
            <v>-14696.83</v>
          </cell>
          <cell r="BF86">
            <v>-107220.75</v>
          </cell>
          <cell r="BG86">
            <v>117587.45999999973</v>
          </cell>
          <cell r="BH86">
            <v>334347.54000000027</v>
          </cell>
          <cell r="BI86">
            <v>451935</v>
          </cell>
          <cell r="BJ86">
            <v>438078.45</v>
          </cell>
          <cell r="BK86">
            <v>7.3185313293178345E-2</v>
          </cell>
          <cell r="BL86">
            <v>8.4516375929404974E-2</v>
          </cell>
          <cell r="BM86">
            <v>5.2651170800701586E-2</v>
          </cell>
          <cell r="BN86">
            <v>0.15770168922258332</v>
          </cell>
          <cell r="BP86">
            <v>14700000</v>
          </cell>
          <cell r="BR86">
            <v>14700000</v>
          </cell>
          <cell r="BT86">
            <v>15400000</v>
          </cell>
        </row>
        <row r="87">
          <cell r="A87">
            <v>50</v>
          </cell>
          <cell r="B87" t="str">
            <v>Town Center at Orange Lake</v>
          </cell>
          <cell r="D87">
            <v>5500000</v>
          </cell>
          <cell r="E87">
            <v>0</v>
          </cell>
          <cell r="F87">
            <v>-2660.93</v>
          </cell>
          <cell r="G87">
            <v>0</v>
          </cell>
          <cell r="H87">
            <v>2660.9300000006333</v>
          </cell>
          <cell r="I87">
            <v>132922.15999999936</v>
          </cell>
          <cell r="J87">
            <v>135583.09</v>
          </cell>
          <cell r="K87">
            <v>-2660.93</v>
          </cell>
          <cell r="L87">
            <v>2.4651470909090908E-2</v>
          </cell>
          <cell r="M87">
            <v>-4.8380545454545371E-4</v>
          </cell>
          <cell r="N87">
            <v>2.416766545454534E-2</v>
          </cell>
          <cell r="O87">
            <v>2.4167665454545455E-2</v>
          </cell>
          <cell r="P87">
            <v>5500000</v>
          </cell>
          <cell r="Q87">
            <v>0</v>
          </cell>
          <cell r="R87">
            <v>0</v>
          </cell>
          <cell r="S87">
            <v>0</v>
          </cell>
          <cell r="T87">
            <v>0</v>
          </cell>
          <cell r="U87">
            <v>128891.17</v>
          </cell>
          <cell r="V87">
            <v>128891.17</v>
          </cell>
          <cell r="W87">
            <v>0</v>
          </cell>
          <cell r="X87">
            <v>2.3434758181818182E-2</v>
          </cell>
          <cell r="Y87">
            <v>0</v>
          </cell>
          <cell r="Z87">
            <v>2.3434758181818182E-2</v>
          </cell>
          <cell r="AA87">
            <v>2.3434758181818182E-2</v>
          </cell>
          <cell r="AB87">
            <v>5500000</v>
          </cell>
          <cell r="AD87">
            <v>300000</v>
          </cell>
          <cell r="AE87">
            <v>0</v>
          </cell>
          <cell r="AF87">
            <v>0</v>
          </cell>
          <cell r="AG87">
            <v>0</v>
          </cell>
          <cell r="AH87">
            <v>138972.94</v>
          </cell>
          <cell r="AI87">
            <v>138972.94</v>
          </cell>
          <cell r="AJ87">
            <v>300000</v>
          </cell>
          <cell r="AK87">
            <v>2.5267807272727275E-2</v>
          </cell>
          <cell r="AL87">
            <v>5.454545454545455E-2</v>
          </cell>
          <cell r="AM87">
            <v>2.5267807272727275E-2</v>
          </cell>
          <cell r="AN87">
            <v>7.9813261818181824E-2</v>
          </cell>
          <cell r="AO87">
            <v>5800000</v>
          </cell>
          <cell r="AU87">
            <v>0</v>
          </cell>
          <cell r="AW87">
            <v>0</v>
          </cell>
          <cell r="AX87">
            <v>0</v>
          </cell>
          <cell r="AY87">
            <v>0</v>
          </cell>
          <cell r="AZ87">
            <v>0</v>
          </cell>
          <cell r="BA87">
            <v>0</v>
          </cell>
          <cell r="BD87">
            <v>300000</v>
          </cell>
          <cell r="BE87">
            <v>-2660.93</v>
          </cell>
          <cell r="BF87">
            <v>0</v>
          </cell>
          <cell r="BG87">
            <v>2660.9300000006333</v>
          </cell>
          <cell r="BH87">
            <v>400786.26999999938</v>
          </cell>
          <cell r="BI87">
            <v>403447.2</v>
          </cell>
          <cell r="BJ87">
            <v>297339.07</v>
          </cell>
          <cell r="BK87">
            <v>7.5161368436446496E-2</v>
          </cell>
          <cell r="BL87">
            <v>5.6665188424703583E-2</v>
          </cell>
          <cell r="BM87">
            <v>7.4653713932125498E-2</v>
          </cell>
          <cell r="BN87">
            <v>0.13182655686115008</v>
          </cell>
          <cell r="BP87">
            <v>5500000</v>
          </cell>
          <cell r="BR87">
            <v>5500000</v>
          </cell>
          <cell r="BT87">
            <v>5800000</v>
          </cell>
        </row>
        <row r="88">
          <cell r="A88">
            <v>59</v>
          </cell>
          <cell r="B88" t="str">
            <v>Brookside Square</v>
          </cell>
          <cell r="D88">
            <v>10500000</v>
          </cell>
          <cell r="E88">
            <v>0</v>
          </cell>
          <cell r="F88">
            <v>-10261.32</v>
          </cell>
          <cell r="G88">
            <v>0</v>
          </cell>
          <cell r="H88">
            <v>10261.320000000298</v>
          </cell>
          <cell r="I88">
            <v>238822.3299999997</v>
          </cell>
          <cell r="J88">
            <v>249083.65</v>
          </cell>
          <cell r="K88">
            <v>-10261.32</v>
          </cell>
          <cell r="L88">
            <v>2.372225238095238E-2</v>
          </cell>
          <cell r="M88">
            <v>-9.7726857142857101E-4</v>
          </cell>
          <cell r="N88">
            <v>2.2744983809523781E-2</v>
          </cell>
          <cell r="O88">
            <v>2.2744983809523809E-2</v>
          </cell>
          <cell r="P88">
            <v>10500000</v>
          </cell>
          <cell r="Q88">
            <v>0</v>
          </cell>
          <cell r="R88">
            <v>0</v>
          </cell>
          <cell r="S88">
            <v>0</v>
          </cell>
          <cell r="T88">
            <v>0</v>
          </cell>
          <cell r="U88">
            <v>259722.03</v>
          </cell>
          <cell r="V88">
            <v>259722.03</v>
          </cell>
          <cell r="W88">
            <v>0</v>
          </cell>
          <cell r="X88">
            <v>2.4735431428571427E-2</v>
          </cell>
          <cell r="Y88">
            <v>0</v>
          </cell>
          <cell r="Z88">
            <v>2.4735431428571427E-2</v>
          </cell>
          <cell r="AA88">
            <v>2.4735431428571427E-2</v>
          </cell>
          <cell r="AB88">
            <v>10500000</v>
          </cell>
          <cell r="AD88">
            <v>900000</v>
          </cell>
          <cell r="AE88">
            <v>-3077.08</v>
          </cell>
          <cell r="AF88">
            <v>0</v>
          </cell>
          <cell r="AG88">
            <v>3077.0800000000745</v>
          </cell>
          <cell r="AH88">
            <v>277350.46999999991</v>
          </cell>
          <cell r="AI88">
            <v>280427.55</v>
          </cell>
          <cell r="AJ88">
            <v>896922.92</v>
          </cell>
          <cell r="AK88">
            <v>2.6707385714285714E-2</v>
          </cell>
          <cell r="AL88">
            <v>8.5421230476190477E-2</v>
          </cell>
          <cell r="AM88">
            <v>2.6414330476190469E-2</v>
          </cell>
          <cell r="AN88">
            <v>0.11212861619047619</v>
          </cell>
          <cell r="AO88">
            <v>11399999.999999998</v>
          </cell>
          <cell r="AU88">
            <v>0</v>
          </cell>
          <cell r="AW88">
            <v>0</v>
          </cell>
          <cell r="AX88">
            <v>0</v>
          </cell>
          <cell r="AY88">
            <v>0</v>
          </cell>
          <cell r="AZ88">
            <v>0</v>
          </cell>
          <cell r="BA88">
            <v>0</v>
          </cell>
          <cell r="BD88">
            <v>900000</v>
          </cell>
          <cell r="BE88">
            <v>-13338.4</v>
          </cell>
          <cell r="BF88">
            <v>0</v>
          </cell>
          <cell r="BG88">
            <v>13338.400000000373</v>
          </cell>
          <cell r="BH88">
            <v>775894.82999999961</v>
          </cell>
          <cell r="BI88">
            <v>789233.23</v>
          </cell>
          <cell r="BJ88">
            <v>886661.60000000009</v>
          </cell>
          <cell r="BK88">
            <v>7.7061699086949709E-2</v>
          </cell>
          <cell r="BL88">
            <v>8.8496936928735392E-2</v>
          </cell>
          <cell r="BM88">
            <v>7.57263769677885E-2</v>
          </cell>
          <cell r="BN88">
            <v>0.1655586360156851</v>
          </cell>
          <cell r="BP88">
            <v>10500000</v>
          </cell>
          <cell r="BR88">
            <v>10500000</v>
          </cell>
          <cell r="BT88">
            <v>11400000</v>
          </cell>
        </row>
        <row r="89">
          <cell r="A89">
            <v>63</v>
          </cell>
          <cell r="B89" t="str">
            <v>Gladiolis Gateway</v>
          </cell>
          <cell r="D89">
            <v>7900000</v>
          </cell>
          <cell r="E89">
            <v>100000</v>
          </cell>
          <cell r="F89">
            <v>-6920.11</v>
          </cell>
          <cell r="G89">
            <v>0</v>
          </cell>
          <cell r="H89">
            <v>6920.1100000003353</v>
          </cell>
          <cell r="I89">
            <v>180447.13999999966</v>
          </cell>
          <cell r="J89">
            <v>187367.25</v>
          </cell>
          <cell r="K89">
            <v>93079.89</v>
          </cell>
          <cell r="L89">
            <v>2.371737341772152E-2</v>
          </cell>
          <cell r="M89">
            <v>1.1782264556962022E-2</v>
          </cell>
          <cell r="N89">
            <v>2.2841410126582237E-2</v>
          </cell>
          <cell r="O89">
            <v>3.5499637974683543E-2</v>
          </cell>
          <cell r="P89">
            <v>8000000</v>
          </cell>
          <cell r="Q89">
            <v>0</v>
          </cell>
          <cell r="R89">
            <v>0</v>
          </cell>
          <cell r="S89">
            <v>0</v>
          </cell>
          <cell r="T89">
            <v>0</v>
          </cell>
          <cell r="U89">
            <v>196428.4</v>
          </cell>
          <cell r="V89">
            <v>196428.4</v>
          </cell>
          <cell r="W89">
            <v>0</v>
          </cell>
          <cell r="X89">
            <v>2.455355E-2</v>
          </cell>
          <cell r="Y89">
            <v>0</v>
          </cell>
          <cell r="Z89">
            <v>2.455355E-2</v>
          </cell>
          <cell r="AA89">
            <v>2.455355E-2</v>
          </cell>
          <cell r="AB89">
            <v>8000000</v>
          </cell>
          <cell r="AD89">
            <v>0</v>
          </cell>
          <cell r="AE89">
            <v>0</v>
          </cell>
          <cell r="AF89">
            <v>0</v>
          </cell>
          <cell r="AG89">
            <v>0</v>
          </cell>
          <cell r="AH89">
            <v>196093.73</v>
          </cell>
          <cell r="AI89">
            <v>196093.73</v>
          </cell>
          <cell r="AJ89">
            <v>0</v>
          </cell>
          <cell r="AK89">
            <v>2.4511716250000003E-2</v>
          </cell>
          <cell r="AL89">
            <v>0</v>
          </cell>
          <cell r="AM89">
            <v>2.4511716250000003E-2</v>
          </cell>
          <cell r="AN89">
            <v>2.4511716250000003E-2</v>
          </cell>
          <cell r="AO89">
            <v>8000000</v>
          </cell>
          <cell r="AU89">
            <v>0</v>
          </cell>
          <cell r="AW89">
            <v>0</v>
          </cell>
          <cell r="AX89">
            <v>0</v>
          </cell>
          <cell r="AY89">
            <v>0</v>
          </cell>
          <cell r="AZ89">
            <v>0</v>
          </cell>
          <cell r="BA89">
            <v>0</v>
          </cell>
          <cell r="BD89">
            <v>100000</v>
          </cell>
          <cell r="BE89">
            <v>-6920.11</v>
          </cell>
          <cell r="BF89">
            <v>0</v>
          </cell>
          <cell r="BG89">
            <v>6920.1100000003353</v>
          </cell>
          <cell r="BH89">
            <v>572969.26999999967</v>
          </cell>
          <cell r="BI89">
            <v>579889.38</v>
          </cell>
          <cell r="BJ89">
            <v>93079.89</v>
          </cell>
          <cell r="BK89">
            <v>7.4562462852646005E-2</v>
          </cell>
          <cell r="BL89">
            <v>1.2367455656283166E-2</v>
          </cell>
          <cell r="BM89">
            <v>7.3642992991200584E-2</v>
          </cell>
          <cell r="BN89">
            <v>8.6929918508929171E-2</v>
          </cell>
          <cell r="BP89">
            <v>8000000</v>
          </cell>
          <cell r="BR89">
            <v>8000000</v>
          </cell>
          <cell r="BT89">
            <v>8000000</v>
          </cell>
        </row>
        <row r="90">
          <cell r="A90">
            <v>67</v>
          </cell>
          <cell r="B90" t="str">
            <v>New Tampa Center</v>
          </cell>
          <cell r="D90">
            <v>13000000</v>
          </cell>
          <cell r="E90">
            <v>0</v>
          </cell>
          <cell r="F90">
            <v>-9937.76</v>
          </cell>
          <cell r="G90">
            <v>0</v>
          </cell>
          <cell r="H90">
            <v>9937.7599999997765</v>
          </cell>
          <cell r="I90">
            <v>295832.25000000023</v>
          </cell>
          <cell r="J90">
            <v>305770.01</v>
          </cell>
          <cell r="K90">
            <v>-9937.76</v>
          </cell>
          <cell r="L90">
            <v>2.352077E-2</v>
          </cell>
          <cell r="M90">
            <v>-7.6444307692307562E-4</v>
          </cell>
          <cell r="N90">
            <v>2.2756326923076942E-2</v>
          </cell>
          <cell r="O90">
            <v>2.2756326923076924E-2</v>
          </cell>
          <cell r="P90">
            <v>13000000</v>
          </cell>
          <cell r="Q90">
            <v>0</v>
          </cell>
          <cell r="R90">
            <v>-3650</v>
          </cell>
          <cell r="S90">
            <v>0</v>
          </cell>
          <cell r="T90">
            <v>3650.3499999996275</v>
          </cell>
          <cell r="U90">
            <v>310086.36000000039</v>
          </cell>
          <cell r="V90">
            <v>313736.71000000002</v>
          </cell>
          <cell r="W90">
            <v>-3650</v>
          </cell>
          <cell r="X90">
            <v>2.4133593076923077E-2</v>
          </cell>
          <cell r="Y90">
            <v>-2.8076923076923027E-4</v>
          </cell>
          <cell r="Z90">
            <v>2.3852796923076954E-2</v>
          </cell>
          <cell r="AA90">
            <v>2.3852823846153847E-2</v>
          </cell>
          <cell r="AB90">
            <v>13000000</v>
          </cell>
          <cell r="AD90">
            <v>1100000</v>
          </cell>
          <cell r="AE90">
            <v>-15922.66</v>
          </cell>
          <cell r="AF90">
            <v>0</v>
          </cell>
          <cell r="AG90">
            <v>15922.660000000149</v>
          </cell>
          <cell r="AH90">
            <v>299782.43999999983</v>
          </cell>
          <cell r="AI90">
            <v>315705.09999999998</v>
          </cell>
          <cell r="AJ90">
            <v>1084077.3400000001</v>
          </cell>
          <cell r="AK90">
            <v>2.4285007692307691E-2</v>
          </cell>
          <cell r="AL90">
            <v>8.3390564615384605E-2</v>
          </cell>
          <cell r="AM90">
            <v>2.3060187692307679E-2</v>
          </cell>
          <cell r="AN90">
            <v>0.1076755723076923</v>
          </cell>
          <cell r="AO90">
            <v>14100000</v>
          </cell>
          <cell r="AU90">
            <v>0</v>
          </cell>
          <cell r="AW90">
            <v>0</v>
          </cell>
          <cell r="AX90">
            <v>0</v>
          </cell>
          <cell r="AY90">
            <v>0</v>
          </cell>
          <cell r="AZ90">
            <v>0</v>
          </cell>
          <cell r="BA90">
            <v>0</v>
          </cell>
          <cell r="BD90">
            <v>1100000</v>
          </cell>
          <cell r="BE90">
            <v>-29510.42</v>
          </cell>
          <cell r="BF90">
            <v>0</v>
          </cell>
          <cell r="BG90">
            <v>29510.769999999553</v>
          </cell>
          <cell r="BH90">
            <v>905701.0500000004</v>
          </cell>
          <cell r="BI90">
            <v>935211.82</v>
          </cell>
          <cell r="BJ90">
            <v>1070489.58</v>
          </cell>
          <cell r="BK90">
            <v>7.3678083193734256E-2</v>
          </cell>
          <cell r="BL90">
            <v>8.6226556111317354E-2</v>
          </cell>
          <cell r="BM90">
            <v>7.1299445844372089E-2</v>
          </cell>
          <cell r="BN90">
            <v>0.15990463930505161</v>
          </cell>
          <cell r="BP90">
            <v>13000000</v>
          </cell>
          <cell r="BR90">
            <v>13000000</v>
          </cell>
          <cell r="BT90">
            <v>14100000</v>
          </cell>
        </row>
        <row r="91">
          <cell r="A91">
            <v>73</v>
          </cell>
          <cell r="B91" t="str">
            <v>Shops at Sawgrass</v>
          </cell>
          <cell r="D91">
            <v>6593451.8099999996</v>
          </cell>
          <cell r="E91">
            <v>0</v>
          </cell>
          <cell r="F91">
            <v>-23272.83</v>
          </cell>
          <cell r="G91">
            <v>-46790.71</v>
          </cell>
          <cell r="H91">
            <v>7232.5400000000373</v>
          </cell>
          <cell r="I91">
            <v>144616.45999999996</v>
          </cell>
          <cell r="J91">
            <v>151849</v>
          </cell>
          <cell r="K91">
            <v>-70063.540000000008</v>
          </cell>
          <cell r="L91">
            <v>2.303027372850398E-2</v>
          </cell>
          <cell r="M91">
            <v>-1.0626230693570507E-2</v>
          </cell>
          <cell r="N91">
            <v>2.1933346017736343E-2</v>
          </cell>
          <cell r="O91">
            <v>1.2404043034933473E-2</v>
          </cell>
          <cell r="P91">
            <v>6530620.8199999994</v>
          </cell>
          <cell r="Q91">
            <v>0</v>
          </cell>
          <cell r="R91">
            <v>-35990.589999999997</v>
          </cell>
          <cell r="S91">
            <v>-7130.52</v>
          </cell>
          <cell r="T91">
            <v>6926.7099999991478</v>
          </cell>
          <cell r="U91">
            <v>146223.29000000085</v>
          </cell>
          <cell r="V91">
            <v>153150</v>
          </cell>
          <cell r="W91">
            <v>-43121.11</v>
          </cell>
          <cell r="X91">
            <v>2.3451062957288649E-2</v>
          </cell>
          <cell r="Y91">
            <v>-6.602911298714785E-3</v>
          </cell>
          <cell r="Z91">
            <v>2.2390411881239931E-2</v>
          </cell>
          <cell r="AA91">
            <v>1.6848151658573864E-2</v>
          </cell>
          <cell r="AB91">
            <v>5883090.79</v>
          </cell>
          <cell r="AD91">
            <v>0</v>
          </cell>
          <cell r="AE91">
            <v>-2400.38</v>
          </cell>
          <cell r="AF91">
            <v>11541.72</v>
          </cell>
          <cell r="AG91">
            <v>19729.209999999963</v>
          </cell>
          <cell r="AH91">
            <v>163976.84000000003</v>
          </cell>
          <cell r="AI91">
            <v>183706.05</v>
          </cell>
          <cell r="AJ91">
            <v>9141.34</v>
          </cell>
          <cell r="AK91">
            <v>3.1226111674540379E-2</v>
          </cell>
          <cell r="AL91">
            <v>1.5538328960583679E-3</v>
          </cell>
          <cell r="AM91">
            <v>2.7872566624116305E-2</v>
          </cell>
          <cell r="AN91">
            <v>3.2779944570598747E-2</v>
          </cell>
          <cell r="AO91">
            <v>5911961.3399999999</v>
          </cell>
          <cell r="AU91">
            <v>0</v>
          </cell>
          <cell r="AW91">
            <v>0</v>
          </cell>
          <cell r="AX91">
            <v>0</v>
          </cell>
          <cell r="AY91">
            <v>0</v>
          </cell>
          <cell r="AZ91">
            <v>0</v>
          </cell>
          <cell r="BA91">
            <v>0</v>
          </cell>
          <cell r="BD91">
            <v>0</v>
          </cell>
          <cell r="BE91">
            <v>-61663.799999999996</v>
          </cell>
          <cell r="BF91">
            <v>-42379.509999999995</v>
          </cell>
          <cell r="BG91">
            <v>33888.459999999148</v>
          </cell>
          <cell r="BH91">
            <v>454816.59000000084</v>
          </cell>
          <cell r="BI91">
            <v>488705.05</v>
          </cell>
          <cell r="BJ91">
            <v>-104043.31000000001</v>
          </cell>
          <cell r="BK91">
            <v>7.9715828905357222E-2</v>
          </cell>
          <cell r="BL91">
            <v>-1.6508968599183271E-2</v>
          </cell>
          <cell r="BM91">
            <v>7.3936526193565388E-2</v>
          </cell>
          <cell r="BN91">
            <v>6.3206860306173951E-2</v>
          </cell>
          <cell r="BP91">
            <v>14500000</v>
          </cell>
          <cell r="BR91">
            <v>14500000</v>
          </cell>
          <cell r="BT91">
            <v>14500000</v>
          </cell>
        </row>
        <row r="92">
          <cell r="A92">
            <v>77</v>
          </cell>
          <cell r="B92" t="str">
            <v>Loehmann's Fashion Island</v>
          </cell>
          <cell r="D92">
            <v>38000000</v>
          </cell>
          <cell r="E92">
            <v>0</v>
          </cell>
          <cell r="F92">
            <v>-9955.1299999999992</v>
          </cell>
          <cell r="G92">
            <v>0</v>
          </cell>
          <cell r="H92">
            <v>9955.1299999952316</v>
          </cell>
          <cell r="I92">
            <v>821229.21000000474</v>
          </cell>
          <cell r="J92">
            <v>831184.34</v>
          </cell>
          <cell r="K92">
            <v>-9955.1299999999992</v>
          </cell>
          <cell r="L92">
            <v>2.1873272105263158E-2</v>
          </cell>
          <cell r="M92">
            <v>-2.6197710526315934E-4</v>
          </cell>
          <cell r="N92">
            <v>2.1611295000000124E-2</v>
          </cell>
          <cell r="O92">
            <v>2.1611294999999999E-2</v>
          </cell>
          <cell r="P92">
            <v>38000000</v>
          </cell>
          <cell r="Q92">
            <v>0</v>
          </cell>
          <cell r="R92">
            <v>-16405</v>
          </cell>
          <cell r="S92">
            <v>0</v>
          </cell>
          <cell r="T92">
            <v>16405.15000000596</v>
          </cell>
          <cell r="U92">
            <v>737510.64999999409</v>
          </cell>
          <cell r="V92">
            <v>753915.8</v>
          </cell>
          <cell r="W92">
            <v>-16405</v>
          </cell>
          <cell r="X92">
            <v>1.9839889473684213E-2</v>
          </cell>
          <cell r="Y92">
            <v>-4.3171052631579138E-4</v>
          </cell>
          <cell r="Z92">
            <v>1.9408174999999844E-2</v>
          </cell>
          <cell r="AA92">
            <v>1.9408178947368421E-2</v>
          </cell>
          <cell r="AB92">
            <v>38000000</v>
          </cell>
          <cell r="AD92">
            <v>1200000</v>
          </cell>
          <cell r="AE92">
            <v>-3740.63</v>
          </cell>
          <cell r="AF92">
            <v>0</v>
          </cell>
          <cell r="AG92">
            <v>3740.6299999952316</v>
          </cell>
          <cell r="AH92">
            <v>724302.35000000475</v>
          </cell>
          <cell r="AI92">
            <v>728042.98</v>
          </cell>
          <cell r="AJ92">
            <v>1196259.3700000001</v>
          </cell>
          <cell r="AK92">
            <v>1.9159025789473684E-2</v>
          </cell>
          <cell r="AL92">
            <v>3.1480509736842105E-2</v>
          </cell>
          <cell r="AM92">
            <v>1.906058815789486E-2</v>
          </cell>
          <cell r="AN92">
            <v>5.0639535526315789E-2</v>
          </cell>
          <cell r="AO92">
            <v>39200000</v>
          </cell>
          <cell r="AU92">
            <v>0</v>
          </cell>
          <cell r="AW92">
            <v>0</v>
          </cell>
          <cell r="AX92">
            <v>0</v>
          </cell>
          <cell r="AY92">
            <v>0</v>
          </cell>
          <cell r="AZ92">
            <v>0</v>
          </cell>
          <cell r="BA92">
            <v>0</v>
          </cell>
          <cell r="BD92">
            <v>1200000</v>
          </cell>
          <cell r="BE92">
            <v>-30100.76</v>
          </cell>
          <cell r="BF92">
            <v>0</v>
          </cell>
          <cell r="BG92">
            <v>30100.909999996424</v>
          </cell>
          <cell r="BH92">
            <v>2283042.2100000037</v>
          </cell>
          <cell r="BI92">
            <v>2313143.12</v>
          </cell>
          <cell r="BJ92">
            <v>1169899.2400000002</v>
          </cell>
          <cell r="BK92">
            <v>6.2113648521944231E-2</v>
          </cell>
          <cell r="BL92">
            <v>3.2063243978791789E-2</v>
          </cell>
          <cell r="BM92">
            <v>6.1289343870310153E-2</v>
          </cell>
          <cell r="BN92">
            <v>9.417689250073602E-2</v>
          </cell>
          <cell r="BP92">
            <v>38000000</v>
          </cell>
          <cell r="BR92">
            <v>38000000</v>
          </cell>
          <cell r="BT92">
            <v>39200000</v>
          </cell>
        </row>
        <row r="93">
          <cell r="A93">
            <v>81</v>
          </cell>
          <cell r="B93" t="str">
            <v>Crestwood Square</v>
          </cell>
          <cell r="D93">
            <v>7560871.3400000008</v>
          </cell>
          <cell r="E93">
            <v>999999.98</v>
          </cell>
          <cell r="F93">
            <v>-671861.81</v>
          </cell>
          <cell r="G93">
            <v>0.18</v>
          </cell>
          <cell r="H93">
            <v>75070.069999999367</v>
          </cell>
          <cell r="I93">
            <v>110944.93000000063</v>
          </cell>
          <cell r="J93">
            <v>186015</v>
          </cell>
          <cell r="K93">
            <v>328138.34999999992</v>
          </cell>
          <cell r="L93">
            <v>2.4602323149701948E-2</v>
          </cell>
          <cell r="M93">
            <v>4.3399541566594084E-2</v>
          </cell>
          <cell r="N93">
            <v>1.467356406569942E-2</v>
          </cell>
          <cell r="O93">
            <v>6.8001864716296032E-2</v>
          </cell>
          <cell r="P93">
            <v>8882142.0199999996</v>
          </cell>
          <cell r="Q93">
            <v>0</v>
          </cell>
          <cell r="R93">
            <v>-453254.74</v>
          </cell>
          <cell r="S93">
            <v>-4262.12</v>
          </cell>
          <cell r="T93">
            <v>-54991.549999999697</v>
          </cell>
          <cell r="U93">
            <v>243297.5499999997</v>
          </cell>
          <cell r="V93">
            <v>188306</v>
          </cell>
          <cell r="W93">
            <v>-457516.86</v>
          </cell>
          <cell r="X93">
            <v>2.1200516674467675E-2</v>
          </cell>
          <cell r="Y93">
            <v>-5.1509743817404086E-2</v>
          </cell>
          <cell r="Z93">
            <v>2.7391765348061807E-2</v>
          </cell>
          <cell r="AA93">
            <v>-3.0309227142936407E-2</v>
          </cell>
          <cell r="AB93">
            <v>8627607.7299999986</v>
          </cell>
          <cell r="AD93">
            <v>1860561.95</v>
          </cell>
          <cell r="AE93">
            <v>11378.87</v>
          </cell>
          <cell r="AF93">
            <v>-176932.8</v>
          </cell>
          <cell r="AG93">
            <v>21007.530000000086</v>
          </cell>
          <cell r="AH93">
            <v>155401.46999999991</v>
          </cell>
          <cell r="AI93">
            <v>176409</v>
          </cell>
          <cell r="AJ93">
            <v>1695008.02</v>
          </cell>
          <cell r="AK93">
            <v>2.0447035322038225E-2</v>
          </cell>
          <cell r="AL93">
            <v>0.19646326919872611</v>
          </cell>
          <cell r="AM93">
            <v>1.8012115856825116E-2</v>
          </cell>
          <cell r="AN93">
            <v>0.21691030452076435</v>
          </cell>
          <cell r="AO93">
            <v>10479312.83</v>
          </cell>
          <cell r="AU93">
            <v>0</v>
          </cell>
          <cell r="AW93">
            <v>0</v>
          </cell>
          <cell r="AX93">
            <v>0</v>
          </cell>
          <cell r="AY93">
            <v>0</v>
          </cell>
          <cell r="AZ93">
            <v>0</v>
          </cell>
          <cell r="BA93">
            <v>0</v>
          </cell>
          <cell r="BD93">
            <v>2860561.9299999997</v>
          </cell>
          <cell r="BE93">
            <v>-1113737.68</v>
          </cell>
          <cell r="BF93">
            <v>-181194.74</v>
          </cell>
          <cell r="BG93">
            <v>41086.049999999756</v>
          </cell>
          <cell r="BH93">
            <v>509643.95000000024</v>
          </cell>
          <cell r="BI93">
            <v>550730</v>
          </cell>
          <cell r="BJ93">
            <v>1565629.51</v>
          </cell>
          <cell r="BK93">
            <v>6.7718654196912142E-2</v>
          </cell>
          <cell r="BL93">
            <v>0.19255205507737339</v>
          </cell>
          <cell r="BM93">
            <v>6.1244305377861519E-2</v>
          </cell>
          <cell r="BN93">
            <v>0.26027070927428553</v>
          </cell>
          <cell r="BP93">
            <v>8500000</v>
          </cell>
          <cell r="BR93">
            <v>8500000</v>
          </cell>
          <cell r="BT93">
            <v>10400000</v>
          </cell>
        </row>
        <row r="94">
          <cell r="A94">
            <v>91</v>
          </cell>
          <cell r="B94" t="str">
            <v>City Place Long Beach</v>
          </cell>
          <cell r="C94">
            <v>17134247.550000001</v>
          </cell>
          <cell r="D94">
            <v>0</v>
          </cell>
          <cell r="E94">
            <v>0</v>
          </cell>
          <cell r="F94">
            <v>0</v>
          </cell>
          <cell r="G94">
            <v>0</v>
          </cell>
          <cell r="H94">
            <v>0</v>
          </cell>
          <cell r="I94">
            <v>0</v>
          </cell>
          <cell r="J94">
            <v>0</v>
          </cell>
          <cell r="K94">
            <v>0</v>
          </cell>
          <cell r="L94">
            <v>0</v>
          </cell>
          <cell r="M94">
            <v>0</v>
          </cell>
          <cell r="N94">
            <v>0</v>
          </cell>
          <cell r="O94">
            <v>0</v>
          </cell>
          <cell r="P94">
            <v>0</v>
          </cell>
          <cell r="Q94">
            <v>13360965.66</v>
          </cell>
          <cell r="R94">
            <v>-1317836.07</v>
          </cell>
          <cell r="S94">
            <v>-1442065.18</v>
          </cell>
          <cell r="T94">
            <v>-4390797</v>
          </cell>
          <cell r="U94">
            <v>4390797</v>
          </cell>
          <cell r="V94">
            <v>0</v>
          </cell>
          <cell r="W94">
            <v>10601064.41</v>
          </cell>
          <cell r="X94">
            <v>0</v>
          </cell>
          <cell r="Y94">
            <v>0.61870615438843712</v>
          </cell>
          <cell r="Z94">
            <v>0.25625852475791971</v>
          </cell>
          <cell r="AA94">
            <v>0.61870615438843712</v>
          </cell>
          <cell r="AB94">
            <v>26246331.199999996</v>
          </cell>
          <cell r="AD94">
            <v>679704.3</v>
          </cell>
          <cell r="AE94">
            <v>-2131677.7400000002</v>
          </cell>
          <cell r="AF94">
            <v>539392</v>
          </cell>
          <cell r="AG94">
            <v>-1459949.42</v>
          </cell>
          <cell r="AH94">
            <v>1459949.42</v>
          </cell>
          <cell r="AI94">
            <v>0</v>
          </cell>
          <cell r="AJ94">
            <v>-912581.44000000018</v>
          </cell>
          <cell r="AK94">
            <v>0</v>
          </cell>
          <cell r="AL94">
            <v>-3.4769866807136854E-2</v>
          </cell>
          <cell r="AM94">
            <v>5.5624895109149586E-2</v>
          </cell>
          <cell r="AN94">
            <v>-3.4769866807136854E-2</v>
          </cell>
          <cell r="AO94">
            <v>20878749.760000002</v>
          </cell>
          <cell r="BD94">
            <v>14040669.960000001</v>
          </cell>
          <cell r="BE94">
            <v>-3449513.8100000005</v>
          </cell>
          <cell r="BF94">
            <v>-902673.17999999993</v>
          </cell>
          <cell r="BG94">
            <v>-5850746.4199999999</v>
          </cell>
          <cell r="BH94">
            <v>5850746.4199999999</v>
          </cell>
          <cell r="BI94">
            <v>0</v>
          </cell>
          <cell r="BJ94">
            <v>9688482.9700000007</v>
          </cell>
          <cell r="BK94">
            <v>0</v>
          </cell>
          <cell r="BL94">
            <v>0.56242395700045833</v>
          </cell>
          <cell r="BM94">
            <v>0.3261377734275539</v>
          </cell>
          <cell r="BN94">
            <v>0.56242395700045833</v>
          </cell>
          <cell r="BR94">
            <v>51000000</v>
          </cell>
          <cell r="BT94">
            <v>52000000</v>
          </cell>
        </row>
        <row r="95">
          <cell r="A95">
            <v>95</v>
          </cell>
          <cell r="B95" t="str">
            <v>Miramar Commons</v>
          </cell>
          <cell r="D95">
            <v>13072973.92</v>
          </cell>
          <cell r="E95">
            <v>0</v>
          </cell>
          <cell r="F95">
            <v>-3128.13</v>
          </cell>
          <cell r="G95">
            <v>-0.17</v>
          </cell>
          <cell r="H95">
            <v>-39144.240000000224</v>
          </cell>
          <cell r="I95">
            <v>328173.24000000022</v>
          </cell>
          <cell r="J95">
            <v>289029</v>
          </cell>
          <cell r="K95">
            <v>-3128.3</v>
          </cell>
          <cell r="L95">
            <v>2.210889440831991E-2</v>
          </cell>
          <cell r="M95">
            <v>-2.3929520697766465E-4</v>
          </cell>
          <cell r="N95">
            <v>2.5103181725004177E-2</v>
          </cell>
          <cell r="O95">
            <v>2.1869599201342245E-2</v>
          </cell>
          <cell r="P95">
            <v>13030701.459999999</v>
          </cell>
          <cell r="Q95">
            <v>0</v>
          </cell>
          <cell r="R95">
            <v>-38450</v>
          </cell>
          <cell r="S95">
            <v>0.55000000000000004</v>
          </cell>
          <cell r="T95">
            <v>110153.58000000007</v>
          </cell>
          <cell r="U95">
            <v>171838.41999999993</v>
          </cell>
          <cell r="V95">
            <v>281992</v>
          </cell>
          <cell r="W95">
            <v>-38449.449999999997</v>
          </cell>
          <cell r="X95">
            <v>2.1640584803943472E-2</v>
          </cell>
          <cell r="Y95">
            <v>-2.9506815207168448E-3</v>
          </cell>
          <cell r="Z95">
            <v>1.3187196447366076E-2</v>
          </cell>
          <cell r="AA95">
            <v>1.8689903283226627E-2</v>
          </cell>
          <cell r="AB95">
            <v>13102405.67</v>
          </cell>
          <cell r="AD95">
            <v>100000</v>
          </cell>
          <cell r="AE95">
            <v>0</v>
          </cell>
          <cell r="AF95">
            <v>-0.46</v>
          </cell>
          <cell r="AG95">
            <v>151142</v>
          </cell>
          <cell r="AH95">
            <v>135000</v>
          </cell>
          <cell r="AI95">
            <v>286142</v>
          </cell>
          <cell r="AJ95">
            <v>99999.54</v>
          </cell>
          <cell r="AK95">
            <v>2.1838890292884664E-2</v>
          </cell>
          <cell r="AL95">
            <v>7.6321511116820735E-3</v>
          </cell>
          <cell r="AM95">
            <v>1.0303451396647224E-2</v>
          </cell>
          <cell r="AN95">
            <v>2.9471041404566738E-2</v>
          </cell>
          <cell r="AO95">
            <v>13353547.289999999</v>
          </cell>
          <cell r="AU95">
            <v>0</v>
          </cell>
          <cell r="AW95">
            <v>0</v>
          </cell>
          <cell r="AX95">
            <v>0</v>
          </cell>
          <cell r="AY95">
            <v>0</v>
          </cell>
          <cell r="AZ95">
            <v>0</v>
          </cell>
          <cell r="BA95">
            <v>0</v>
          </cell>
          <cell r="BD95">
            <v>100000</v>
          </cell>
          <cell r="BE95">
            <v>-41578.129999999997</v>
          </cell>
          <cell r="BF95">
            <v>-8.0000000000000016E-2</v>
          </cell>
          <cell r="BG95">
            <v>222151.33999999985</v>
          </cell>
          <cell r="BH95">
            <v>635011.66000000015</v>
          </cell>
          <cell r="BI95">
            <v>857163</v>
          </cell>
          <cell r="BJ95">
            <v>58421.789999999994</v>
          </cell>
          <cell r="BK95">
            <v>6.7032707790452672E-2</v>
          </cell>
          <cell r="BL95">
            <v>4.613953583584296E-3</v>
          </cell>
          <cell r="BM95">
            <v>4.932280406895484E-2</v>
          </cell>
          <cell r="BN95">
            <v>7.1646661374036968E-2</v>
          </cell>
          <cell r="BP95">
            <v>12900000</v>
          </cell>
          <cell r="BR95">
            <v>12900000</v>
          </cell>
          <cell r="BT95">
            <v>13000000</v>
          </cell>
        </row>
        <row r="96">
          <cell r="A96">
            <v>98</v>
          </cell>
          <cell r="B96" t="str">
            <v>Deer Park Town Center</v>
          </cell>
          <cell r="D96">
            <v>16757458.280000001</v>
          </cell>
          <cell r="E96">
            <v>592466.26</v>
          </cell>
          <cell r="F96">
            <v>-271537.65000000002</v>
          </cell>
          <cell r="G96">
            <v>-110341.87</v>
          </cell>
          <cell r="H96">
            <v>197246</v>
          </cell>
          <cell r="I96">
            <v>408375.15</v>
          </cell>
          <cell r="J96">
            <v>605621.15</v>
          </cell>
          <cell r="K96">
            <v>210586.74</v>
          </cell>
          <cell r="L96">
            <v>3.6140394317604109E-2</v>
          </cell>
          <cell r="M96">
            <v>1.256674708546552E-2</v>
          </cell>
          <cell r="N96">
            <v>2.4369754838500485E-2</v>
          </cell>
          <cell r="O96">
            <v>4.8707141403069629E-2</v>
          </cell>
          <cell r="P96">
            <v>17165291.169999998</v>
          </cell>
          <cell r="Q96">
            <v>-146539.98000000001</v>
          </cell>
          <cell r="R96">
            <v>355231.47</v>
          </cell>
          <cell r="S96">
            <v>-263622.37</v>
          </cell>
          <cell r="T96">
            <v>71140</v>
          </cell>
          <cell r="U96">
            <v>371250</v>
          </cell>
          <cell r="V96">
            <v>442390</v>
          </cell>
          <cell r="W96">
            <v>-54930.880000000034</v>
          </cell>
          <cell r="X96">
            <v>2.577235629845713E-2</v>
          </cell>
          <cell r="Y96">
            <v>-3.2001134997350598E-3</v>
          </cell>
          <cell r="Z96">
            <v>2.1627946553498516E-2</v>
          </cell>
          <cell r="AA96">
            <v>2.257224279872207E-2</v>
          </cell>
          <cell r="AB96">
            <v>17235258.479999997</v>
          </cell>
          <cell r="AD96">
            <v>816943.95</v>
          </cell>
          <cell r="AE96">
            <v>-165456.14000000001</v>
          </cell>
          <cell r="AF96">
            <v>-261034.07</v>
          </cell>
          <cell r="AG96">
            <v>-90933</v>
          </cell>
          <cell r="AH96">
            <v>553163</v>
          </cell>
          <cell r="AI96">
            <v>462230</v>
          </cell>
          <cell r="AJ96">
            <v>390453.73999999993</v>
          </cell>
          <cell r="AK96">
            <v>2.6818860914466544E-2</v>
          </cell>
          <cell r="AL96">
            <v>2.2654359402447449E-2</v>
          </cell>
          <cell r="AM96">
            <v>3.2094847932910148E-2</v>
          </cell>
          <cell r="AN96">
            <v>4.9473220316913993E-2</v>
          </cell>
          <cell r="AO96">
            <v>17534779.719999999</v>
          </cell>
          <cell r="AU96">
            <v>0</v>
          </cell>
          <cell r="AW96">
            <v>0</v>
          </cell>
          <cell r="AX96">
            <v>0</v>
          </cell>
          <cell r="AY96">
            <v>0</v>
          </cell>
          <cell r="AZ96">
            <v>0</v>
          </cell>
          <cell r="BA96">
            <v>0</v>
          </cell>
          <cell r="BD96">
            <v>1262870.23</v>
          </cell>
          <cell r="BE96">
            <v>-81762.320000000065</v>
          </cell>
          <cell r="BF96">
            <v>-634998.31000000006</v>
          </cell>
          <cell r="BG96">
            <v>177453</v>
          </cell>
          <cell r="BH96">
            <v>1332788.1499999999</v>
          </cell>
          <cell r="BI96">
            <v>1510241.15</v>
          </cell>
          <cell r="BJ96">
            <v>546109.59999999986</v>
          </cell>
          <cell r="BK96">
            <v>9.1348443804336377E-2</v>
          </cell>
          <cell r="BL96">
            <v>3.408440312882699E-2</v>
          </cell>
          <cell r="BM96">
            <v>8.011282247097018E-2</v>
          </cell>
          <cell r="BN96">
            <v>0.12543284693316337</v>
          </cell>
          <cell r="BP96">
            <v>82600000</v>
          </cell>
          <cell r="BR96">
            <v>82300000</v>
          </cell>
          <cell r="BT96">
            <v>84000000</v>
          </cell>
        </row>
        <row r="97">
          <cell r="A97">
            <v>99</v>
          </cell>
          <cell r="B97" t="str">
            <v>La Frontera Village</v>
          </cell>
          <cell r="D97">
            <v>8241135.9799999995</v>
          </cell>
          <cell r="E97">
            <v>0</v>
          </cell>
          <cell r="F97">
            <v>-3405343.92</v>
          </cell>
          <cell r="G97">
            <v>3193779.73</v>
          </cell>
          <cell r="H97">
            <v>167162.99999999962</v>
          </cell>
          <cell r="I97">
            <v>575437.00000000035</v>
          </cell>
          <cell r="J97">
            <v>742600</v>
          </cell>
          <cell r="K97">
            <v>-211564.18999999994</v>
          </cell>
          <cell r="L97">
            <v>9.0108936656570007E-2</v>
          </cell>
          <cell r="M97">
            <v>-2.5671726630094982E-2</v>
          </cell>
          <cell r="N97">
            <v>6.98249611942455E-2</v>
          </cell>
          <cell r="O97">
            <v>6.4437210026475025E-2</v>
          </cell>
          <cell r="P97">
            <v>8196734.2899999991</v>
          </cell>
          <cell r="Q97">
            <v>-369095.58</v>
          </cell>
          <cell r="R97">
            <v>36575.67</v>
          </cell>
          <cell r="S97">
            <v>137432.56</v>
          </cell>
          <cell r="T97">
            <v>230521</v>
          </cell>
          <cell r="U97">
            <v>482625</v>
          </cell>
          <cell r="V97">
            <v>713146</v>
          </cell>
          <cell r="W97">
            <v>-195087.35000000003</v>
          </cell>
          <cell r="X97">
            <v>8.7003674240122286E-2</v>
          </cell>
          <cell r="Y97">
            <v>-2.3800619014575863E-2</v>
          </cell>
          <cell r="Z97">
            <v>5.888015677033738E-2</v>
          </cell>
          <cell r="AA97">
            <v>6.3203055225546423E-2</v>
          </cell>
          <cell r="AB97">
            <v>8236529.2800000003</v>
          </cell>
          <cell r="AD97">
            <v>0</v>
          </cell>
          <cell r="AE97">
            <v>-216661.13</v>
          </cell>
          <cell r="AF97">
            <v>1045344.19</v>
          </cell>
          <cell r="AG97">
            <v>-281736</v>
          </cell>
          <cell r="AH97">
            <v>891000</v>
          </cell>
          <cell r="AI97">
            <v>609264</v>
          </cell>
          <cell r="AJ97">
            <v>828683.05999999994</v>
          </cell>
          <cell r="AK97">
            <v>7.3970962681990243E-2</v>
          </cell>
          <cell r="AL97">
            <v>0.10061071014610659</v>
          </cell>
          <cell r="AM97">
            <v>0.10817663237882644</v>
          </cell>
          <cell r="AN97">
            <v>0.17458167282809683</v>
          </cell>
          <cell r="AO97">
            <v>8783476.3300000001</v>
          </cell>
          <cell r="AU97">
            <v>0</v>
          </cell>
          <cell r="AW97">
            <v>0</v>
          </cell>
          <cell r="AX97">
            <v>0</v>
          </cell>
          <cell r="AY97">
            <v>0</v>
          </cell>
          <cell r="AZ97">
            <v>0</v>
          </cell>
          <cell r="BA97">
            <v>0</v>
          </cell>
          <cell r="BD97">
            <v>-369095.58</v>
          </cell>
          <cell r="BE97">
            <v>-3585429.38</v>
          </cell>
          <cell r="BF97">
            <v>4376556.4800000004</v>
          </cell>
          <cell r="BG97">
            <v>115947.99999999965</v>
          </cell>
          <cell r="BH97">
            <v>1949062.0000000005</v>
          </cell>
          <cell r="BI97">
            <v>2065010</v>
          </cell>
          <cell r="BJ97">
            <v>422031.51999999996</v>
          </cell>
          <cell r="BK97">
            <v>0.27260449066806247</v>
          </cell>
          <cell r="BL97">
            <v>5.6684733287857947E-2</v>
          </cell>
          <cell r="BM97">
            <v>0.25536068832931269</v>
          </cell>
          <cell r="BN97">
            <v>0.32928922395592042</v>
          </cell>
          <cell r="BP97">
            <v>69650000</v>
          </cell>
          <cell r="BR97">
            <v>69000000</v>
          </cell>
          <cell r="BT97">
            <v>69000000</v>
          </cell>
        </row>
        <row r="98">
          <cell r="A98">
            <v>101</v>
          </cell>
          <cell r="B98" t="str">
            <v>Neonopolis</v>
          </cell>
          <cell r="C98">
            <v>45413805.140000001</v>
          </cell>
          <cell r="D98">
            <v>0</v>
          </cell>
          <cell r="E98">
            <v>0</v>
          </cell>
          <cell r="F98">
            <v>0</v>
          </cell>
          <cell r="G98">
            <v>0</v>
          </cell>
          <cell r="H98">
            <v>0</v>
          </cell>
          <cell r="I98">
            <v>0</v>
          </cell>
          <cell r="J98">
            <v>0</v>
          </cell>
          <cell r="K98">
            <v>0</v>
          </cell>
          <cell r="L98">
            <v>0</v>
          </cell>
          <cell r="M98">
            <v>0</v>
          </cell>
          <cell r="N98">
            <v>0</v>
          </cell>
          <cell r="O98">
            <v>0</v>
          </cell>
          <cell r="P98">
            <v>0</v>
          </cell>
          <cell r="Q98">
            <v>-1776851.2</v>
          </cell>
          <cell r="R98">
            <v>-12331602.689999999</v>
          </cell>
          <cell r="S98">
            <v>0</v>
          </cell>
          <cell r="T98">
            <v>-1.862645149230957E-9</v>
          </cell>
          <cell r="U98">
            <v>335231.00000000186</v>
          </cell>
          <cell r="V98">
            <v>335231</v>
          </cell>
          <cell r="W98">
            <v>-14108453.889999999</v>
          </cell>
          <cell r="X98">
            <v>7.3816981194718715E-3</v>
          </cell>
          <cell r="Y98">
            <v>-0.3106644300451587</v>
          </cell>
          <cell r="Z98">
            <v>7.3816981194719123E-3</v>
          </cell>
          <cell r="AA98">
            <v>-0.30328273192568683</v>
          </cell>
          <cell r="AB98">
            <v>53300000</v>
          </cell>
          <cell r="AD98">
            <v>4600000</v>
          </cell>
          <cell r="AE98">
            <v>-11535021.76</v>
          </cell>
          <cell r="AF98">
            <v>0</v>
          </cell>
          <cell r="AG98">
            <v>5.5879354476928711E-9</v>
          </cell>
          <cell r="AH98">
            <v>-719328.50000000559</v>
          </cell>
          <cell r="AI98">
            <v>-719328.5</v>
          </cell>
          <cell r="AJ98">
            <v>-6935021.7599999998</v>
          </cell>
          <cell r="AK98">
            <v>-1.3495844277673546E-2</v>
          </cell>
          <cell r="AL98">
            <v>-0.13011297861163226</v>
          </cell>
          <cell r="AM98">
            <v>-1.3495844277673651E-2</v>
          </cell>
          <cell r="AN98">
            <v>-0.14360882288930582</v>
          </cell>
          <cell r="AO98">
            <v>57900000.000000007</v>
          </cell>
          <cell r="BD98">
            <v>2823148.8</v>
          </cell>
          <cell r="BE98">
            <v>-23866624.449999999</v>
          </cell>
          <cell r="BF98">
            <v>0</v>
          </cell>
          <cell r="BG98">
            <v>3.7252902984619141E-9</v>
          </cell>
          <cell r="BH98">
            <v>-384097.50000000373</v>
          </cell>
          <cell r="BI98">
            <v>-384097.5</v>
          </cell>
          <cell r="BJ98">
            <v>-21043475.649999999</v>
          </cell>
          <cell r="BK98">
            <v>-6.2137684065268761E-3</v>
          </cell>
          <cell r="BL98">
            <v>-0.39712371027396487</v>
          </cell>
          <cell r="BM98">
            <v>-6.2137684065269871E-3</v>
          </cell>
          <cell r="BN98">
            <v>-0.40333747868049175</v>
          </cell>
          <cell r="BR98">
            <v>53300000</v>
          </cell>
          <cell r="BT98">
            <v>57900000</v>
          </cell>
        </row>
        <row r="99">
          <cell r="A99">
            <v>105</v>
          </cell>
          <cell r="B99" t="str">
            <v>The Shops at Sunset Lakes</v>
          </cell>
          <cell r="D99">
            <v>9760160</v>
          </cell>
          <cell r="E99">
            <v>298728.09999999998</v>
          </cell>
          <cell r="F99">
            <v>0</v>
          </cell>
          <cell r="G99">
            <v>-41364.58</v>
          </cell>
          <cell r="H99">
            <v>-3568.640000000596</v>
          </cell>
          <cell r="I99">
            <v>291294.6400000006</v>
          </cell>
          <cell r="J99">
            <v>287726</v>
          </cell>
          <cell r="K99">
            <v>257363.51999999996</v>
          </cell>
          <cell r="L99">
            <v>2.9479639678038065E-2</v>
          </cell>
          <cell r="M99">
            <v>2.6368780839658365E-2</v>
          </cell>
          <cell r="N99">
            <v>2.9845273028311071E-2</v>
          </cell>
          <cell r="O99">
            <v>5.584842051769643E-2</v>
          </cell>
          <cell r="P99">
            <v>10013954.879999999</v>
          </cell>
          <cell r="Q99">
            <v>0</v>
          </cell>
          <cell r="R99">
            <v>0</v>
          </cell>
          <cell r="S99">
            <v>-13263.1</v>
          </cell>
          <cell r="T99">
            <v>33158.790000000969</v>
          </cell>
          <cell r="U99">
            <v>215332.20999999903</v>
          </cell>
          <cell r="V99">
            <v>248491</v>
          </cell>
          <cell r="W99">
            <v>-13263.1</v>
          </cell>
          <cell r="X99">
            <v>2.4814471702512806E-2</v>
          </cell>
          <cell r="Y99">
            <v>-1.3244617295499542E-3</v>
          </cell>
          <cell r="Z99">
            <v>2.1503213523566329E-2</v>
          </cell>
          <cell r="AA99">
            <v>2.3490009972962852E-2</v>
          </cell>
          <cell r="AB99">
            <v>10033850.57</v>
          </cell>
          <cell r="AD99">
            <v>1588341.16</v>
          </cell>
          <cell r="AE99">
            <v>-2518.89</v>
          </cell>
          <cell r="AF99">
            <v>-614547.1</v>
          </cell>
          <cell r="AG99">
            <v>117767.1400000006</v>
          </cell>
          <cell r="AH99">
            <v>146709.8599999994</v>
          </cell>
          <cell r="AI99">
            <v>264477</v>
          </cell>
          <cell r="AJ99">
            <v>971275.17</v>
          </cell>
          <cell r="AK99">
            <v>2.6358475059490544E-2</v>
          </cell>
          <cell r="AL99">
            <v>9.6799844010433567E-2</v>
          </cell>
          <cell r="AM99">
            <v>1.4621491418124577E-2</v>
          </cell>
          <cell r="AN99">
            <v>0.12315831906992411</v>
          </cell>
          <cell r="AO99">
            <v>11122892.870000001</v>
          </cell>
          <cell r="AU99">
            <v>0</v>
          </cell>
          <cell r="AW99">
            <v>0</v>
          </cell>
          <cell r="AX99">
            <v>0</v>
          </cell>
          <cell r="AY99">
            <v>0</v>
          </cell>
          <cell r="AZ99">
            <v>0</v>
          </cell>
          <cell r="BA99">
            <v>0</v>
          </cell>
          <cell r="BD99">
            <v>1887069.2599999998</v>
          </cell>
          <cell r="BE99">
            <v>-2518.89</v>
          </cell>
          <cell r="BF99">
            <v>-669174.78</v>
          </cell>
          <cell r="BG99">
            <v>147357.29000000097</v>
          </cell>
          <cell r="BH99">
            <v>653336.70999999903</v>
          </cell>
          <cell r="BI99">
            <v>800694</v>
          </cell>
          <cell r="BJ99">
            <v>1215375.5900000001</v>
          </cell>
          <cell r="BK99">
            <v>8.2834499901412562E-2</v>
          </cell>
          <cell r="BL99">
            <v>0.13090688628105274</v>
          </cell>
          <cell r="BM99">
            <v>6.7371922328050449E-2</v>
          </cell>
          <cell r="BN99">
            <v>0.2137413861824653</v>
          </cell>
          <cell r="BP99">
            <v>10000000</v>
          </cell>
          <cell r="BR99">
            <v>10000000</v>
          </cell>
          <cell r="BT99">
            <v>11700000</v>
          </cell>
        </row>
        <row r="100">
          <cell r="A100">
            <v>110</v>
          </cell>
          <cell r="B100" t="str">
            <v>Town Center at Jensen Beach</v>
          </cell>
          <cell r="D100">
            <v>12973302.630000001</v>
          </cell>
          <cell r="E100">
            <v>-700000</v>
          </cell>
          <cell r="F100">
            <v>0</v>
          </cell>
          <cell r="G100">
            <v>1</v>
          </cell>
          <cell r="H100">
            <v>16136</v>
          </cell>
          <cell r="I100">
            <v>182858</v>
          </cell>
          <cell r="J100">
            <v>198994</v>
          </cell>
          <cell r="K100">
            <v>-699999</v>
          </cell>
          <cell r="L100">
            <v>1.53387310598797E-2</v>
          </cell>
          <cell r="M100">
            <v>-5.395688514821919E-2</v>
          </cell>
          <cell r="N100">
            <v>1.4094945999112948E-2</v>
          </cell>
          <cell r="O100">
            <v>-3.861815408833949E-2</v>
          </cell>
          <cell r="P100">
            <v>12289440.140000001</v>
          </cell>
          <cell r="Q100">
            <v>0</v>
          </cell>
          <cell r="R100">
            <v>0</v>
          </cell>
          <cell r="S100">
            <v>2</v>
          </cell>
          <cell r="T100">
            <v>4859</v>
          </cell>
          <cell r="U100">
            <v>160003</v>
          </cell>
          <cell r="V100">
            <v>164862</v>
          </cell>
          <cell r="W100">
            <v>2</v>
          </cell>
          <cell r="X100">
            <v>1.3414931691103056E-2</v>
          </cell>
          <cell r="Y100">
            <v>1.6274134356265846E-7</v>
          </cell>
          <cell r="Z100">
            <v>1.3019551596920833E-2</v>
          </cell>
          <cell r="AA100">
            <v>1.3415094432446619E-2</v>
          </cell>
          <cell r="AB100">
            <v>12294304.140000001</v>
          </cell>
          <cell r="AD100">
            <v>100000</v>
          </cell>
          <cell r="AE100">
            <v>0</v>
          </cell>
          <cell r="AF100">
            <v>-3</v>
          </cell>
          <cell r="AG100">
            <v>105490</v>
          </cell>
          <cell r="AH100">
            <v>112997</v>
          </cell>
          <cell r="AI100">
            <v>218487</v>
          </cell>
          <cell r="AJ100">
            <v>99997</v>
          </cell>
          <cell r="AK100">
            <v>1.7771400277071719E-2</v>
          </cell>
          <cell r="AL100">
            <v>8.1336038917937496E-3</v>
          </cell>
          <cell r="AM100">
            <v>9.1910041197337741E-3</v>
          </cell>
          <cell r="AN100">
            <v>2.5905004168865469E-2</v>
          </cell>
          <cell r="AO100">
            <v>12499788.140000001</v>
          </cell>
          <cell r="AU100">
            <v>0</v>
          </cell>
          <cell r="AW100">
            <v>0</v>
          </cell>
          <cell r="AX100">
            <v>0</v>
          </cell>
          <cell r="AY100">
            <v>0</v>
          </cell>
          <cell r="AZ100">
            <v>0</v>
          </cell>
          <cell r="BA100">
            <v>0</v>
          </cell>
          <cell r="BD100">
            <v>-600000</v>
          </cell>
          <cell r="BE100">
            <v>0</v>
          </cell>
          <cell r="BF100">
            <v>0</v>
          </cell>
          <cell r="BG100">
            <v>126485</v>
          </cell>
          <cell r="BH100">
            <v>455858</v>
          </cell>
          <cell r="BI100">
            <v>582343</v>
          </cell>
          <cell r="BJ100">
            <v>-600000</v>
          </cell>
          <cell r="BK100">
            <v>4.7245480693645092E-2</v>
          </cell>
          <cell r="BL100">
            <v>-4.7727908236681937E-2</v>
          </cell>
          <cell r="BM100">
            <v>3.6739907691601292E-2</v>
          </cell>
          <cell r="BN100">
            <v>-4.8242754303684521E-4</v>
          </cell>
          <cell r="BP100">
            <v>12200000</v>
          </cell>
          <cell r="BR100">
            <v>12200000</v>
          </cell>
          <cell r="BT100">
            <v>12300000</v>
          </cell>
        </row>
        <row r="101">
          <cell r="A101">
            <v>118.001</v>
          </cell>
          <cell r="B101" t="str">
            <v>Meridian Villiage</v>
          </cell>
          <cell r="D101">
            <v>8406904.9400000013</v>
          </cell>
          <cell r="E101">
            <v>148427.10999999999</v>
          </cell>
          <cell r="F101">
            <v>82232.33</v>
          </cell>
          <cell r="G101">
            <v>-18352.45</v>
          </cell>
          <cell r="H101">
            <v>-53225</v>
          </cell>
          <cell r="I101">
            <v>229100</v>
          </cell>
          <cell r="J101">
            <v>175875</v>
          </cell>
          <cell r="K101">
            <v>212306.99</v>
          </cell>
          <cell r="L101">
            <v>2.0920303162129006E-2</v>
          </cell>
          <cell r="M101">
            <v>2.5253882554308979E-2</v>
          </cell>
          <cell r="N101">
            <v>2.7251408411904793E-2</v>
          </cell>
          <cell r="O101">
            <v>4.6174185716437985E-2</v>
          </cell>
          <cell r="P101">
            <v>8565986.9299999997</v>
          </cell>
          <cell r="Q101">
            <v>221631.75</v>
          </cell>
          <cell r="R101">
            <v>45365.8</v>
          </cell>
          <cell r="S101">
            <v>-92385.64</v>
          </cell>
          <cell r="T101">
            <v>102469</v>
          </cell>
          <cell r="U101">
            <v>79000</v>
          </cell>
          <cell r="V101">
            <v>181469</v>
          </cell>
          <cell r="W101">
            <v>174611.90999999997</v>
          </cell>
          <cell r="X101">
            <v>2.1184832697380734E-2</v>
          </cell>
          <cell r="Y101">
            <v>2.0384330658790768E-2</v>
          </cell>
          <cell r="Z101">
            <v>9.2225216598596886E-3</v>
          </cell>
          <cell r="AA101">
            <v>4.1569163356171501E-2</v>
          </cell>
          <cell r="AB101">
            <v>8869791.9900000002</v>
          </cell>
          <cell r="AD101">
            <v>643431.5</v>
          </cell>
          <cell r="AE101">
            <v>594.82000000000005</v>
          </cell>
          <cell r="AF101">
            <v>-342613.07</v>
          </cell>
          <cell r="AG101">
            <v>24620</v>
          </cell>
          <cell r="AH101">
            <v>236933</v>
          </cell>
          <cell r="AI101">
            <v>261553</v>
          </cell>
          <cell r="AJ101">
            <v>301413.24999999994</v>
          </cell>
          <cell r="AK101">
            <v>2.9488064691356983E-2</v>
          </cell>
          <cell r="AL101">
            <v>3.3981997586845322E-2</v>
          </cell>
          <cell r="AM101">
            <v>2.6712351345682457E-2</v>
          </cell>
          <cell r="AN101">
            <v>6.3470062278202302E-2</v>
          </cell>
          <cell r="AO101">
            <v>9195825.2400000002</v>
          </cell>
          <cell r="AU101">
            <v>0</v>
          </cell>
          <cell r="AW101">
            <v>0</v>
          </cell>
          <cell r="AX101">
            <v>0</v>
          </cell>
          <cell r="AY101">
            <v>0</v>
          </cell>
          <cell r="AZ101">
            <v>0</v>
          </cell>
          <cell r="BA101">
            <v>0</v>
          </cell>
          <cell r="BD101">
            <v>1013490.36</v>
          </cell>
          <cell r="BE101">
            <v>128192.95000000001</v>
          </cell>
          <cell r="BF101">
            <v>-453351.16000000003</v>
          </cell>
          <cell r="BG101">
            <v>73864</v>
          </cell>
          <cell r="BH101">
            <v>545033</v>
          </cell>
          <cell r="BI101">
            <v>618897</v>
          </cell>
          <cell r="BJ101">
            <v>688332.14999999991</v>
          </cell>
          <cell r="BK101">
            <v>7.32910615508644E-2</v>
          </cell>
          <cell r="BL101">
            <v>8.5532673749912913E-2</v>
          </cell>
          <cell r="BM101">
            <v>6.4418626084051134E-2</v>
          </cell>
          <cell r="BN101">
            <v>0.15882373530077731</v>
          </cell>
          <cell r="BP101">
            <v>21200000</v>
          </cell>
          <cell r="BR101">
            <v>21500000</v>
          </cell>
          <cell r="BT101">
            <v>22400000</v>
          </cell>
        </row>
        <row r="102">
          <cell r="A102">
            <v>118.002</v>
          </cell>
          <cell r="B102" t="str">
            <v>San Diego Factory Outlet</v>
          </cell>
          <cell r="D102">
            <v>12707044.029999999</v>
          </cell>
          <cell r="E102">
            <v>0</v>
          </cell>
          <cell r="F102">
            <v>-71225.48</v>
          </cell>
          <cell r="G102">
            <v>82768.2</v>
          </cell>
          <cell r="H102">
            <v>201584</v>
          </cell>
          <cell r="I102">
            <v>150100</v>
          </cell>
          <cell r="J102">
            <v>351684</v>
          </cell>
          <cell r="K102">
            <v>11542.720000000001</v>
          </cell>
          <cell r="L102">
            <v>2.7676302936364344E-2</v>
          </cell>
          <cell r="M102">
            <v>9.0837176394044372E-4</v>
          </cell>
          <cell r="N102">
            <v>1.1812345943370436E-2</v>
          </cell>
          <cell r="O102">
            <v>2.8584674700304787E-2</v>
          </cell>
          <cell r="P102">
            <v>12920170.75</v>
          </cell>
          <cell r="Q102">
            <v>-627721.93000000005</v>
          </cell>
          <cell r="R102">
            <v>77256.09</v>
          </cell>
          <cell r="S102">
            <v>-105999.67</v>
          </cell>
          <cell r="T102">
            <v>209570</v>
          </cell>
          <cell r="U102">
            <v>0</v>
          </cell>
          <cell r="V102">
            <v>209570</v>
          </cell>
          <cell r="W102">
            <v>-656465.51000000013</v>
          </cell>
          <cell r="X102">
            <v>1.6220373867737004E-2</v>
          </cell>
          <cell r="Y102">
            <v>-5.0809352500236896E-2</v>
          </cell>
          <cell r="Z102">
            <v>0</v>
          </cell>
          <cell r="AA102">
            <v>-3.4588978632499892E-2</v>
          </cell>
          <cell r="AB102">
            <v>12519314.99</v>
          </cell>
          <cell r="AD102">
            <v>-1410937.1</v>
          </cell>
          <cell r="AE102">
            <v>-6955.14</v>
          </cell>
          <cell r="AF102">
            <v>-122027.05</v>
          </cell>
          <cell r="AG102">
            <v>-97582</v>
          </cell>
          <cell r="AH102">
            <v>197500</v>
          </cell>
          <cell r="AI102">
            <v>99918</v>
          </cell>
          <cell r="AJ102">
            <v>-1539919.29</v>
          </cell>
          <cell r="AK102">
            <v>7.9811075989230304E-3</v>
          </cell>
          <cell r="AL102">
            <v>-0.12300347832369701</v>
          </cell>
          <cell r="AM102">
            <v>1.5775623519158694E-2</v>
          </cell>
          <cell r="AN102">
            <v>-0.11502237072477398</v>
          </cell>
          <cell r="AO102">
            <v>10881813.710000001</v>
          </cell>
          <cell r="AU102">
            <v>0</v>
          </cell>
          <cell r="AW102">
            <v>0</v>
          </cell>
          <cell r="AX102">
            <v>0</v>
          </cell>
          <cell r="AY102">
            <v>0</v>
          </cell>
          <cell r="AZ102">
            <v>0</v>
          </cell>
          <cell r="BA102">
            <v>0</v>
          </cell>
          <cell r="BD102">
            <v>-2038659.0300000003</v>
          </cell>
          <cell r="BE102">
            <v>-924.52999999999975</v>
          </cell>
          <cell r="BF102">
            <v>-145258.52000000002</v>
          </cell>
          <cell r="BG102">
            <v>313572</v>
          </cell>
          <cell r="BH102">
            <v>347600</v>
          </cell>
          <cell r="BI102">
            <v>661172</v>
          </cell>
          <cell r="BJ102">
            <v>-2184842.08</v>
          </cell>
          <cell r="BK102">
            <v>5.2680631363408503E-2</v>
          </cell>
          <cell r="BL102">
            <v>-0.17389166714092685</v>
          </cell>
          <cell r="BM102">
            <v>2.7774316585009728E-2</v>
          </cell>
          <cell r="BN102">
            <v>-0.12121103577751835</v>
          </cell>
          <cell r="BP102">
            <v>29000000</v>
          </cell>
          <cell r="BR102">
            <v>28200000</v>
          </cell>
          <cell r="BT102">
            <v>26400000</v>
          </cell>
        </row>
        <row r="103">
          <cell r="A103">
            <v>118.003</v>
          </cell>
          <cell r="B103" t="str">
            <v>La Mancha</v>
          </cell>
          <cell r="D103">
            <v>3217601.79</v>
          </cell>
          <cell r="E103">
            <v>1033159.37</v>
          </cell>
          <cell r="F103">
            <v>-31535.06</v>
          </cell>
          <cell r="G103">
            <v>-143386.39000000001</v>
          </cell>
          <cell r="H103">
            <v>72644</v>
          </cell>
          <cell r="I103">
            <v>0</v>
          </cell>
          <cell r="J103">
            <v>72644</v>
          </cell>
          <cell r="K103">
            <v>858237.91999999993</v>
          </cell>
          <cell r="L103">
            <v>2.2577063521586366E-2</v>
          </cell>
          <cell r="M103">
            <v>0.26673217384056713</v>
          </cell>
          <cell r="N103">
            <v>0</v>
          </cell>
          <cell r="O103">
            <v>0.28930923736215347</v>
          </cell>
          <cell r="P103">
            <v>4148483.71</v>
          </cell>
          <cell r="Q103">
            <v>0</v>
          </cell>
          <cell r="R103">
            <v>-235017.21</v>
          </cell>
          <cell r="S103">
            <v>17618.28</v>
          </cell>
          <cell r="T103">
            <v>53715</v>
          </cell>
          <cell r="U103">
            <v>0</v>
          </cell>
          <cell r="V103">
            <v>53715</v>
          </cell>
          <cell r="W103">
            <v>-217398.93</v>
          </cell>
          <cell r="X103">
            <v>1.29481043569049E-2</v>
          </cell>
          <cell r="Y103">
            <v>-5.2404431401274557E-2</v>
          </cell>
          <cell r="Z103">
            <v>0</v>
          </cell>
          <cell r="AA103">
            <v>-3.945632704436966E-2</v>
          </cell>
          <cell r="AB103">
            <v>3990834.31</v>
          </cell>
          <cell r="AD103">
            <v>302551.83</v>
          </cell>
          <cell r="AE103">
            <v>-98027.4</v>
          </cell>
          <cell r="AF103">
            <v>-58924.69</v>
          </cell>
          <cell r="AG103">
            <v>234346</v>
          </cell>
          <cell r="AH103">
            <v>0</v>
          </cell>
          <cell r="AI103">
            <v>234346</v>
          </cell>
          <cell r="AJ103">
            <v>145599.74000000002</v>
          </cell>
          <cell r="AK103">
            <v>5.8721054746068875E-2</v>
          </cell>
          <cell r="AL103">
            <v>3.6483534191125065E-2</v>
          </cell>
          <cell r="AM103">
            <v>0</v>
          </cell>
          <cell r="AN103">
            <v>9.520458893719394E-2</v>
          </cell>
          <cell r="AO103">
            <v>4370780.0599999996</v>
          </cell>
          <cell r="AU103">
            <v>0</v>
          </cell>
          <cell r="AW103">
            <v>0</v>
          </cell>
          <cell r="AX103">
            <v>0</v>
          </cell>
          <cell r="AY103">
            <v>0</v>
          </cell>
          <cell r="AZ103">
            <v>0</v>
          </cell>
          <cell r="BA103">
            <v>0</v>
          </cell>
          <cell r="BD103">
            <v>1335711.2</v>
          </cell>
          <cell r="BE103">
            <v>-364579.67000000004</v>
          </cell>
          <cell r="BF103">
            <v>-184692.80000000002</v>
          </cell>
          <cell r="BG103">
            <v>360705</v>
          </cell>
          <cell r="BH103">
            <v>0</v>
          </cell>
          <cell r="BI103">
            <v>360705</v>
          </cell>
          <cell r="BJ103">
            <v>786438.73</v>
          </cell>
          <cell r="BK103">
            <v>9.6641794063149655E-2</v>
          </cell>
          <cell r="BL103">
            <v>0.25970100093881388</v>
          </cell>
          <cell r="BM103">
            <v>0</v>
          </cell>
          <cell r="BN103">
            <v>0.35634279500196353</v>
          </cell>
          <cell r="BP103">
            <v>10000000</v>
          </cell>
          <cell r="BR103">
            <v>10000000</v>
          </cell>
          <cell r="BT103">
            <v>10500000</v>
          </cell>
        </row>
        <row r="104">
          <cell r="A104">
            <v>118.004</v>
          </cell>
          <cell r="B104" t="str">
            <v>Plaza at Puente Hills</v>
          </cell>
          <cell r="D104">
            <v>27190679.100000001</v>
          </cell>
          <cell r="E104">
            <v>546598.91</v>
          </cell>
          <cell r="F104">
            <v>-51460.73</v>
          </cell>
          <cell r="G104">
            <v>16894.349999999999</v>
          </cell>
          <cell r="H104">
            <v>614873</v>
          </cell>
          <cell r="I104">
            <v>292300</v>
          </cell>
          <cell r="J104">
            <v>907173</v>
          </cell>
          <cell r="K104">
            <v>512032.53</v>
          </cell>
          <cell r="L104">
            <v>3.3363381497889838E-2</v>
          </cell>
          <cell r="M104">
            <v>1.8831178438643709E-2</v>
          </cell>
          <cell r="N104">
            <v>1.0750007343509121E-2</v>
          </cell>
          <cell r="O104">
            <v>5.2194559936533547E-2</v>
          </cell>
          <cell r="P104">
            <v>28317584.640000001</v>
          </cell>
          <cell r="Q104">
            <v>0</v>
          </cell>
          <cell r="R104">
            <v>145486.32</v>
          </cell>
          <cell r="S104">
            <v>-227027.49</v>
          </cell>
          <cell r="T104">
            <v>137061</v>
          </cell>
          <cell r="U104">
            <v>306125</v>
          </cell>
          <cell r="V104">
            <v>443186</v>
          </cell>
          <cell r="W104">
            <v>-81541.169999999984</v>
          </cell>
          <cell r="X104">
            <v>1.5650557970752127E-2</v>
          </cell>
          <cell r="Y104">
            <v>-2.8795241909445567E-3</v>
          </cell>
          <cell r="Z104">
            <v>1.0810420588187566E-2</v>
          </cell>
          <cell r="AA104">
            <v>1.277103377980757E-2</v>
          </cell>
          <cell r="AB104">
            <v>28471113.639999997</v>
          </cell>
          <cell r="AD104">
            <v>0</v>
          </cell>
          <cell r="AE104">
            <v>-17269.3</v>
          </cell>
          <cell r="AF104">
            <v>2862.19</v>
          </cell>
          <cell r="AG104">
            <v>420461</v>
          </cell>
          <cell r="AH104">
            <v>256750</v>
          </cell>
          <cell r="AI104">
            <v>677211</v>
          </cell>
          <cell r="AJ104">
            <v>-14407.109999999999</v>
          </cell>
          <cell r="AK104">
            <v>2.3785897824824251E-2</v>
          </cell>
          <cell r="AL104">
            <v>-5.0602551702645659E-4</v>
          </cell>
          <cell r="AM104">
            <v>9.0179120931639135E-3</v>
          </cell>
          <cell r="AN104">
            <v>2.3279872307797794E-2</v>
          </cell>
          <cell r="AO104">
            <v>28877167.52</v>
          </cell>
          <cell r="AU104">
            <v>0</v>
          </cell>
          <cell r="AW104">
            <v>0</v>
          </cell>
          <cell r="AX104">
            <v>0</v>
          </cell>
          <cell r="AY104">
            <v>0</v>
          </cell>
          <cell r="AZ104">
            <v>0</v>
          </cell>
          <cell r="BA104">
            <v>0</v>
          </cell>
          <cell r="BD104">
            <v>546598.91</v>
          </cell>
          <cell r="BE104">
            <v>76756.289999999994</v>
          </cell>
          <cell r="BF104">
            <v>-207270.94999999998</v>
          </cell>
          <cell r="BG104">
            <v>1172395</v>
          </cell>
          <cell r="BH104">
            <v>855175</v>
          </cell>
          <cell r="BI104">
            <v>2027570</v>
          </cell>
          <cell r="BJ104">
            <v>416084.25000000006</v>
          </cell>
          <cell r="BK104">
            <v>7.4500253324126131E-2</v>
          </cell>
          <cell r="BL104">
            <v>1.593969977628662E-2</v>
          </cell>
          <cell r="BM104">
            <v>3.0890030159857584E-2</v>
          </cell>
          <cell r="BN104">
            <v>9.0439953100412751E-2</v>
          </cell>
          <cell r="BP104">
            <v>64700000</v>
          </cell>
          <cell r="BR104">
            <v>64700000</v>
          </cell>
          <cell r="BT104">
            <v>64700000</v>
          </cell>
        </row>
        <row r="105">
          <cell r="A105">
            <v>118.00700000000001</v>
          </cell>
          <cell r="B105" t="str">
            <v>Valley Central</v>
          </cell>
          <cell r="D105">
            <v>15566839.58</v>
          </cell>
          <cell r="E105">
            <v>-78242.94</v>
          </cell>
          <cell r="F105">
            <v>-67014.289999999994</v>
          </cell>
          <cell r="G105">
            <v>128570.85</v>
          </cell>
          <cell r="H105">
            <v>401062</v>
          </cell>
          <cell r="I105">
            <v>39500</v>
          </cell>
          <cell r="J105">
            <v>440562</v>
          </cell>
          <cell r="K105">
            <v>-16686.379999999976</v>
          </cell>
          <cell r="L105">
            <v>2.8301313040190013E-2</v>
          </cell>
          <cell r="M105">
            <v>-1.071918285933799E-3</v>
          </cell>
          <cell r="N105">
            <v>2.5374450476607275E-3</v>
          </cell>
          <cell r="O105">
            <v>2.7229394754256214E-2</v>
          </cell>
          <cell r="P105">
            <v>15951215.199999999</v>
          </cell>
          <cell r="Q105">
            <v>0</v>
          </cell>
          <cell r="R105">
            <v>51545.61</v>
          </cell>
          <cell r="S105">
            <v>-251692.62</v>
          </cell>
          <cell r="T105">
            <v>274680</v>
          </cell>
          <cell r="U105">
            <v>108625</v>
          </cell>
          <cell r="V105">
            <v>383305</v>
          </cell>
          <cell r="W105">
            <v>-200147.01</v>
          </cell>
          <cell r="X105">
            <v>2.4029830655159113E-2</v>
          </cell>
          <cell r="Y105">
            <v>-1.254744591496703E-2</v>
          </cell>
          <cell r="Z105">
            <v>6.8098259999651942E-3</v>
          </cell>
          <cell r="AA105">
            <v>1.1482384740192083E-2</v>
          </cell>
          <cell r="AB105">
            <v>16128283.219999999</v>
          </cell>
          <cell r="AD105">
            <v>0</v>
          </cell>
          <cell r="AE105">
            <v>5220.17</v>
          </cell>
          <cell r="AF105">
            <v>-1814.86</v>
          </cell>
          <cell r="AG105">
            <v>1530438</v>
          </cell>
          <cell r="AH105">
            <v>217250</v>
          </cell>
          <cell r="AI105">
            <v>1747688</v>
          </cell>
          <cell r="AJ105">
            <v>3405.3100000000004</v>
          </cell>
          <cell r="AK105">
            <v>0.10836168835581746</v>
          </cell>
          <cell r="AL105">
            <v>2.1113902537235607E-4</v>
          </cell>
          <cell r="AM105">
            <v>1.3470125557480136E-2</v>
          </cell>
          <cell r="AN105">
            <v>0.10857282738118981</v>
          </cell>
          <cell r="AO105">
            <v>17662126.530000001</v>
          </cell>
          <cell r="AU105">
            <v>0</v>
          </cell>
          <cell r="AW105">
            <v>0</v>
          </cell>
          <cell r="AX105">
            <v>0</v>
          </cell>
          <cell r="AY105">
            <v>0</v>
          </cell>
          <cell r="AZ105">
            <v>0</v>
          </cell>
          <cell r="BA105">
            <v>0</v>
          </cell>
          <cell r="BD105">
            <v>-78242.94</v>
          </cell>
          <cell r="BE105">
            <v>-10248.509999999993</v>
          </cell>
          <cell r="BF105">
            <v>-124936.62999999999</v>
          </cell>
          <cell r="BG105">
            <v>2206180</v>
          </cell>
          <cell r="BH105">
            <v>365375</v>
          </cell>
          <cell r="BI105">
            <v>2571555</v>
          </cell>
          <cell r="BJ105">
            <v>-213428.08</v>
          </cell>
          <cell r="BK105">
            <v>0.16711729305278822</v>
          </cell>
          <cell r="BL105">
            <v>-1.5283034232609127E-2</v>
          </cell>
          <cell r="BM105">
            <v>2.2960817836829017E-2</v>
          </cell>
          <cell r="BN105">
            <v>0.15183425882017909</v>
          </cell>
          <cell r="BP105">
            <v>42600000</v>
          </cell>
          <cell r="BR105">
            <v>42600000</v>
          </cell>
          <cell r="BT105">
            <v>42600000</v>
          </cell>
        </row>
        <row r="106">
          <cell r="A106">
            <v>118.011</v>
          </cell>
          <cell r="B106" t="str">
            <v>Puget Park</v>
          </cell>
          <cell r="D106">
            <v>1533237</v>
          </cell>
          <cell r="E106">
            <v>0</v>
          </cell>
          <cell r="F106">
            <v>-9839.76</v>
          </cell>
          <cell r="G106">
            <v>21714.12</v>
          </cell>
          <cell r="H106">
            <v>-4712</v>
          </cell>
          <cell r="I106">
            <v>0</v>
          </cell>
          <cell r="J106">
            <v>-4712</v>
          </cell>
          <cell r="K106">
            <v>11874.359999999999</v>
          </cell>
          <cell r="L106">
            <v>-3.0732365576880806E-3</v>
          </cell>
          <cell r="M106">
            <v>7.7446343911606614E-3</v>
          </cell>
          <cell r="N106">
            <v>0</v>
          </cell>
          <cell r="O106">
            <v>4.6713978334725808E-3</v>
          </cell>
          <cell r="P106">
            <v>1540399.36</v>
          </cell>
          <cell r="Q106">
            <v>278061.52</v>
          </cell>
          <cell r="R106">
            <v>-35728.129999999997</v>
          </cell>
          <cell r="S106">
            <v>-63754.17</v>
          </cell>
          <cell r="T106">
            <v>220</v>
          </cell>
          <cell r="U106">
            <v>0</v>
          </cell>
          <cell r="V106">
            <v>220</v>
          </cell>
          <cell r="W106">
            <v>178579.22000000003</v>
          </cell>
          <cell r="X106">
            <v>1.4282010607950395E-4</v>
          </cell>
          <cell r="Y106">
            <v>0.11593046883634125</v>
          </cell>
          <cell r="Z106">
            <v>0</v>
          </cell>
          <cell r="AA106">
            <v>0.11607328894242076</v>
          </cell>
          <cell r="AB106">
            <v>1723638.33</v>
          </cell>
          <cell r="AD106">
            <v>0</v>
          </cell>
          <cell r="AE106">
            <v>-79199.42</v>
          </cell>
          <cell r="AF106">
            <v>28251.97</v>
          </cell>
          <cell r="AG106">
            <v>7646</v>
          </cell>
          <cell r="AH106">
            <v>0</v>
          </cell>
          <cell r="AI106">
            <v>7646</v>
          </cell>
          <cell r="AJ106">
            <v>-50947.45</v>
          </cell>
          <cell r="AK106">
            <v>4.4359654034846156E-3</v>
          </cell>
          <cell r="AL106">
            <v>-2.95580860052004E-2</v>
          </cell>
          <cell r="AM106">
            <v>0</v>
          </cell>
          <cell r="AN106">
            <v>-2.5122120601715786E-2</v>
          </cell>
          <cell r="AO106">
            <v>1680336.88</v>
          </cell>
          <cell r="AU106">
            <v>0</v>
          </cell>
          <cell r="AW106">
            <v>0</v>
          </cell>
          <cell r="AX106">
            <v>0</v>
          </cell>
          <cell r="AY106">
            <v>0</v>
          </cell>
          <cell r="AZ106">
            <v>0</v>
          </cell>
          <cell r="BA106">
            <v>0</v>
          </cell>
          <cell r="BD106">
            <v>278061.52</v>
          </cell>
          <cell r="BE106">
            <v>-124767.31</v>
          </cell>
          <cell r="BF106">
            <v>-13788.080000000002</v>
          </cell>
          <cell r="BG106">
            <v>3154</v>
          </cell>
          <cell r="BH106">
            <v>0</v>
          </cell>
          <cell r="BI106">
            <v>3154</v>
          </cell>
          <cell r="BJ106">
            <v>139506.13</v>
          </cell>
          <cell r="BK106">
            <v>1.4921088588739639E-3</v>
          </cell>
          <cell r="BL106">
            <v>9.1625697413046936E-2</v>
          </cell>
          <cell r="BM106">
            <v>0</v>
          </cell>
          <cell r="BN106">
            <v>9.31178062719209E-2</v>
          </cell>
          <cell r="BP106">
            <v>4600000</v>
          </cell>
          <cell r="BR106">
            <v>5000000</v>
          </cell>
          <cell r="BT106">
            <v>5000000</v>
          </cell>
        </row>
        <row r="107">
          <cell r="A107">
            <v>118.012</v>
          </cell>
          <cell r="B107" t="str">
            <v>Cameron Park</v>
          </cell>
          <cell r="D107">
            <v>4661414.32</v>
          </cell>
          <cell r="E107">
            <v>0</v>
          </cell>
          <cell r="F107">
            <v>-105717.44</v>
          </cell>
          <cell r="G107">
            <v>71593.33</v>
          </cell>
          <cell r="H107">
            <v>103474</v>
          </cell>
          <cell r="I107">
            <v>0</v>
          </cell>
          <cell r="J107">
            <v>103474</v>
          </cell>
          <cell r="K107">
            <v>-34124.11</v>
          </cell>
          <cell r="L107">
            <v>2.219798389429584E-2</v>
          </cell>
          <cell r="M107">
            <v>-7.3205485840615002E-3</v>
          </cell>
          <cell r="N107">
            <v>0</v>
          </cell>
          <cell r="O107">
            <v>1.487743531023434E-2</v>
          </cell>
          <cell r="P107">
            <v>4730765.21</v>
          </cell>
          <cell r="Q107">
            <v>234836.84</v>
          </cell>
          <cell r="R107">
            <v>-2982.43</v>
          </cell>
          <cell r="S107">
            <v>-62004.12</v>
          </cell>
          <cell r="T107">
            <v>14447</v>
          </cell>
          <cell r="U107">
            <v>79000</v>
          </cell>
          <cell r="V107">
            <v>93447</v>
          </cell>
          <cell r="W107">
            <v>169850.29</v>
          </cell>
          <cell r="X107">
            <v>1.9753041178722966E-2</v>
          </cell>
          <cell r="Y107">
            <v>3.5903343848256643E-2</v>
          </cell>
          <cell r="Z107">
            <v>1.6699201184833267E-2</v>
          </cell>
          <cell r="AA107">
            <v>5.5656385026979609E-2</v>
          </cell>
          <cell r="AB107">
            <v>4934541.66</v>
          </cell>
          <cell r="AD107">
            <v>0</v>
          </cell>
          <cell r="AE107">
            <v>-2758.36</v>
          </cell>
          <cell r="AF107">
            <v>-27048.79</v>
          </cell>
          <cell r="AG107">
            <v>-5277</v>
          </cell>
          <cell r="AH107">
            <v>158000</v>
          </cell>
          <cell r="AI107">
            <v>152723</v>
          </cell>
          <cell r="AJ107">
            <v>-29807.15</v>
          </cell>
          <cell r="AK107">
            <v>3.0949784300736857E-2</v>
          </cell>
          <cell r="AL107">
            <v>-6.0405103561330525E-3</v>
          </cell>
          <cell r="AM107">
            <v>3.2019184533543889E-2</v>
          </cell>
          <cell r="AN107">
            <v>2.4909273944603804E-2</v>
          </cell>
          <cell r="AO107">
            <v>4899457.51</v>
          </cell>
          <cell r="AU107">
            <v>0</v>
          </cell>
          <cell r="AW107">
            <v>0</v>
          </cell>
          <cell r="AX107">
            <v>0</v>
          </cell>
          <cell r="AY107">
            <v>0</v>
          </cell>
          <cell r="AZ107">
            <v>0</v>
          </cell>
          <cell r="BA107">
            <v>0</v>
          </cell>
          <cell r="BD107">
            <v>234836.84</v>
          </cell>
          <cell r="BE107">
            <v>-111458.23</v>
          </cell>
          <cell r="BF107">
            <v>-17459.580000000002</v>
          </cell>
          <cell r="BG107">
            <v>112644</v>
          </cell>
          <cell r="BH107">
            <v>237000</v>
          </cell>
          <cell r="BI107">
            <v>349644</v>
          </cell>
          <cell r="BJ107">
            <v>105919.03</v>
          </cell>
          <cell r="BK107">
            <v>7.4651233030833763E-2</v>
          </cell>
          <cell r="BL107">
            <v>2.3397457255283971E-2</v>
          </cell>
          <cell r="BM107">
            <v>4.9253080522676962E-2</v>
          </cell>
          <cell r="BN107">
            <v>9.8048690286117735E-2</v>
          </cell>
          <cell r="BP107">
            <v>14600000</v>
          </cell>
          <cell r="BR107">
            <v>14900000</v>
          </cell>
          <cell r="BT107">
            <v>14900000</v>
          </cell>
        </row>
        <row r="108">
          <cell r="A108">
            <v>118.01300000000001</v>
          </cell>
          <cell r="B108" t="str">
            <v>Richmond City Center</v>
          </cell>
          <cell r="D108">
            <v>3178084.27</v>
          </cell>
          <cell r="E108">
            <v>0</v>
          </cell>
          <cell r="F108">
            <v>-9034.44</v>
          </cell>
          <cell r="G108">
            <v>30810.33</v>
          </cell>
          <cell r="H108">
            <v>35255</v>
          </cell>
          <cell r="I108">
            <v>0</v>
          </cell>
          <cell r="J108">
            <v>35255</v>
          </cell>
          <cell r="K108">
            <v>21775.89</v>
          </cell>
          <cell r="L108">
            <v>1.1093160849381757E-2</v>
          </cell>
          <cell r="M108">
            <v>6.8518919418080748E-3</v>
          </cell>
          <cell r="N108">
            <v>0</v>
          </cell>
          <cell r="O108">
            <v>1.7945052791189832E-2</v>
          </cell>
          <cell r="P108">
            <v>3235115.16</v>
          </cell>
          <cell r="Q108">
            <v>307398.82</v>
          </cell>
          <cell r="R108">
            <v>20176.12</v>
          </cell>
          <cell r="S108">
            <v>-101488.8</v>
          </cell>
          <cell r="T108">
            <v>71511</v>
          </cell>
          <cell r="U108">
            <v>0</v>
          </cell>
          <cell r="V108">
            <v>71511</v>
          </cell>
          <cell r="W108">
            <v>226086.14</v>
          </cell>
          <cell r="X108">
            <v>2.2104622699119E-2</v>
          </cell>
          <cell r="Y108">
            <v>6.9885036179052118E-2</v>
          </cell>
          <cell r="Z108">
            <v>0</v>
          </cell>
          <cell r="AA108">
            <v>9.1989658878171121E-2</v>
          </cell>
          <cell r="AB108">
            <v>3544197.42</v>
          </cell>
          <cell r="AD108">
            <v>372032.1</v>
          </cell>
          <cell r="AE108">
            <v>14966.85</v>
          </cell>
          <cell r="AF108">
            <v>-147297.59</v>
          </cell>
          <cell r="AG108">
            <v>129244</v>
          </cell>
          <cell r="AH108">
            <v>0</v>
          </cell>
          <cell r="AI108">
            <v>129244</v>
          </cell>
          <cell r="AJ108">
            <v>239701.35999999996</v>
          </cell>
          <cell r="AK108">
            <v>3.6466365917054364E-2</v>
          </cell>
          <cell r="AL108">
            <v>6.7632056455816728E-2</v>
          </cell>
          <cell r="AM108">
            <v>0</v>
          </cell>
          <cell r="AN108">
            <v>0.10409842237287109</v>
          </cell>
          <cell r="AO108">
            <v>3913142.77</v>
          </cell>
          <cell r="AU108">
            <v>0</v>
          </cell>
          <cell r="AW108">
            <v>0</v>
          </cell>
          <cell r="AX108">
            <v>0</v>
          </cell>
          <cell r="AY108">
            <v>0</v>
          </cell>
          <cell r="AZ108">
            <v>0</v>
          </cell>
          <cell r="BA108">
            <v>0</v>
          </cell>
          <cell r="BD108">
            <v>679430.91999999993</v>
          </cell>
          <cell r="BE108">
            <v>26108.53</v>
          </cell>
          <cell r="BF108">
            <v>-217976.06</v>
          </cell>
          <cell r="BG108">
            <v>236010</v>
          </cell>
          <cell r="BH108">
            <v>0</v>
          </cell>
          <cell r="BI108">
            <v>236010</v>
          </cell>
          <cell r="BJ108">
            <v>487563.39</v>
          </cell>
          <cell r="BK108">
            <v>7.1128904045699937E-2</v>
          </cell>
          <cell r="BL108">
            <v>0.15617086076740749</v>
          </cell>
          <cell r="BM108">
            <v>0</v>
          </cell>
          <cell r="BN108">
            <v>0.22729976481310743</v>
          </cell>
          <cell r="BP108">
            <v>10500000</v>
          </cell>
          <cell r="BR108">
            <v>10900000</v>
          </cell>
          <cell r="BT108">
            <v>11400000</v>
          </cell>
        </row>
        <row r="109">
          <cell r="A109">
            <v>118.014</v>
          </cell>
          <cell r="B109" t="str">
            <v>Downtown Pleasant Hill</v>
          </cell>
          <cell r="D109">
            <v>19666196.469999999</v>
          </cell>
          <cell r="E109">
            <v>314649.36</v>
          </cell>
          <cell r="F109">
            <v>-2967.93</v>
          </cell>
          <cell r="G109">
            <v>107198.37</v>
          </cell>
          <cell r="H109">
            <v>340134</v>
          </cell>
          <cell r="I109">
            <v>79000</v>
          </cell>
          <cell r="J109">
            <v>419134</v>
          </cell>
          <cell r="K109">
            <v>418879.8</v>
          </cell>
          <cell r="L109">
            <v>2.1312407848633683E-2</v>
          </cell>
          <cell r="M109">
            <v>2.1299482115872508E-2</v>
          </cell>
          <cell r="N109">
            <v>4.0170451932843932E-3</v>
          </cell>
          <cell r="O109">
            <v>4.261188996450619E-2</v>
          </cell>
          <cell r="P109">
            <v>20425210.27</v>
          </cell>
          <cell r="Q109">
            <v>0</v>
          </cell>
          <cell r="R109">
            <v>-592302.75</v>
          </cell>
          <cell r="S109">
            <v>-181742.34</v>
          </cell>
          <cell r="T109">
            <v>535346</v>
          </cell>
          <cell r="U109">
            <v>79000</v>
          </cell>
          <cell r="V109">
            <v>614346</v>
          </cell>
          <cell r="W109">
            <v>-774045.09</v>
          </cell>
          <cell r="X109">
            <v>3.0077829891540207E-2</v>
          </cell>
          <cell r="Y109">
            <v>-3.7896554295790856E-2</v>
          </cell>
          <cell r="Z109">
            <v>3.8677692398610495E-3</v>
          </cell>
          <cell r="AA109">
            <v>-7.8187244042506477E-3</v>
          </cell>
          <cell r="AB109">
            <v>20274248.649999999</v>
          </cell>
          <cell r="AD109">
            <v>1723000.31</v>
          </cell>
          <cell r="AE109">
            <v>-80171.199999999997</v>
          </cell>
          <cell r="AF109">
            <v>-27910.75</v>
          </cell>
          <cell r="AG109">
            <v>254051</v>
          </cell>
          <cell r="AH109">
            <v>434500</v>
          </cell>
          <cell r="AI109">
            <v>688551</v>
          </cell>
          <cell r="AJ109">
            <v>1614918.36</v>
          </cell>
          <cell r="AK109">
            <v>3.3961850418560396E-2</v>
          </cell>
          <cell r="AL109">
            <v>7.9653672393921265E-2</v>
          </cell>
          <cell r="AM109">
            <v>2.1431127116022623E-2</v>
          </cell>
          <cell r="AN109">
            <v>0.11361552281248166</v>
          </cell>
          <cell r="AO109">
            <v>22143217.999999996</v>
          </cell>
          <cell r="AU109">
            <v>0</v>
          </cell>
          <cell r="AW109">
            <v>0</v>
          </cell>
          <cell r="AX109">
            <v>0</v>
          </cell>
          <cell r="AY109">
            <v>0</v>
          </cell>
          <cell r="AZ109">
            <v>0</v>
          </cell>
          <cell r="BA109">
            <v>0</v>
          </cell>
          <cell r="BD109">
            <v>2037649.67</v>
          </cell>
          <cell r="BE109">
            <v>-675441.88</v>
          </cell>
          <cell r="BF109">
            <v>-102454.72</v>
          </cell>
          <cell r="BG109">
            <v>1129531</v>
          </cell>
          <cell r="BH109">
            <v>592500</v>
          </cell>
          <cell r="BI109">
            <v>1722031</v>
          </cell>
          <cell r="BJ109">
            <v>1259753.07</v>
          </cell>
          <cell r="BK109">
            <v>8.7760197301874232E-2</v>
          </cell>
          <cell r="BL109">
            <v>6.4230510787687045E-2</v>
          </cell>
          <cell r="BM109">
            <v>2.9500791988908759E-2</v>
          </cell>
          <cell r="BN109">
            <v>0.15199070808956128</v>
          </cell>
          <cell r="BP109">
            <v>58900000</v>
          </cell>
          <cell r="BR109">
            <v>58900000</v>
          </cell>
          <cell r="BT109">
            <v>61100000</v>
          </cell>
        </row>
        <row r="110">
          <cell r="A110">
            <v>118.015</v>
          </cell>
          <cell r="B110" t="str">
            <v>Olympiad Plaza</v>
          </cell>
          <cell r="D110">
            <v>5646589.8900000006</v>
          </cell>
          <cell r="E110">
            <v>0</v>
          </cell>
          <cell r="F110">
            <v>-8843.2000000000007</v>
          </cell>
          <cell r="G110">
            <v>6372.47</v>
          </cell>
          <cell r="H110">
            <v>74566</v>
          </cell>
          <cell r="I110">
            <v>39500</v>
          </cell>
          <cell r="J110">
            <v>114066</v>
          </cell>
          <cell r="K110">
            <v>-2470.7300000000005</v>
          </cell>
          <cell r="L110">
            <v>2.0200864986141216E-2</v>
          </cell>
          <cell r="M110">
            <v>-4.3756143940533107E-4</v>
          </cell>
          <cell r="N110">
            <v>6.9953725645904834E-3</v>
          </cell>
          <cell r="O110">
            <v>1.9763303546735885E-2</v>
          </cell>
          <cell r="P110">
            <v>5718685.1600000001</v>
          </cell>
          <cell r="Q110">
            <v>0</v>
          </cell>
          <cell r="R110">
            <v>5232.13</v>
          </cell>
          <cell r="S110">
            <v>-58710.01</v>
          </cell>
          <cell r="T110">
            <v>108629</v>
          </cell>
          <cell r="U110">
            <v>0</v>
          </cell>
          <cell r="V110">
            <v>108629</v>
          </cell>
          <cell r="W110">
            <v>-53477.880000000005</v>
          </cell>
          <cell r="X110">
            <v>1.8995450345792423E-2</v>
          </cell>
          <cell r="Y110">
            <v>-9.3514293065226212E-3</v>
          </cell>
          <cell r="Z110">
            <v>0</v>
          </cell>
          <cell r="AA110">
            <v>9.6440210392698018E-3</v>
          </cell>
          <cell r="AB110">
            <v>5790842.9799999995</v>
          </cell>
          <cell r="AD110">
            <v>412807.42</v>
          </cell>
          <cell r="AE110">
            <v>-59686.45</v>
          </cell>
          <cell r="AF110">
            <v>-96411.97</v>
          </cell>
          <cell r="AG110">
            <v>-42868</v>
          </cell>
          <cell r="AH110">
            <v>158000</v>
          </cell>
          <cell r="AI110">
            <v>115132</v>
          </cell>
          <cell r="AJ110">
            <v>256708.99999999997</v>
          </cell>
          <cell r="AK110">
            <v>1.9881734040732013E-2</v>
          </cell>
          <cell r="AL110">
            <v>4.4330160718673128E-2</v>
          </cell>
          <cell r="AM110">
            <v>2.728445591525951E-2</v>
          </cell>
          <cell r="AN110">
            <v>6.4211894759405141E-2</v>
          </cell>
          <cell r="AO110">
            <v>6004683.9799999995</v>
          </cell>
          <cell r="AU110">
            <v>0</v>
          </cell>
          <cell r="AW110">
            <v>0</v>
          </cell>
          <cell r="AX110">
            <v>0</v>
          </cell>
          <cell r="AY110">
            <v>0</v>
          </cell>
          <cell r="AZ110">
            <v>0</v>
          </cell>
          <cell r="BA110">
            <v>0</v>
          </cell>
          <cell r="BD110">
            <v>412807.42</v>
          </cell>
          <cell r="BE110">
            <v>-63297.52</v>
          </cell>
          <cell r="BF110">
            <v>-148749.51</v>
          </cell>
          <cell r="BG110">
            <v>140327</v>
          </cell>
          <cell r="BH110">
            <v>197500</v>
          </cell>
          <cell r="BI110">
            <v>337827</v>
          </cell>
          <cell r="BJ110">
            <v>200760.38999999996</v>
          </cell>
          <cell r="BK110">
            <v>6.0248693726264513E-2</v>
          </cell>
          <cell r="BL110">
            <v>3.5461662006259109E-2</v>
          </cell>
          <cell r="BM110">
            <v>3.4470693414199172E-2</v>
          </cell>
          <cell r="BN110">
            <v>9.5710355732523622E-2</v>
          </cell>
          <cell r="BP110">
            <v>14000000</v>
          </cell>
          <cell r="BR110">
            <v>14000000</v>
          </cell>
          <cell r="BT110">
            <v>14600000</v>
          </cell>
        </row>
        <row r="111">
          <cell r="A111">
            <v>124</v>
          </cell>
          <cell r="B111" t="str">
            <v>Bandera Pointe (Sold 8/02)</v>
          </cell>
          <cell r="D111">
            <v>3268012.72</v>
          </cell>
          <cell r="E111">
            <v>-1097420.28</v>
          </cell>
          <cell r="F111">
            <v>-3351562.63</v>
          </cell>
          <cell r="G111">
            <v>3246434.55</v>
          </cell>
          <cell r="H111">
            <v>129138</v>
          </cell>
          <cell r="I111">
            <v>188834</v>
          </cell>
          <cell r="J111">
            <v>317972</v>
          </cell>
          <cell r="K111">
            <v>-1202548.3600000003</v>
          </cell>
          <cell r="L111">
            <v>9.7298274897779466E-2</v>
          </cell>
          <cell r="M111">
            <v>-0.36797542207852862</v>
          </cell>
          <cell r="N111">
            <v>5.7782516831819425E-2</v>
          </cell>
          <cell r="O111">
            <v>-0.27067714718074914</v>
          </cell>
          <cell r="P111">
            <v>5491123.4000000004</v>
          </cell>
          <cell r="Q111">
            <v>0</v>
          </cell>
          <cell r="R111">
            <v>-782165.85</v>
          </cell>
          <cell r="S111">
            <v>1111908.23</v>
          </cell>
          <cell r="T111">
            <v>-43020</v>
          </cell>
          <cell r="U111">
            <v>378316</v>
          </cell>
          <cell r="V111">
            <v>335296</v>
          </cell>
          <cell r="W111">
            <v>329742.38</v>
          </cell>
          <cell r="X111">
            <v>6.1061457843034447E-2</v>
          </cell>
          <cell r="Y111">
            <v>6.0050076456121884E-2</v>
          </cell>
          <cell r="Z111">
            <v>6.8895920277442679E-2</v>
          </cell>
          <cell r="AA111">
            <v>0.12111153429915633</v>
          </cell>
          <cell r="AB111">
            <v>5782570.3099999996</v>
          </cell>
          <cell r="AD111">
            <v>311285</v>
          </cell>
          <cell r="AE111">
            <v>0</v>
          </cell>
          <cell r="AF111">
            <v>0</v>
          </cell>
          <cell r="AG111">
            <v>107520</v>
          </cell>
          <cell r="AH111">
            <v>-6171</v>
          </cell>
          <cell r="AI111">
            <v>101349</v>
          </cell>
          <cell r="AJ111">
            <v>311285</v>
          </cell>
          <cell r="AK111">
            <v>1.7526635140905016E-2</v>
          </cell>
          <cell r="AL111">
            <v>5.3831597942126878E-2</v>
          </cell>
          <cell r="AM111">
            <v>-1.067172497553255E-3</v>
          </cell>
          <cell r="AN111">
            <v>7.1358233083031894E-2</v>
          </cell>
          <cell r="AO111">
            <v>0</v>
          </cell>
          <cell r="AU111">
            <v>0</v>
          </cell>
          <cell r="AW111">
            <v>0</v>
          </cell>
          <cell r="AX111" t="e">
            <v>#DIV/0!</v>
          </cell>
          <cell r="AY111" t="e">
            <v>#DIV/0!</v>
          </cell>
          <cell r="AZ111" t="e">
            <v>#DIV/0!</v>
          </cell>
          <cell r="BA111" t="e">
            <v>#DIV/0!</v>
          </cell>
          <cell r="BD111">
            <v>-786135.28</v>
          </cell>
          <cell r="BE111">
            <v>-4133728.48</v>
          </cell>
          <cell r="BF111">
            <v>4358342.7799999993</v>
          </cell>
          <cell r="BG111">
            <v>193638</v>
          </cell>
          <cell r="BH111">
            <v>560979</v>
          </cell>
          <cell r="BI111">
            <v>754617</v>
          </cell>
          <cell r="BJ111">
            <v>-561520.98000000033</v>
          </cell>
          <cell r="BK111">
            <v>0.1847071844473096</v>
          </cell>
          <cell r="BL111">
            <v>-0.30870870119365212</v>
          </cell>
          <cell r="BM111">
            <v>0.12945280814864724</v>
          </cell>
          <cell r="BN111">
            <v>-0.12400151674634252</v>
          </cell>
          <cell r="BP111">
            <v>40825000</v>
          </cell>
          <cell r="BR111">
            <v>40825000</v>
          </cell>
          <cell r="BT111">
            <v>0</v>
          </cell>
        </row>
        <row r="112">
          <cell r="A112">
            <v>131</v>
          </cell>
          <cell r="B112" t="str">
            <v>The Promenade</v>
          </cell>
          <cell r="D112">
            <v>12975100.43</v>
          </cell>
          <cell r="E112">
            <v>98990.59</v>
          </cell>
          <cell r="F112">
            <v>0</v>
          </cell>
          <cell r="G112">
            <v>21126.49</v>
          </cell>
          <cell r="H112">
            <v>7699</v>
          </cell>
          <cell r="I112">
            <v>159043</v>
          </cell>
          <cell r="J112">
            <v>166742</v>
          </cell>
          <cell r="K112">
            <v>120117.08</v>
          </cell>
          <cell r="L112">
            <v>1.2850921725004329E-2</v>
          </cell>
          <cell r="M112">
            <v>9.2575067644389726E-3</v>
          </cell>
          <cell r="N112">
            <v>1.2257554448848301E-2</v>
          </cell>
          <cell r="O112">
            <v>2.2108428489443301E-2</v>
          </cell>
          <cell r="P112">
            <v>13102916.33</v>
          </cell>
          <cell r="Q112">
            <v>345039.78</v>
          </cell>
          <cell r="R112">
            <v>-3658.41</v>
          </cell>
          <cell r="S112">
            <v>-91156.19</v>
          </cell>
          <cell r="T112">
            <v>17466</v>
          </cell>
          <cell r="U112">
            <v>0</v>
          </cell>
          <cell r="V112">
            <v>184466</v>
          </cell>
          <cell r="W112">
            <v>250225.18000000005</v>
          </cell>
          <cell r="X112">
            <v>1.4078239939428812E-2</v>
          </cell>
          <cell r="Y112">
            <v>1.9096907413435345E-2</v>
          </cell>
          <cell r="Z112">
            <v>0</v>
          </cell>
          <cell r="AA112">
            <v>3.3175147352864157E-2</v>
          </cell>
          <cell r="AB112">
            <v>13407538.140000001</v>
          </cell>
          <cell r="AD112">
            <v>440842.29</v>
          </cell>
          <cell r="AE112">
            <v>3635.48</v>
          </cell>
          <cell r="AF112">
            <v>-86023.44</v>
          </cell>
          <cell r="AG112">
            <v>98048</v>
          </cell>
          <cell r="AH112">
            <v>100000</v>
          </cell>
          <cell r="AI112">
            <v>198048</v>
          </cell>
          <cell r="AJ112">
            <v>358454.32999999996</v>
          </cell>
          <cell r="AK112">
            <v>1.4771391879106002E-2</v>
          </cell>
          <cell r="AL112">
            <v>2.6735283260585222E-2</v>
          </cell>
          <cell r="AM112">
            <v>7.4584908098572072E-3</v>
          </cell>
          <cell r="AN112">
            <v>4.1506675139691224E-2</v>
          </cell>
          <cell r="AO112">
            <v>13864040.470000001</v>
          </cell>
          <cell r="AU112">
            <v>0</v>
          </cell>
          <cell r="AW112">
            <v>0</v>
          </cell>
          <cell r="AX112">
            <v>0</v>
          </cell>
          <cell r="AY112">
            <v>0</v>
          </cell>
          <cell r="AZ112">
            <v>0</v>
          </cell>
          <cell r="BA112">
            <v>0</v>
          </cell>
          <cell r="BD112">
            <v>884872.65999999992</v>
          </cell>
          <cell r="BE112">
            <v>-22.929999999999836</v>
          </cell>
          <cell r="BF112">
            <v>-156053.14000000001</v>
          </cell>
          <cell r="BG112">
            <v>123213</v>
          </cell>
          <cell r="BH112">
            <v>259043</v>
          </cell>
          <cell r="BI112">
            <v>549256</v>
          </cell>
          <cell r="BJ112">
            <v>728796.59000000008</v>
          </cell>
          <cell r="BK112">
            <v>4.2281925518933727E-2</v>
          </cell>
          <cell r="BL112">
            <v>5.756685634534775E-2</v>
          </cell>
          <cell r="BM112">
            <v>1.9807468115913496E-2</v>
          </cell>
          <cell r="BN112">
            <v>9.9848781864281477E-2</v>
          </cell>
          <cell r="BP112">
            <v>13300000</v>
          </cell>
          <cell r="BR112">
            <v>13650000</v>
          </cell>
          <cell r="BT112">
            <v>14100000</v>
          </cell>
        </row>
        <row r="114">
          <cell r="B114" t="str">
            <v>Total Retail</v>
          </cell>
          <cell r="D114">
            <v>328161257.89999992</v>
          </cell>
          <cell r="E114">
            <v>2636032.87</v>
          </cell>
          <cell r="F114">
            <v>-8153983.2700000014</v>
          </cell>
          <cell r="G114">
            <v>6304926.1300000008</v>
          </cell>
          <cell r="H114">
            <v>2364565.4699999937</v>
          </cell>
          <cell r="I114">
            <v>6107296.0200000061</v>
          </cell>
          <cell r="J114">
            <v>8471861.4900000002</v>
          </cell>
          <cell r="K114">
            <v>786975.72999999952</v>
          </cell>
          <cell r="L114">
            <v>2.5816153753840186E-2</v>
          </cell>
          <cell r="M114">
            <v>2.3981372299584879E-3</v>
          </cell>
          <cell r="N114">
            <v>1.8610655197637844E-2</v>
          </cell>
          <cell r="O114">
            <v>2.8214290983798674E-2</v>
          </cell>
          <cell r="P114">
            <v>335527383.62</v>
          </cell>
          <cell r="Q114">
            <v>11234475.390000001</v>
          </cell>
          <cell r="R114">
            <v>-15157162.560000001</v>
          </cell>
          <cell r="S114">
            <v>-1684873.4099999992</v>
          </cell>
          <cell r="T114">
            <v>-2188430.6799999955</v>
          </cell>
          <cell r="U114">
            <v>10112559.929999994</v>
          </cell>
          <cell r="V114">
            <v>8091129.25</v>
          </cell>
          <cell r="W114">
            <v>-5607560.5799999973</v>
          </cell>
          <cell r="X114">
            <v>2.4114661410657233E-2</v>
          </cell>
          <cell r="Y114">
            <v>-1.6712676382774211E-2</v>
          </cell>
          <cell r="Z114">
            <v>3.0139298381240107E-2</v>
          </cell>
          <cell r="AA114">
            <v>7.4019850278830204E-3</v>
          </cell>
          <cell r="AB114">
            <v>391609297.35000002</v>
          </cell>
          <cell r="AD114">
            <v>14326089.9</v>
          </cell>
          <cell r="AE114">
            <v>-14414536.91</v>
          </cell>
          <cell r="AF114">
            <v>61255.350000000122</v>
          </cell>
          <cell r="AG114">
            <v>869465.08000000031</v>
          </cell>
          <cell r="AH114">
            <v>7597040.7699999996</v>
          </cell>
          <cell r="AI114">
            <v>8466505.8499999996</v>
          </cell>
          <cell r="AJ114">
            <v>-27191.659999999567</v>
          </cell>
          <cell r="AK114">
            <v>2.1619777434530817E-2</v>
          </cell>
          <cell r="AL114">
            <v>-6.9435685475304626E-5</v>
          </cell>
          <cell r="AM114">
            <v>1.9399541383232684E-2</v>
          </cell>
          <cell r="AN114">
            <v>2.1550341749055513E-2</v>
          </cell>
          <cell r="AO114">
            <v>392938169.98000002</v>
          </cell>
          <cell r="AQ114">
            <v>0</v>
          </cell>
          <cell r="AR114">
            <v>0</v>
          </cell>
          <cell r="AS114">
            <v>0</v>
          </cell>
          <cell r="AT114">
            <v>0</v>
          </cell>
          <cell r="AU114">
            <v>0</v>
          </cell>
          <cell r="AV114">
            <v>0</v>
          </cell>
          <cell r="AW114">
            <v>0</v>
          </cell>
          <cell r="AX114" t="e">
            <v>#DIV/0!</v>
          </cell>
          <cell r="AY114" t="e">
            <v>#DIV/0!</v>
          </cell>
          <cell r="AZ114" t="e">
            <v>#DIV/0!</v>
          </cell>
          <cell r="BA114" t="e">
            <v>#DIV/0!</v>
          </cell>
          <cell r="BB114">
            <v>0</v>
          </cell>
          <cell r="BD114">
            <v>28196598.16</v>
          </cell>
          <cell r="BE114">
            <v>-37725682.740000002</v>
          </cell>
          <cell r="BF114">
            <v>4681308.07</v>
          </cell>
          <cell r="BG114">
            <v>1045599.8699999992</v>
          </cell>
          <cell r="BH114">
            <v>23816896.719999999</v>
          </cell>
          <cell r="BI114">
            <v>25029496.590000004</v>
          </cell>
          <cell r="BJ114">
            <v>-4847776.51</v>
          </cell>
          <cell r="BK114">
            <v>7.3266092861731913E-2</v>
          </cell>
          <cell r="BL114">
            <v>-1.5118589810392713E-2</v>
          </cell>
          <cell r="BM114">
            <v>6.9667015231370533E-2</v>
          </cell>
          <cell r="BN114">
            <v>5.81475030513392E-2</v>
          </cell>
          <cell r="BP114">
            <v>731675000</v>
          </cell>
          <cell r="BR114">
            <v>803075000</v>
          </cell>
          <cell r="BT114">
            <v>778050000</v>
          </cell>
          <cell r="BV114">
            <v>0</v>
          </cell>
        </row>
        <row r="116">
          <cell r="B116" t="str">
            <v>Total Properties</v>
          </cell>
          <cell r="D116">
            <v>2124714863.8099999</v>
          </cell>
          <cell r="E116">
            <v>27095308.120000001</v>
          </cell>
          <cell r="F116">
            <v>-36429195.189999998</v>
          </cell>
          <cell r="G116">
            <v>10483965.970000001</v>
          </cell>
          <cell r="H116">
            <v>1266819.5899999947</v>
          </cell>
          <cell r="I116">
            <v>40572044.910000004</v>
          </cell>
          <cell r="J116">
            <v>41838864.5</v>
          </cell>
          <cell r="K116">
            <v>1150078.900000005</v>
          </cell>
          <cell r="L116">
            <v>1.9691519654065633E-2</v>
          </cell>
          <cell r="M116">
            <v>5.412862307263705E-4</v>
          </cell>
          <cell r="N116">
            <v>1.9095289255541308E-2</v>
          </cell>
          <cell r="O116">
            <v>2.0232805884792003E-2</v>
          </cell>
          <cell r="P116">
            <v>2102643281.5799999</v>
          </cell>
          <cell r="Q116">
            <v>138613093.00999999</v>
          </cell>
          <cell r="R116">
            <v>-126308027.45999999</v>
          </cell>
          <cell r="S116">
            <v>1966973.5700000008</v>
          </cell>
          <cell r="T116">
            <v>243242.17000002647</v>
          </cell>
          <cell r="U116">
            <v>42458044.179999977</v>
          </cell>
          <cell r="V116">
            <v>43638540.350000001</v>
          </cell>
          <cell r="W116">
            <v>14272039.119999997</v>
          </cell>
          <cell r="X116">
            <v>2.0754133966655756E-2</v>
          </cell>
          <cell r="Y116">
            <v>6.7876654328524466E-3</v>
          </cell>
          <cell r="Z116">
            <v>2.0192699613838214E-2</v>
          </cell>
          <cell r="AA116">
            <v>2.7541799399508203E-2</v>
          </cell>
          <cell r="AB116">
            <v>2022577709.3599997</v>
          </cell>
          <cell r="AD116">
            <v>80328742.280000001</v>
          </cell>
          <cell r="AE116">
            <v>-81648561.670000002</v>
          </cell>
          <cell r="AF116">
            <v>521091.18000000017</v>
          </cell>
          <cell r="AG116">
            <v>-668815.53000002448</v>
          </cell>
          <cell r="AH116">
            <v>41597521.630000025</v>
          </cell>
          <cell r="AI116">
            <v>41129048.57</v>
          </cell>
          <cell r="AJ116">
            <v>-798728.21000000497</v>
          </cell>
          <cell r="AK116">
            <v>2.0334965811036446E-2</v>
          </cell>
          <cell r="AL116">
            <v>-3.9490606778849052E-4</v>
          </cell>
          <cell r="AM116">
            <v>2.0566587596361204E-2</v>
          </cell>
          <cell r="AN116">
            <v>1.9940059743247956E-2</v>
          </cell>
          <cell r="AO116">
            <v>2108848967.8000002</v>
          </cell>
          <cell r="AQ116">
            <v>0</v>
          </cell>
          <cell r="AR116">
            <v>0</v>
          </cell>
          <cell r="AS116">
            <v>0</v>
          </cell>
          <cell r="AT116">
            <v>0</v>
          </cell>
          <cell r="AU116">
            <v>0</v>
          </cell>
          <cell r="AV116">
            <v>0</v>
          </cell>
          <cell r="AW116">
            <v>0</v>
          </cell>
          <cell r="AX116">
            <v>0</v>
          </cell>
          <cell r="AY116">
            <v>0</v>
          </cell>
          <cell r="AZ116">
            <v>0</v>
          </cell>
          <cell r="BA116">
            <v>0</v>
          </cell>
          <cell r="BB116">
            <v>0</v>
          </cell>
          <cell r="BD116">
            <v>246037143.40999997</v>
          </cell>
          <cell r="BE116">
            <v>-244385784.31999999</v>
          </cell>
          <cell r="BF116">
            <v>12972030.719999999</v>
          </cell>
          <cell r="BG116">
            <v>841246.22999999672</v>
          </cell>
          <cell r="BH116">
            <v>124627610.72</v>
          </cell>
          <cell r="BI116">
            <v>126606453.42</v>
          </cell>
          <cell r="BJ116">
            <v>14623389.809999995</v>
          </cell>
          <cell r="BK116">
            <v>6.2020071354959905E-2</v>
          </cell>
          <cell r="BL116">
            <v>7.2155815931738143E-3</v>
          </cell>
          <cell r="BM116">
            <v>6.1056111947011438E-2</v>
          </cell>
          <cell r="BN116">
            <v>6.9235652948133719E-2</v>
          </cell>
          <cell r="BP116">
            <v>2816325000</v>
          </cell>
          <cell r="BR116">
            <v>2744575000</v>
          </cell>
          <cell r="BT116">
            <v>2975280056</v>
          </cell>
          <cell r="BV116">
            <v>0</v>
          </cell>
        </row>
        <row r="118">
          <cell r="B118" t="str">
            <v>Other</v>
          </cell>
          <cell r="D118">
            <v>39185205.689999998</v>
          </cell>
          <cell r="E118">
            <v>10276499.630000001</v>
          </cell>
          <cell r="F118">
            <v>-10276499.77</v>
          </cell>
          <cell r="G118">
            <v>555681.24</v>
          </cell>
          <cell r="H118">
            <v>-199653.9999999979</v>
          </cell>
          <cell r="I118">
            <v>162521.91999999783</v>
          </cell>
          <cell r="J118">
            <v>-37132.080000000075</v>
          </cell>
          <cell r="K118">
            <v>555681.10000000126</v>
          </cell>
          <cell r="L118">
            <v>-9.4760457030026828E-4</v>
          </cell>
          <cell r="M118">
            <v>1.4180890216478058E-2</v>
          </cell>
          <cell r="N118">
            <v>4.1475326500958797E-3</v>
          </cell>
          <cell r="O118">
            <v>1.3233285646177789E-2</v>
          </cell>
          <cell r="P118">
            <v>39191290.990000002</v>
          </cell>
          <cell r="Q118">
            <v>-1759830</v>
          </cell>
          <cell r="R118">
            <v>0</v>
          </cell>
          <cell r="S118">
            <v>0</v>
          </cell>
          <cell r="T118">
            <v>90475</v>
          </cell>
          <cell r="U118">
            <v>0</v>
          </cell>
          <cell r="V118">
            <v>824855.82000000007</v>
          </cell>
          <cell r="W118">
            <v>-1759830</v>
          </cell>
          <cell r="X118">
            <v>2.1046916270517069E-2</v>
          </cell>
          <cell r="Y118">
            <v>-4.4903598619627914E-2</v>
          </cell>
          <cell r="Z118">
            <v>0</v>
          </cell>
          <cell r="AA118">
            <v>-2.3856682349110845E-2</v>
          </cell>
          <cell r="AB118">
            <v>139033437.51999998</v>
          </cell>
          <cell r="AD118">
            <v>1759458</v>
          </cell>
          <cell r="AE118">
            <v>0</v>
          </cell>
          <cell r="AF118">
            <v>-2294575</v>
          </cell>
          <cell r="AG118">
            <v>-117355</v>
          </cell>
          <cell r="AH118">
            <v>1059369.03</v>
          </cell>
          <cell r="AI118">
            <v>1003164.03</v>
          </cell>
          <cell r="AJ118">
            <v>-535117</v>
          </cell>
          <cell r="AK118">
            <v>7.2152717209174573E-3</v>
          </cell>
          <cell r="AL118">
            <v>-3.8488367226266946E-3</v>
          </cell>
          <cell r="AM118">
            <v>7.6195269921856719E-3</v>
          </cell>
          <cell r="AN118">
            <v>3.3664349982907627E-3</v>
          </cell>
          <cell r="AO118">
            <v>17907903.390000001</v>
          </cell>
          <cell r="AU118">
            <v>0</v>
          </cell>
          <cell r="AV118">
            <v>0</v>
          </cell>
          <cell r="AW118">
            <v>0</v>
          </cell>
          <cell r="AX118">
            <v>0</v>
          </cell>
          <cell r="AY118">
            <v>0</v>
          </cell>
          <cell r="AZ118">
            <v>0</v>
          </cell>
          <cell r="BA118">
            <v>0</v>
          </cell>
          <cell r="BB118">
            <v>0</v>
          </cell>
          <cell r="BD118">
            <v>10276127.630000001</v>
          </cell>
          <cell r="BE118">
            <v>-10276499.77</v>
          </cell>
          <cell r="BF118">
            <v>-1738893.76</v>
          </cell>
          <cell r="BG118">
            <v>-226533.9999999979</v>
          </cell>
          <cell r="BH118">
            <v>1221890.9499999979</v>
          </cell>
          <cell r="BI118">
            <v>1790887.77</v>
          </cell>
          <cell r="BJ118">
            <v>-1739265.8999999987</v>
          </cell>
          <cell r="BK118">
            <v>2.7439517359915344E-2</v>
          </cell>
          <cell r="BL118">
            <v>-3.5049007122360143E-2</v>
          </cell>
          <cell r="BM118">
            <v>1.1798661879260042E-2</v>
          </cell>
          <cell r="BN118">
            <v>-7.6094897624447988E-3</v>
          </cell>
          <cell r="BP118">
            <v>0</v>
          </cell>
          <cell r="BR118">
            <v>0</v>
          </cell>
          <cell r="BT118">
            <v>17907903.390000001</v>
          </cell>
          <cell r="BV118">
            <v>0</v>
          </cell>
        </row>
        <row r="120">
          <cell r="B120" t="str">
            <v>Total PRISA II Portfolio</v>
          </cell>
          <cell r="D120">
            <v>2163900069.5</v>
          </cell>
          <cell r="E120">
            <v>37371807.75</v>
          </cell>
          <cell r="F120">
            <v>-46705694.959999993</v>
          </cell>
          <cell r="G120">
            <v>11039647.210000001</v>
          </cell>
          <cell r="H120">
            <v>1067165.5899999968</v>
          </cell>
          <cell r="I120">
            <v>40734566.830000006</v>
          </cell>
          <cell r="J120">
            <v>41801732.420000002</v>
          </cell>
          <cell r="K120">
            <v>1705760.0000000063</v>
          </cell>
          <cell r="L120">
            <v>1.9317773962481959E-2</v>
          </cell>
          <cell r="M120">
            <v>7.8828039429480051E-4</v>
          </cell>
          <cell r="N120">
            <v>1.8824606276486838E-2</v>
          </cell>
          <cell r="O120">
            <v>2.0106054356776759E-2</v>
          </cell>
          <cell r="P120">
            <v>2141834572.5699999</v>
          </cell>
          <cell r="Q120">
            <v>136853263.00999999</v>
          </cell>
          <cell r="R120">
            <v>-126308027.45999999</v>
          </cell>
          <cell r="S120">
            <v>1966973.5700000008</v>
          </cell>
          <cell r="T120">
            <v>333717.17000002647</v>
          </cell>
          <cell r="U120">
            <v>44129678.999999978</v>
          </cell>
          <cell r="V120">
            <v>44463396.170000002</v>
          </cell>
          <cell r="W120">
            <v>12512209.119999997</v>
          </cell>
          <cell r="X120">
            <v>2.0759491297522623E-2</v>
          </cell>
          <cell r="Y120">
            <v>5.8418186354077424E-3</v>
          </cell>
          <cell r="Z120">
            <v>2.0603682266202527E-2</v>
          </cell>
          <cell r="AA120">
            <v>2.6601309932930365E-2</v>
          </cell>
          <cell r="AB120">
            <v>2161611146.8799996</v>
          </cell>
          <cell r="AD120">
            <v>82088200.280000001</v>
          </cell>
          <cell r="AE120">
            <v>-81648561.670000002</v>
          </cell>
          <cell r="AF120">
            <v>-1773483.8199999998</v>
          </cell>
          <cell r="AG120">
            <v>-786170.53000002448</v>
          </cell>
          <cell r="AH120">
            <v>42918383.130000025</v>
          </cell>
          <cell r="AI120">
            <v>42132212.600000001</v>
          </cell>
          <cell r="AJ120">
            <v>-1333845.2100000051</v>
          </cell>
          <cell r="AK120">
            <v>1.94911155324177E-2</v>
          </cell>
          <cell r="AL120">
            <v>-6.1706066418339492E-4</v>
          </cell>
          <cell r="AM120">
            <v>1.9854812088634464E-2</v>
          </cell>
          <cell r="AN120">
            <v>1.8874054868234305E-2</v>
          </cell>
          <cell r="AO120">
            <v>2126756871.1900003</v>
          </cell>
          <cell r="AQ120">
            <v>0</v>
          </cell>
          <cell r="AR120">
            <v>0</v>
          </cell>
          <cell r="AS120">
            <v>0</v>
          </cell>
          <cell r="AT120">
            <v>0</v>
          </cell>
          <cell r="AU120">
            <v>0</v>
          </cell>
          <cell r="AV120">
            <v>0</v>
          </cell>
          <cell r="AW120">
            <v>0</v>
          </cell>
          <cell r="AX120">
            <v>0</v>
          </cell>
          <cell r="AY120">
            <v>0</v>
          </cell>
          <cell r="AZ120">
            <v>0</v>
          </cell>
          <cell r="BA120">
            <v>0</v>
          </cell>
          <cell r="BB120">
            <v>0</v>
          </cell>
          <cell r="BD120">
            <v>256313271.03999999</v>
          </cell>
          <cell r="BE120">
            <v>-254662284.08999997</v>
          </cell>
          <cell r="BF120">
            <v>11233136.960000001</v>
          </cell>
          <cell r="BG120">
            <v>614712.22999999882</v>
          </cell>
          <cell r="BH120">
            <v>127782628.96000001</v>
          </cell>
          <cell r="BI120">
            <v>128397341.19</v>
          </cell>
          <cell r="BJ120">
            <v>12884123.909999998</v>
          </cell>
          <cell r="BK120">
            <v>6.0758375027006428E-2</v>
          </cell>
          <cell r="BL120">
            <v>6.249543609624153E-3</v>
          </cell>
          <cell r="BM120">
            <v>6.046149890991992E-2</v>
          </cell>
          <cell r="BN120">
            <v>6.7007918636630581E-2</v>
          </cell>
          <cell r="BP120">
            <v>2816325000</v>
          </cell>
          <cell r="BR120">
            <v>2744575000</v>
          </cell>
          <cell r="BT120">
            <v>2993187959.3899999</v>
          </cell>
          <cell r="BV120">
            <v>0</v>
          </cell>
        </row>
        <row r="122">
          <cell r="B122" t="str">
            <v>Reported by Accounting Department</v>
          </cell>
          <cell r="D122">
            <v>2163900070</v>
          </cell>
          <cell r="E122">
            <v>37371807.75</v>
          </cell>
          <cell r="F122">
            <v>-46705694.960000008</v>
          </cell>
          <cell r="G122">
            <v>11039647.210000001</v>
          </cell>
          <cell r="H122">
            <v>1067165.5900000001</v>
          </cell>
          <cell r="J122">
            <v>41801733</v>
          </cell>
          <cell r="K122">
            <v>1705760</v>
          </cell>
          <cell r="L122">
            <v>1.9300000000000001E-2</v>
          </cell>
          <cell r="M122">
            <v>8.0000000000000004E-4</v>
          </cell>
          <cell r="N122">
            <v>1.8800000000000001E-2</v>
          </cell>
          <cell r="O122">
            <v>2.01E-2</v>
          </cell>
          <cell r="P122">
            <v>2141834572</v>
          </cell>
          <cell r="Q122">
            <v>136853263.00999999</v>
          </cell>
          <cell r="R122">
            <v>-126308027.46000001</v>
          </cell>
          <cell r="S122">
            <v>1966973.5700000008</v>
          </cell>
          <cell r="T122">
            <v>333717</v>
          </cell>
          <cell r="V122">
            <v>44463395</v>
          </cell>
          <cell r="W122">
            <v>12515209</v>
          </cell>
          <cell r="AB122">
            <v>2161611147</v>
          </cell>
          <cell r="AG122">
            <v>-786171</v>
          </cell>
          <cell r="AH122">
            <v>42918383</v>
          </cell>
          <cell r="AI122">
            <v>42132212</v>
          </cell>
          <cell r="AJ122">
            <v>-1333845</v>
          </cell>
          <cell r="AK122">
            <v>1.95E-2</v>
          </cell>
          <cell r="AL122">
            <v>-5.9999999999999995E-4</v>
          </cell>
          <cell r="AM122">
            <v>1.9900000000000001E-2</v>
          </cell>
          <cell r="AN122">
            <v>1.89E-2</v>
          </cell>
          <cell r="AO122">
            <v>2126756871</v>
          </cell>
        </row>
        <row r="124">
          <cell r="B124" t="str">
            <v xml:space="preserve">Other </v>
          </cell>
        </row>
        <row r="125">
          <cell r="B125" t="str">
            <v>Cash &amp; Equivalents</v>
          </cell>
          <cell r="P125">
            <v>6760092</v>
          </cell>
          <cell r="W125">
            <v>0</v>
          </cell>
          <cell r="AB125">
            <v>159845121</v>
          </cell>
          <cell r="AH125">
            <v>0</v>
          </cell>
          <cell r="BD125">
            <v>0</v>
          </cell>
          <cell r="BE125">
            <v>0</v>
          </cell>
          <cell r="BF125">
            <v>0</v>
          </cell>
          <cell r="BG125">
            <v>0</v>
          </cell>
          <cell r="BH125">
            <v>0</v>
          </cell>
          <cell r="BI125">
            <v>0</v>
          </cell>
          <cell r="BJ125">
            <v>0</v>
          </cell>
        </row>
        <row r="126">
          <cell r="B126" t="str">
            <v>Note Payables</v>
          </cell>
          <cell r="W126">
            <v>0</v>
          </cell>
          <cell r="AH126">
            <v>0</v>
          </cell>
          <cell r="BD126">
            <v>0</v>
          </cell>
          <cell r="BE126">
            <v>0</v>
          </cell>
          <cell r="BF126">
            <v>0</v>
          </cell>
          <cell r="BG126">
            <v>0</v>
          </cell>
          <cell r="BH126">
            <v>0</v>
          </cell>
          <cell r="BI126">
            <v>0</v>
          </cell>
          <cell r="BJ126">
            <v>0</v>
          </cell>
        </row>
        <row r="127">
          <cell r="B127" t="str">
            <v>Short -Term Loans &amp; Line of Credit - Fees</v>
          </cell>
          <cell r="P127">
            <v>-64000000</v>
          </cell>
          <cell r="V127">
            <v>-501307.33</v>
          </cell>
          <cell r="W127">
            <v>0</v>
          </cell>
          <cell r="AB127">
            <v>-34000000</v>
          </cell>
          <cell r="AH127">
            <v>0</v>
          </cell>
          <cell r="BD127">
            <v>0</v>
          </cell>
          <cell r="BE127">
            <v>0</v>
          </cell>
          <cell r="BF127">
            <v>0</v>
          </cell>
          <cell r="BG127">
            <v>0</v>
          </cell>
          <cell r="BH127">
            <v>0</v>
          </cell>
          <cell r="BI127">
            <v>-501307.33</v>
          </cell>
          <cell r="BJ127">
            <v>0</v>
          </cell>
        </row>
        <row r="128">
          <cell r="B128" t="str">
            <v>Bridge Loan Fees</v>
          </cell>
          <cell r="V128">
            <v>-254811.92</v>
          </cell>
          <cell r="W128">
            <v>0</v>
          </cell>
          <cell r="AH128">
            <v>0</v>
          </cell>
          <cell r="BD128">
            <v>0</v>
          </cell>
          <cell r="BE128">
            <v>0</v>
          </cell>
          <cell r="BF128">
            <v>0</v>
          </cell>
          <cell r="BG128">
            <v>0</v>
          </cell>
          <cell r="BH128">
            <v>0</v>
          </cell>
          <cell r="BI128">
            <v>-254811.92</v>
          </cell>
          <cell r="BJ128">
            <v>0</v>
          </cell>
        </row>
        <row r="129">
          <cell r="B129" t="str">
            <v>Interest on Note Receivable</v>
          </cell>
          <cell r="V129">
            <v>953103</v>
          </cell>
          <cell r="W129">
            <v>0</v>
          </cell>
          <cell r="AH129">
            <v>0</v>
          </cell>
          <cell r="BD129">
            <v>0</v>
          </cell>
          <cell r="BE129">
            <v>0</v>
          </cell>
          <cell r="BF129">
            <v>0</v>
          </cell>
          <cell r="BG129">
            <v>0</v>
          </cell>
          <cell r="BH129">
            <v>0</v>
          </cell>
          <cell r="BI129">
            <v>953103</v>
          </cell>
          <cell r="BJ129">
            <v>0</v>
          </cell>
        </row>
        <row r="130">
          <cell r="B130" t="str">
            <v>Interest Income STI</v>
          </cell>
          <cell r="V130">
            <v>575089</v>
          </cell>
          <cell r="W130">
            <v>0</v>
          </cell>
          <cell r="AH130">
            <v>737644</v>
          </cell>
          <cell r="AI130">
            <v>737644</v>
          </cell>
          <cell r="BD130">
            <v>0</v>
          </cell>
          <cell r="BE130">
            <v>0</v>
          </cell>
          <cell r="BF130">
            <v>0</v>
          </cell>
          <cell r="BG130">
            <v>0</v>
          </cell>
          <cell r="BH130">
            <v>737644</v>
          </cell>
          <cell r="BI130">
            <v>1312733</v>
          </cell>
          <cell r="BJ130">
            <v>0</v>
          </cell>
        </row>
        <row r="131">
          <cell r="B131" t="str">
            <v>Misc. Expenses</v>
          </cell>
          <cell r="V131">
            <v>-280940.05</v>
          </cell>
          <cell r="W131">
            <v>0</v>
          </cell>
          <cell r="AH131">
            <v>-156110</v>
          </cell>
          <cell r="AI131">
            <v>-156110</v>
          </cell>
          <cell r="BD131">
            <v>0</v>
          </cell>
          <cell r="BE131">
            <v>0</v>
          </cell>
          <cell r="BF131">
            <v>0</v>
          </cell>
          <cell r="BG131">
            <v>0</v>
          </cell>
          <cell r="BH131">
            <v>-156110</v>
          </cell>
          <cell r="BI131">
            <v>-437050.05</v>
          </cell>
          <cell r="BJ131">
            <v>0</v>
          </cell>
        </row>
        <row r="132">
          <cell r="B132" t="str">
            <v>Appr./Income from Sold Prop.</v>
          </cell>
          <cell r="G132">
            <v>552456</v>
          </cell>
          <cell r="H132">
            <v>-199654</v>
          </cell>
          <cell r="J132">
            <v>-645391</v>
          </cell>
          <cell r="Q132">
            <v>-90475</v>
          </cell>
          <cell r="T132">
            <v>90475</v>
          </cell>
          <cell r="V132">
            <v>-9336.0299999999988</v>
          </cell>
          <cell r="W132">
            <v>-90475</v>
          </cell>
          <cell r="AD132">
            <v>938173</v>
          </cell>
          <cell r="AH132">
            <v>-21408</v>
          </cell>
          <cell r="AI132">
            <v>-21408</v>
          </cell>
          <cell r="BD132">
            <v>847698</v>
          </cell>
          <cell r="BE132">
            <v>0</v>
          </cell>
          <cell r="BF132">
            <v>552456</v>
          </cell>
          <cell r="BG132">
            <v>-109179</v>
          </cell>
          <cell r="BH132">
            <v>-21408</v>
          </cell>
          <cell r="BI132">
            <v>-676135.03</v>
          </cell>
          <cell r="BJ132">
            <v>-90475</v>
          </cell>
        </row>
        <row r="133">
          <cell r="B133" t="str">
            <v>Unrealized Gain/Loss on Interest Rate Swaps</v>
          </cell>
          <cell r="AF133">
            <v>-2294575</v>
          </cell>
          <cell r="BE133">
            <v>0</v>
          </cell>
          <cell r="BF133">
            <v>-2294575</v>
          </cell>
          <cell r="BG133">
            <v>0</v>
          </cell>
          <cell r="BH133">
            <v>0</v>
          </cell>
          <cell r="BI133">
            <v>0</v>
          </cell>
          <cell r="BJ133">
            <v>0</v>
          </cell>
        </row>
        <row r="134">
          <cell r="B134" t="str">
            <v>Appraisal Fees</v>
          </cell>
          <cell r="P134">
            <v>-4829646</v>
          </cell>
          <cell r="V134">
            <v>-112825</v>
          </cell>
          <cell r="W134">
            <v>0</v>
          </cell>
          <cell r="AH134">
            <v>-69550</v>
          </cell>
          <cell r="AI134">
            <v>-69550</v>
          </cell>
          <cell r="BD134">
            <v>0</v>
          </cell>
          <cell r="BE134">
            <v>0</v>
          </cell>
          <cell r="BF134">
            <v>0</v>
          </cell>
          <cell r="BG134">
            <v>0</v>
          </cell>
          <cell r="BH134">
            <v>-69550</v>
          </cell>
          <cell r="BI134">
            <v>-182375</v>
          </cell>
          <cell r="BJ134">
            <v>0</v>
          </cell>
        </row>
        <row r="135">
          <cell r="B135" t="str">
            <v>Misc. Income</v>
          </cell>
          <cell r="W135">
            <v>0</v>
          </cell>
          <cell r="AH135">
            <v>0</v>
          </cell>
          <cell r="BD135">
            <v>0</v>
          </cell>
          <cell r="BE135">
            <v>0</v>
          </cell>
          <cell r="BF135">
            <v>0</v>
          </cell>
          <cell r="BG135">
            <v>0</v>
          </cell>
          <cell r="BH135">
            <v>0</v>
          </cell>
          <cell r="BI135">
            <v>0</v>
          </cell>
          <cell r="BJ135">
            <v>0</v>
          </cell>
        </row>
        <row r="136">
          <cell r="B136" t="str">
            <v>Property Adjustment</v>
          </cell>
          <cell r="D136">
            <v>-1280847</v>
          </cell>
          <cell r="P136">
            <v>11802856</v>
          </cell>
          <cell r="W136">
            <v>0</v>
          </cell>
          <cell r="AB136">
            <v>2939672</v>
          </cell>
          <cell r="AG136">
            <v>-117355</v>
          </cell>
          <cell r="AH136">
            <v>117355</v>
          </cell>
          <cell r="BD136">
            <v>0</v>
          </cell>
          <cell r="BE136">
            <v>0</v>
          </cell>
          <cell r="BF136">
            <v>0</v>
          </cell>
          <cell r="BG136">
            <v>-117355</v>
          </cell>
          <cell r="BH136">
            <v>117355</v>
          </cell>
          <cell r="BI136">
            <v>0</v>
          </cell>
          <cell r="BJ136">
            <v>0</v>
          </cell>
        </row>
        <row r="137">
          <cell r="B137" t="str">
            <v>Accrued Investment Income</v>
          </cell>
          <cell r="D137">
            <v>0</v>
          </cell>
          <cell r="P137">
            <v>3923226</v>
          </cell>
          <cell r="W137">
            <v>0</v>
          </cell>
          <cell r="AH137">
            <v>0</v>
          </cell>
          <cell r="BD137">
            <v>0</v>
          </cell>
          <cell r="BE137">
            <v>0</v>
          </cell>
          <cell r="BF137">
            <v>0</v>
          </cell>
          <cell r="BG137">
            <v>0</v>
          </cell>
          <cell r="BH137">
            <v>0</v>
          </cell>
          <cell r="BI137">
            <v>0</v>
          </cell>
          <cell r="BJ137">
            <v>0</v>
          </cell>
        </row>
        <row r="138">
          <cell r="B138" t="str">
            <v>Dividend Receivable</v>
          </cell>
          <cell r="D138">
            <v>0</v>
          </cell>
          <cell r="W138">
            <v>0</v>
          </cell>
          <cell r="AH138">
            <v>0</v>
          </cell>
          <cell r="BD138">
            <v>0</v>
          </cell>
          <cell r="BE138">
            <v>0</v>
          </cell>
          <cell r="BF138">
            <v>0</v>
          </cell>
          <cell r="BG138">
            <v>0</v>
          </cell>
          <cell r="BH138">
            <v>0</v>
          </cell>
          <cell r="BI138">
            <v>0</v>
          </cell>
          <cell r="BJ138">
            <v>0</v>
          </cell>
        </row>
        <row r="139">
          <cell r="B139" t="str">
            <v>Other  Assets</v>
          </cell>
          <cell r="D139">
            <v>0</v>
          </cell>
          <cell r="P139">
            <v>4593534</v>
          </cell>
          <cell r="W139">
            <v>0</v>
          </cell>
          <cell r="AH139">
            <v>0</v>
          </cell>
          <cell r="BD139">
            <v>0</v>
          </cell>
          <cell r="BE139">
            <v>0</v>
          </cell>
          <cell r="BF139">
            <v>0</v>
          </cell>
          <cell r="BG139">
            <v>0</v>
          </cell>
          <cell r="BH139">
            <v>0</v>
          </cell>
          <cell r="BI139">
            <v>0</v>
          </cell>
          <cell r="BJ139">
            <v>0</v>
          </cell>
        </row>
        <row r="140">
          <cell r="B140" t="str">
            <v>Other Liabilities</v>
          </cell>
          <cell r="D140">
            <v>-34000000</v>
          </cell>
          <cell r="P140">
            <v>-1698889</v>
          </cell>
          <cell r="W140">
            <v>0</v>
          </cell>
          <cell r="AH140">
            <v>0</v>
          </cell>
          <cell r="BD140">
            <v>0</v>
          </cell>
          <cell r="BE140">
            <v>0</v>
          </cell>
          <cell r="BF140">
            <v>0</v>
          </cell>
          <cell r="BG140">
            <v>0</v>
          </cell>
          <cell r="BH140">
            <v>0</v>
          </cell>
          <cell r="BI140">
            <v>0</v>
          </cell>
          <cell r="BJ140">
            <v>0</v>
          </cell>
        </row>
        <row r="141">
          <cell r="A141">
            <v>96</v>
          </cell>
          <cell r="B141" t="str">
            <v>Jerry Higier Loan</v>
          </cell>
          <cell r="D141">
            <v>1918000</v>
          </cell>
          <cell r="J141">
            <v>56752.07</v>
          </cell>
          <cell r="P141">
            <v>1918000</v>
          </cell>
          <cell r="Q141">
            <v>-1669355</v>
          </cell>
          <cell r="R141">
            <v>0</v>
          </cell>
          <cell r="S141">
            <v>0</v>
          </cell>
          <cell r="V141">
            <v>57382.78</v>
          </cell>
          <cell r="W141">
            <v>-1669355</v>
          </cell>
          <cell r="AB141">
            <v>248644.52</v>
          </cell>
          <cell r="AD141">
            <v>821285</v>
          </cell>
          <cell r="AE141">
            <v>0</v>
          </cell>
          <cell r="AF141">
            <v>0</v>
          </cell>
          <cell r="AH141">
            <v>58013.36</v>
          </cell>
          <cell r="AI141">
            <v>58013.36</v>
          </cell>
          <cell r="AO141">
            <v>1069929.3899999999</v>
          </cell>
          <cell r="BD141">
            <v>-848070</v>
          </cell>
          <cell r="BE141">
            <v>0</v>
          </cell>
          <cell r="BF141">
            <v>0</v>
          </cell>
          <cell r="BG141">
            <v>0</v>
          </cell>
          <cell r="BH141">
            <v>58013.36</v>
          </cell>
          <cell r="BI141">
            <v>172148.21000000002</v>
          </cell>
          <cell r="BJ141">
            <v>-1669355</v>
          </cell>
          <cell r="BT141">
            <v>1069929.3899999999</v>
          </cell>
        </row>
        <row r="142">
          <cell r="A142">
            <v>121</v>
          </cell>
          <cell r="B142" t="str">
            <v>Roseland Properties Corp Loan</v>
          </cell>
          <cell r="D142">
            <v>10000000</v>
          </cell>
          <cell r="J142">
            <v>551506.85</v>
          </cell>
          <cell r="P142">
            <v>10000000</v>
          </cell>
          <cell r="Q142">
            <v>0</v>
          </cell>
          <cell r="R142">
            <v>0</v>
          </cell>
          <cell r="S142">
            <v>0</v>
          </cell>
          <cell r="V142">
            <v>398501.37</v>
          </cell>
          <cell r="W142">
            <v>0</v>
          </cell>
          <cell r="AB142">
            <v>10000000</v>
          </cell>
          <cell r="AH142">
            <v>393424.67</v>
          </cell>
          <cell r="AI142">
            <v>393424.67</v>
          </cell>
          <cell r="AO142">
            <v>10000000</v>
          </cell>
          <cell r="BD142">
            <v>0</v>
          </cell>
          <cell r="BE142">
            <v>0</v>
          </cell>
          <cell r="BF142">
            <v>0</v>
          </cell>
          <cell r="BG142">
            <v>0</v>
          </cell>
          <cell r="BH142">
            <v>393424.67</v>
          </cell>
          <cell r="BI142">
            <v>1343432.89</v>
          </cell>
          <cell r="BJ142">
            <v>0</v>
          </cell>
          <cell r="BT142">
            <v>10000000</v>
          </cell>
        </row>
        <row r="143">
          <cell r="B143" t="str">
            <v>Shops at Tech Ridge Bridge Loan</v>
          </cell>
          <cell r="AI143">
            <v>61150</v>
          </cell>
          <cell r="AO143">
            <v>6837974</v>
          </cell>
          <cell r="BD143">
            <v>0</v>
          </cell>
          <cell r="BE143">
            <v>0</v>
          </cell>
          <cell r="BF143">
            <v>0</v>
          </cell>
          <cell r="BG143">
            <v>0</v>
          </cell>
          <cell r="BH143">
            <v>0</v>
          </cell>
          <cell r="BI143">
            <v>61150</v>
          </cell>
          <cell r="BJ143">
            <v>0</v>
          </cell>
          <cell r="BT143">
            <v>6837974</v>
          </cell>
        </row>
        <row r="144">
          <cell r="A144">
            <v>91</v>
          </cell>
          <cell r="B144" t="str">
            <v>City Place Long Beach</v>
          </cell>
          <cell r="D144">
            <v>17134247.550000001</v>
          </cell>
          <cell r="E144">
            <v>613453.56999999995</v>
          </cell>
          <cell r="F144">
            <v>-613453.71</v>
          </cell>
          <cell r="G144">
            <v>3225.24</v>
          </cell>
          <cell r="H144">
            <v>2.3283064365386963E-10</v>
          </cell>
          <cell r="J144">
            <v>0</v>
          </cell>
          <cell r="P144">
            <v>15645266.790000001</v>
          </cell>
          <cell r="T144">
            <v>0</v>
          </cell>
          <cell r="U144">
            <v>0</v>
          </cell>
          <cell r="V144">
            <v>0</v>
          </cell>
          <cell r="W144">
            <v>0</v>
          </cell>
          <cell r="AH144">
            <v>0</v>
          </cell>
          <cell r="BD144">
            <v>613453.56999999995</v>
          </cell>
          <cell r="BE144">
            <v>-613453.71</v>
          </cell>
          <cell r="BF144">
            <v>3225.24</v>
          </cell>
          <cell r="BG144">
            <v>2.3283064365386963E-10</v>
          </cell>
          <cell r="BH144">
            <v>0</v>
          </cell>
          <cell r="BI144">
            <v>0</v>
          </cell>
          <cell r="BJ144">
            <v>0</v>
          </cell>
        </row>
        <row r="145">
          <cell r="A145">
            <v>101</v>
          </cell>
          <cell r="B145" t="str">
            <v>Neonopolis</v>
          </cell>
          <cell r="D145">
            <v>45413805.140000001</v>
          </cell>
          <cell r="E145">
            <v>9663046.0600000005</v>
          </cell>
          <cell r="F145">
            <v>-9663046.0600000005</v>
          </cell>
          <cell r="G145">
            <v>0</v>
          </cell>
          <cell r="H145">
            <v>1.862645149230957E-9</v>
          </cell>
          <cell r="J145">
            <v>0</v>
          </cell>
          <cell r="P145">
            <v>55076851.200000003</v>
          </cell>
          <cell r="T145">
            <v>0</v>
          </cell>
          <cell r="U145">
            <v>0</v>
          </cell>
          <cell r="V145">
            <v>0</v>
          </cell>
          <cell r="W145">
            <v>0</v>
          </cell>
          <cell r="AH145">
            <v>0</v>
          </cell>
          <cell r="BD145">
            <v>9663046.0600000005</v>
          </cell>
          <cell r="BE145">
            <v>-9663046.0600000005</v>
          </cell>
          <cell r="BF145">
            <v>0</v>
          </cell>
          <cell r="BG145">
            <v>1.862645149230957E-9</v>
          </cell>
          <cell r="BH145">
            <v>0</v>
          </cell>
          <cell r="BI145">
            <v>0</v>
          </cell>
          <cell r="BJ145">
            <v>0</v>
          </cell>
        </row>
        <row r="147">
          <cell r="B147" t="str">
            <v>Total Other</v>
          </cell>
          <cell r="D147">
            <v>39185205.689999998</v>
          </cell>
          <cell r="E147">
            <v>10276499.630000001</v>
          </cell>
          <cell r="F147">
            <v>-10276499.77</v>
          </cell>
          <cell r="G147">
            <v>555681.24</v>
          </cell>
          <cell r="H147">
            <v>-199653.9999999979</v>
          </cell>
          <cell r="I147">
            <v>0</v>
          </cell>
          <cell r="J147">
            <v>-37132.080000000075</v>
          </cell>
          <cell r="K147">
            <v>555681.10000000126</v>
          </cell>
          <cell r="L147">
            <v>-9.4760457030026828E-4</v>
          </cell>
          <cell r="M147">
            <v>1.4180890216478058E-2</v>
          </cell>
          <cell r="N147">
            <v>0</v>
          </cell>
          <cell r="O147">
            <v>1.3233285646177789E-2</v>
          </cell>
          <cell r="P147">
            <v>39191290.990000002</v>
          </cell>
          <cell r="Q147">
            <v>-1759830</v>
          </cell>
          <cell r="R147">
            <v>0</v>
          </cell>
          <cell r="S147">
            <v>0</v>
          </cell>
          <cell r="T147">
            <v>90475</v>
          </cell>
          <cell r="U147">
            <v>0</v>
          </cell>
          <cell r="V147">
            <v>824855.82000000007</v>
          </cell>
          <cell r="W147">
            <v>-1759830</v>
          </cell>
          <cell r="X147">
            <v>2.1046916270517069E-2</v>
          </cell>
          <cell r="Y147">
            <v>-4.4903598619627914E-2</v>
          </cell>
          <cell r="Z147">
            <v>0</v>
          </cell>
          <cell r="AA147">
            <v>-2.3856682349110845E-2</v>
          </cell>
          <cell r="AB147">
            <v>139033437.51999998</v>
          </cell>
          <cell r="AD147">
            <v>1759458</v>
          </cell>
          <cell r="AE147">
            <v>0</v>
          </cell>
          <cell r="AF147">
            <v>-2294575</v>
          </cell>
          <cell r="AG147">
            <v>-117355</v>
          </cell>
          <cell r="AH147">
            <v>1059369.03</v>
          </cell>
          <cell r="AI147">
            <v>1003164.03</v>
          </cell>
          <cell r="AJ147">
            <v>-535117</v>
          </cell>
          <cell r="AK147">
            <v>0</v>
          </cell>
          <cell r="AL147">
            <v>0</v>
          </cell>
          <cell r="AM147">
            <v>0</v>
          </cell>
          <cell r="AN147">
            <v>0</v>
          </cell>
          <cell r="AO147">
            <v>17907903.390000001</v>
          </cell>
          <cell r="AQ147">
            <v>0</v>
          </cell>
          <cell r="AR147">
            <v>0</v>
          </cell>
          <cell r="AS147">
            <v>0</v>
          </cell>
          <cell r="AT147">
            <v>0</v>
          </cell>
          <cell r="AU147">
            <v>0</v>
          </cell>
          <cell r="AV147">
            <v>0</v>
          </cell>
          <cell r="AW147">
            <v>0</v>
          </cell>
          <cell r="AX147">
            <v>0</v>
          </cell>
          <cell r="AY147">
            <v>0</v>
          </cell>
          <cell r="AZ147">
            <v>0</v>
          </cell>
          <cell r="BA147">
            <v>0</v>
          </cell>
          <cell r="BB147">
            <v>0</v>
          </cell>
          <cell r="BD147">
            <v>10276127.630000001</v>
          </cell>
          <cell r="BE147">
            <v>-10276499.77</v>
          </cell>
          <cell r="BF147">
            <v>-1738893.76</v>
          </cell>
          <cell r="BG147">
            <v>-226533.9999999979</v>
          </cell>
          <cell r="BH147">
            <v>1059369.03</v>
          </cell>
          <cell r="BI147">
            <v>1790887.77</v>
          </cell>
          <cell r="BJ147">
            <v>-1739265.8999999987</v>
          </cell>
          <cell r="BK147">
            <v>2.0079367546168125E-2</v>
          </cell>
          <cell r="BL147">
            <v>-3.1018466541196998E-2</v>
          </cell>
          <cell r="BM147">
            <v>0</v>
          </cell>
          <cell r="BN147">
            <v>-1.0939098995028873E-2</v>
          </cell>
          <cell r="BP147">
            <v>0</v>
          </cell>
          <cell r="BR147">
            <v>0</v>
          </cell>
          <cell r="BT147">
            <v>17907903.390000001</v>
          </cell>
          <cell r="BV147">
            <v>0</v>
          </cell>
        </row>
        <row r="149">
          <cell r="D149" t="str">
            <v>Note:  Returns for properties acquired in their respective quarter are calculated based on their acquisition cost, since there wasn't a NMV in the previous quarter.  The acquisition cost is not included in the NMV property type sub-totals.</v>
          </cell>
        </row>
        <row r="152">
          <cell r="B152" t="str">
            <v>Property Sub-Categories</v>
          </cell>
        </row>
        <row r="154">
          <cell r="B154" t="str">
            <v>Florida Retail</v>
          </cell>
          <cell r="F154" t="str">
            <v xml:space="preserve"> </v>
          </cell>
          <cell r="L154" t="str">
            <v xml:space="preserve"> </v>
          </cell>
          <cell r="N154" t="str">
            <v xml:space="preserve"> </v>
          </cell>
          <cell r="O154" t="str">
            <v xml:space="preserve"> </v>
          </cell>
          <cell r="X154" t="str">
            <v xml:space="preserve"> </v>
          </cell>
          <cell r="Y154" t="str">
            <v xml:space="preserve"> </v>
          </cell>
          <cell r="Z154" t="str">
            <v xml:space="preserve"> </v>
          </cell>
          <cell r="AA154" t="str">
            <v xml:space="preserve"> </v>
          </cell>
          <cell r="AK154" t="str">
            <v xml:space="preserve"> </v>
          </cell>
          <cell r="AL154" t="str">
            <v xml:space="preserve"> </v>
          </cell>
          <cell r="AN154" t="str">
            <v xml:space="preserve"> </v>
          </cell>
          <cell r="AW154" t="str">
            <v xml:space="preserve"> </v>
          </cell>
          <cell r="AY154" t="str">
            <v xml:space="preserve"> </v>
          </cell>
          <cell r="BA154" t="str">
            <v xml:space="preserve"> </v>
          </cell>
          <cell r="BD154" t="str">
            <v xml:space="preserve"> </v>
          </cell>
          <cell r="BE154" t="str">
            <v xml:space="preserve"> </v>
          </cell>
          <cell r="BF154" t="str">
            <v xml:space="preserve"> </v>
          </cell>
          <cell r="BI154" t="str">
            <v xml:space="preserve"> </v>
          </cell>
          <cell r="BJ154" t="str">
            <v xml:space="preserve"> </v>
          </cell>
          <cell r="BL154" t="str">
            <v xml:space="preserve"> </v>
          </cell>
          <cell r="BM154" t="str">
            <v xml:space="preserve"> </v>
          </cell>
          <cell r="BN154" t="str">
            <v xml:space="preserve"> </v>
          </cell>
        </row>
        <row r="155">
          <cell r="A155">
            <v>29</v>
          </cell>
          <cell r="B155" t="str">
            <v>Shoppes On The Green</v>
          </cell>
          <cell r="D155">
            <v>6004816.9500000002</v>
          </cell>
          <cell r="E155">
            <v>72486</v>
          </cell>
          <cell r="F155">
            <v>-10145.41</v>
          </cell>
          <cell r="G155">
            <v>-54721.26</v>
          </cell>
          <cell r="H155">
            <v>28790.540000000037</v>
          </cell>
          <cell r="I155">
            <v>87241.459999999963</v>
          </cell>
          <cell r="J155">
            <v>116032</v>
          </cell>
          <cell r="K155">
            <v>7619.3299999999945</v>
          </cell>
          <cell r="L155">
            <v>1.9323153555913141E-2</v>
          </cell>
          <cell r="M155">
            <v>1.2688696530541166E-3</v>
          </cell>
          <cell r="N155">
            <v>1.4528579426555202E-2</v>
          </cell>
          <cell r="O155">
            <v>2.0592023208967258E-2</v>
          </cell>
          <cell r="P155">
            <v>6041226.8200000003</v>
          </cell>
          <cell r="Q155">
            <v>-197189.29</v>
          </cell>
          <cell r="R155">
            <v>-5835.99</v>
          </cell>
          <cell r="S155">
            <v>-8506.5</v>
          </cell>
          <cell r="T155">
            <v>85346.209999999963</v>
          </cell>
          <cell r="U155">
            <v>88210.790000000037</v>
          </cell>
          <cell r="V155">
            <v>173557</v>
          </cell>
          <cell r="W155">
            <v>-211531.78</v>
          </cell>
          <cell r="X155">
            <v>2.8728767379735627E-2</v>
          </cell>
          <cell r="Y155">
            <v>-3.5014705837513975E-2</v>
          </cell>
          <cell r="Z155">
            <v>1.4601469639903379E-2</v>
          </cell>
          <cell r="AA155">
            <v>-6.2859384577783487E-3</v>
          </cell>
          <cell r="AB155">
            <v>4236799.63</v>
          </cell>
          <cell r="AD155">
            <v>841416.4</v>
          </cell>
          <cell r="AE155">
            <v>-3824.36</v>
          </cell>
          <cell r="AF155">
            <v>-61564.1</v>
          </cell>
          <cell r="AG155">
            <v>47039.279999999795</v>
          </cell>
          <cell r="AH155">
            <v>122353.7200000002</v>
          </cell>
          <cell r="AI155">
            <v>169393</v>
          </cell>
          <cell r="AJ155">
            <v>776027.94000000006</v>
          </cell>
          <cell r="AK155">
            <v>3.9981357343538103E-2</v>
          </cell>
          <cell r="AL155">
            <v>0.18316371029328099</v>
          </cell>
          <cell r="AM155">
            <v>2.8878807280296192E-2</v>
          </cell>
          <cell r="AN155">
            <v>0.2231450676368191</v>
          </cell>
          <cell r="AO155">
            <v>5059866.8499999996</v>
          </cell>
          <cell r="AQ155">
            <v>0</v>
          </cell>
          <cell r="AR155">
            <v>0</v>
          </cell>
          <cell r="AS155">
            <v>0</v>
          </cell>
          <cell r="AT155">
            <v>0</v>
          </cell>
          <cell r="AU155">
            <v>0</v>
          </cell>
          <cell r="AV155">
            <v>0</v>
          </cell>
          <cell r="AW155">
            <v>0</v>
          </cell>
          <cell r="AX155">
            <v>0</v>
          </cell>
          <cell r="AY155">
            <v>0</v>
          </cell>
          <cell r="AZ155">
            <v>0</v>
          </cell>
          <cell r="BA155">
            <v>0</v>
          </cell>
          <cell r="BB155">
            <v>0</v>
          </cell>
          <cell r="BD155">
            <v>716713.11</v>
          </cell>
          <cell r="BE155">
            <v>-19805.759999999998</v>
          </cell>
          <cell r="BF155">
            <v>-124791.86</v>
          </cell>
          <cell r="BG155">
            <v>161176.0299999998</v>
          </cell>
          <cell r="BH155">
            <v>297805.9700000002</v>
          </cell>
          <cell r="BI155">
            <v>458982</v>
          </cell>
          <cell r="BJ155">
            <v>572115.49</v>
          </cell>
          <cell r="BK155">
            <v>9.0531784550946126E-2</v>
          </cell>
          <cell r="BL155">
            <v>0.14995337595578229</v>
          </cell>
          <cell r="BM155">
            <v>5.9068362341293756E-2</v>
          </cell>
          <cell r="BN155">
            <v>0.24048516050672841</v>
          </cell>
          <cell r="BP155">
            <v>12500000</v>
          </cell>
          <cell r="BR155">
            <v>12200000</v>
          </cell>
          <cell r="BT155">
            <v>13500000</v>
          </cell>
          <cell r="BV155">
            <v>0</v>
          </cell>
        </row>
        <row r="156">
          <cell r="A156">
            <v>30</v>
          </cell>
          <cell r="B156" t="str">
            <v>Crossroads At Royal Palm (Sold 5/31/02)</v>
          </cell>
          <cell r="D156">
            <v>8614700.6099999994</v>
          </cell>
          <cell r="E156">
            <v>0</v>
          </cell>
          <cell r="F156">
            <v>-15725.24</v>
          </cell>
          <cell r="G156">
            <v>-85741.27</v>
          </cell>
          <cell r="H156">
            <v>91529.739999999292</v>
          </cell>
          <cell r="I156">
            <v>132303.26000000071</v>
          </cell>
          <cell r="J156">
            <v>223833</v>
          </cell>
          <cell r="K156">
            <v>-101466.51000000001</v>
          </cell>
          <cell r="L156">
            <v>2.5982678926783971E-2</v>
          </cell>
          <cell r="M156">
            <v>-1.1778297887940185E-2</v>
          </cell>
          <cell r="N156">
            <v>1.5357847705864814E-2</v>
          </cell>
          <cell r="O156">
            <v>1.4204381038843786E-2</v>
          </cell>
          <cell r="P156">
            <v>8604763.8300000001</v>
          </cell>
          <cell r="Q156">
            <v>-100550</v>
          </cell>
          <cell r="R156">
            <v>0</v>
          </cell>
          <cell r="S156">
            <v>0</v>
          </cell>
          <cell r="T156">
            <v>75314.570000000298</v>
          </cell>
          <cell r="U156">
            <v>84972.429999999702</v>
          </cell>
          <cell r="V156">
            <v>160287</v>
          </cell>
          <cell r="W156">
            <v>-100550</v>
          </cell>
          <cell r="X156">
            <v>1.862770474201382E-2</v>
          </cell>
          <cell r="Y156">
            <v>-1.1685387534918551E-2</v>
          </cell>
          <cell r="Z156">
            <v>9.8750449958601248E-3</v>
          </cell>
          <cell r="AA156">
            <v>6.9423172070952697E-3</v>
          </cell>
          <cell r="AB156">
            <v>0</v>
          </cell>
          <cell r="AD156">
            <v>0</v>
          </cell>
          <cell r="AE156">
            <v>0</v>
          </cell>
          <cell r="AF156">
            <v>0</v>
          </cell>
          <cell r="AG156">
            <v>-370497</v>
          </cell>
          <cell r="AH156">
            <v>363697</v>
          </cell>
          <cell r="AI156">
            <v>-6800</v>
          </cell>
          <cell r="AJ156">
            <v>0</v>
          </cell>
          <cell r="AK156">
            <v>0</v>
          </cell>
          <cell r="AL156">
            <v>0</v>
          </cell>
          <cell r="AM156">
            <v>0</v>
          </cell>
          <cell r="AN156">
            <v>0</v>
          </cell>
          <cell r="AO156">
            <v>0</v>
          </cell>
          <cell r="AQ156">
            <v>0</v>
          </cell>
          <cell r="AR156">
            <v>0</v>
          </cell>
          <cell r="AS156">
            <v>0</v>
          </cell>
          <cell r="AT156">
            <v>0</v>
          </cell>
          <cell r="AU156">
            <v>0</v>
          </cell>
          <cell r="AV156">
            <v>0</v>
          </cell>
          <cell r="AW156">
            <v>0</v>
          </cell>
          <cell r="AX156" t="e">
            <v>#DIV/0!</v>
          </cell>
          <cell r="AY156" t="e">
            <v>#DIV/0!</v>
          </cell>
          <cell r="AZ156" t="e">
            <v>#DIV/0!</v>
          </cell>
          <cell r="BA156" t="e">
            <v>#DIV/0!</v>
          </cell>
          <cell r="BB156">
            <v>0</v>
          </cell>
          <cell r="BD156">
            <v>-100550</v>
          </cell>
          <cell r="BE156">
            <v>-15725.24</v>
          </cell>
          <cell r="BF156">
            <v>-85741.27</v>
          </cell>
          <cell r="BG156">
            <v>-203652.69000000041</v>
          </cell>
          <cell r="BH156">
            <v>580972.69000000041</v>
          </cell>
          <cell r="BI156">
            <v>377320</v>
          </cell>
          <cell r="BJ156">
            <v>-202016.51</v>
          </cell>
          <cell r="BK156">
            <v>4.5094381340252454E-2</v>
          </cell>
          <cell r="BL156">
            <v>-2.3849071775411401E-2</v>
          </cell>
          <cell r="BM156">
            <v>2.5384552138860039E-2</v>
          </cell>
          <cell r="BN156">
            <v>2.1245309564841053E-2</v>
          </cell>
          <cell r="BP156">
            <v>17500000</v>
          </cell>
          <cell r="BR156">
            <v>0</v>
          </cell>
          <cell r="BT156">
            <v>0</v>
          </cell>
          <cell r="BV156">
            <v>0</v>
          </cell>
        </row>
        <row r="157">
          <cell r="A157">
            <v>32</v>
          </cell>
          <cell r="B157" t="str">
            <v>Woods Walk Plaza</v>
          </cell>
          <cell r="D157">
            <v>3807906.05</v>
          </cell>
          <cell r="E157">
            <v>0</v>
          </cell>
          <cell r="F157">
            <v>-3271.97</v>
          </cell>
          <cell r="G157">
            <v>-11286.7</v>
          </cell>
          <cell r="H157">
            <v>-11967.009999999776</v>
          </cell>
          <cell r="I157">
            <v>93442.009999999776</v>
          </cell>
          <cell r="J157">
            <v>81475</v>
          </cell>
          <cell r="K157">
            <v>-14558.67</v>
          </cell>
          <cell r="L157">
            <v>2.1396273681699683E-2</v>
          </cell>
          <cell r="M157">
            <v>-3.8232744739067279E-3</v>
          </cell>
          <cell r="N157">
            <v>2.4538948380829873E-2</v>
          </cell>
          <cell r="O157">
            <v>1.7572999207792955E-2</v>
          </cell>
          <cell r="P157">
            <v>3781379.83</v>
          </cell>
          <cell r="Q157">
            <v>0</v>
          </cell>
          <cell r="R157">
            <v>-4149.62</v>
          </cell>
          <cell r="S157">
            <v>-12688.46</v>
          </cell>
          <cell r="T157">
            <v>30539.429999999702</v>
          </cell>
          <cell r="U157">
            <v>70727.570000000298</v>
          </cell>
          <cell r="V157">
            <v>101267</v>
          </cell>
          <cell r="W157">
            <v>-16838.079999999998</v>
          </cell>
          <cell r="X157">
            <v>2.6780435860102422E-2</v>
          </cell>
          <cell r="Y157">
            <v>-4.4528930594100111E-3</v>
          </cell>
          <cell r="Z157">
            <v>1.8704169689295745E-2</v>
          </cell>
          <cell r="AA157">
            <v>2.2327542800692411E-2</v>
          </cell>
          <cell r="AB157">
            <v>3093594.42</v>
          </cell>
          <cell r="AD157">
            <v>-147107.73000000001</v>
          </cell>
          <cell r="AE157">
            <v>-3530.59</v>
          </cell>
          <cell r="AF157">
            <v>28126.240000000002</v>
          </cell>
          <cell r="AG157">
            <v>34164.080000000075</v>
          </cell>
          <cell r="AH157">
            <v>53246.919999999925</v>
          </cell>
          <cell r="AI157">
            <v>87411</v>
          </cell>
          <cell r="AJ157">
            <v>-122512.08</v>
          </cell>
          <cell r="AK157">
            <v>2.8255481531415487E-2</v>
          </cell>
          <cell r="AL157">
            <v>-3.960185575974759E-2</v>
          </cell>
          <cell r="AM157">
            <v>1.7211991221525388E-2</v>
          </cell>
          <cell r="AN157">
            <v>-1.1346374228332104E-2</v>
          </cell>
          <cell r="AO157">
            <v>3005245.88</v>
          </cell>
          <cell r="AQ157">
            <v>0</v>
          </cell>
          <cell r="AR157">
            <v>0</v>
          </cell>
          <cell r="AS157">
            <v>0</v>
          </cell>
          <cell r="AT157">
            <v>0</v>
          </cell>
          <cell r="AU157">
            <v>0</v>
          </cell>
          <cell r="AV157">
            <v>0</v>
          </cell>
          <cell r="AW157">
            <v>0</v>
          </cell>
          <cell r="AX157">
            <v>0</v>
          </cell>
          <cell r="AY157">
            <v>0</v>
          </cell>
          <cell r="AZ157">
            <v>0</v>
          </cell>
          <cell r="BA157">
            <v>0</v>
          </cell>
          <cell r="BB157">
            <v>0</v>
          </cell>
          <cell r="BD157">
            <v>-147107.73000000001</v>
          </cell>
          <cell r="BE157">
            <v>-10952.18</v>
          </cell>
          <cell r="BF157">
            <v>4151.0800000000017</v>
          </cell>
          <cell r="BG157">
            <v>52736.5</v>
          </cell>
          <cell r="BH157">
            <v>217416.5</v>
          </cell>
          <cell r="BI157">
            <v>270153</v>
          </cell>
          <cell r="BJ157">
            <v>-153908.83000000002</v>
          </cell>
          <cell r="BK157">
            <v>7.8382639169187307E-2</v>
          </cell>
          <cell r="BL157">
            <v>-4.9893287863486124E-2</v>
          </cell>
          <cell r="BM157">
            <v>6.1666290085773623E-2</v>
          </cell>
          <cell r="BN157">
            <v>2.8489351305701183E-2</v>
          </cell>
          <cell r="BP157">
            <v>8000000</v>
          </cell>
          <cell r="BR157">
            <v>8000000</v>
          </cell>
          <cell r="BT157">
            <v>7800000</v>
          </cell>
          <cell r="BV157">
            <v>0</v>
          </cell>
        </row>
        <row r="158">
          <cell r="A158">
            <v>33</v>
          </cell>
          <cell r="B158" t="str">
            <v>Garden Shops</v>
          </cell>
          <cell r="D158">
            <v>12470762.449999999</v>
          </cell>
          <cell r="E158">
            <v>0</v>
          </cell>
          <cell r="F158">
            <v>-69528.86</v>
          </cell>
          <cell r="G158">
            <v>32263.83</v>
          </cell>
          <cell r="H158">
            <v>-109377.97000000067</v>
          </cell>
          <cell r="I158">
            <v>269476.97000000067</v>
          </cell>
          <cell r="J158">
            <v>160099</v>
          </cell>
          <cell r="K158">
            <v>-37265.03</v>
          </cell>
          <cell r="L158">
            <v>1.2837948011751279E-2</v>
          </cell>
          <cell r="M158">
            <v>-2.9881917925555553E-3</v>
          </cell>
          <cell r="N158">
            <v>2.1608700436756431E-2</v>
          </cell>
          <cell r="O158">
            <v>9.8497562191957235E-3</v>
          </cell>
          <cell r="P158">
            <v>12324119.459999999</v>
          </cell>
          <cell r="Q158">
            <v>0</v>
          </cell>
          <cell r="R158">
            <v>-22081.68</v>
          </cell>
          <cell r="S158">
            <v>32732.68</v>
          </cell>
          <cell r="T158">
            <v>24164.110000000452</v>
          </cell>
          <cell r="U158">
            <v>203970.88999999955</v>
          </cell>
          <cell r="V158">
            <v>228135</v>
          </cell>
          <cell r="W158">
            <v>10651</v>
          </cell>
          <cell r="X158">
            <v>1.851126165568668E-2</v>
          </cell>
          <cell r="Y158">
            <v>8.6424024325385679E-4</v>
          </cell>
          <cell r="Z158">
            <v>1.6550544699117965E-2</v>
          </cell>
          <cell r="AA158">
            <v>1.9375501898940536E-2</v>
          </cell>
          <cell r="AB158">
            <v>11448070.699999999</v>
          </cell>
          <cell r="AD158">
            <v>-669869.22</v>
          </cell>
          <cell r="AE158">
            <v>-6870.26</v>
          </cell>
          <cell r="AF158">
            <v>65174.71</v>
          </cell>
          <cell r="AG158">
            <v>67127.649999999907</v>
          </cell>
          <cell r="AH158">
            <v>156610.35000000009</v>
          </cell>
          <cell r="AI158">
            <v>223738</v>
          </cell>
          <cell r="AJ158">
            <v>-611564.77</v>
          </cell>
          <cell r="AK158">
            <v>1.9543729757014867E-2</v>
          </cell>
          <cell r="AL158">
            <v>-5.3420771589050384E-2</v>
          </cell>
          <cell r="AM158">
            <v>1.368006488639174E-2</v>
          </cell>
          <cell r="AN158">
            <v>-3.3877041832035514E-2</v>
          </cell>
          <cell r="AO158">
            <v>8243356.3600000003</v>
          </cell>
          <cell r="AQ158">
            <v>0</v>
          </cell>
          <cell r="AR158">
            <v>0</v>
          </cell>
          <cell r="AS158">
            <v>0</v>
          </cell>
          <cell r="AT158">
            <v>0</v>
          </cell>
          <cell r="AU158">
            <v>0</v>
          </cell>
          <cell r="AV158">
            <v>0</v>
          </cell>
          <cell r="AW158">
            <v>0</v>
          </cell>
          <cell r="AX158">
            <v>0</v>
          </cell>
          <cell r="AY158">
            <v>0</v>
          </cell>
          <cell r="AZ158">
            <v>0</v>
          </cell>
          <cell r="BA158">
            <v>0</v>
          </cell>
          <cell r="BB158">
            <v>0</v>
          </cell>
          <cell r="BD158">
            <v>-669869.22</v>
          </cell>
          <cell r="BE158">
            <v>-98480.8</v>
          </cell>
          <cell r="BF158">
            <v>130171.22</v>
          </cell>
          <cell r="BG158">
            <v>-18086.210000000312</v>
          </cell>
          <cell r="BH158">
            <v>630058.21000000031</v>
          </cell>
          <cell r="BI158">
            <v>611972</v>
          </cell>
          <cell r="BJ158">
            <v>-638178.80000000005</v>
          </cell>
          <cell r="BK158">
            <v>5.1747911022273385E-2</v>
          </cell>
          <cell r="BL158">
            <v>-5.7205381286829948E-2</v>
          </cell>
          <cell r="BM158">
            <v>5.2723859214645286E-2</v>
          </cell>
          <cell r="BN158">
            <v>-5.4574702645565631E-3</v>
          </cell>
          <cell r="BP158">
            <v>26000000</v>
          </cell>
          <cell r="BR158">
            <v>26000000</v>
          </cell>
          <cell r="BT158">
            <v>25000000</v>
          </cell>
          <cell r="BV158">
            <v>0</v>
          </cell>
        </row>
        <row r="159">
          <cell r="A159">
            <v>34</v>
          </cell>
          <cell r="B159" t="str">
            <v>Coral Creek (Sold 6/5/02)</v>
          </cell>
          <cell r="D159">
            <v>7347018.0800000001</v>
          </cell>
          <cell r="E159">
            <v>0</v>
          </cell>
          <cell r="F159">
            <v>-5138.18</v>
          </cell>
          <cell r="G159">
            <v>-62894.97</v>
          </cell>
          <cell r="H159">
            <v>89493.410000000149</v>
          </cell>
          <cell r="I159">
            <v>124705.58999999985</v>
          </cell>
          <cell r="J159">
            <v>214199</v>
          </cell>
          <cell r="K159">
            <v>-68033.149999999994</v>
          </cell>
          <cell r="L159">
            <v>2.9154549188206161E-2</v>
          </cell>
          <cell r="M159">
            <v>-9.2599676847399254E-3</v>
          </cell>
          <cell r="N159">
            <v>1.6973633199497972E-2</v>
          </cell>
          <cell r="O159">
            <v>1.9894581503466235E-2</v>
          </cell>
          <cell r="P159">
            <v>7368479.0200000005</v>
          </cell>
          <cell r="Q159">
            <v>-295511</v>
          </cell>
          <cell r="R159">
            <v>0</v>
          </cell>
          <cell r="S159">
            <v>0</v>
          </cell>
          <cell r="T159">
            <v>25053.80999999959</v>
          </cell>
          <cell r="U159">
            <v>67888.330000000409</v>
          </cell>
          <cell r="V159">
            <v>92942.14</v>
          </cell>
          <cell r="W159">
            <v>-295511</v>
          </cell>
          <cell r="X159">
            <v>1.261347691263427E-2</v>
          </cell>
          <cell r="Y159">
            <v>-4.0104748781655618E-2</v>
          </cell>
          <cell r="Z159">
            <v>9.2133437329106217E-3</v>
          </cell>
          <cell r="AA159">
            <v>-2.7491271869021346E-2</v>
          </cell>
          <cell r="AB159">
            <v>0</v>
          </cell>
          <cell r="AD159">
            <v>0</v>
          </cell>
          <cell r="AE159">
            <v>0</v>
          </cell>
          <cell r="AF159">
            <v>0</v>
          </cell>
          <cell r="AG159">
            <v>-302097</v>
          </cell>
          <cell r="AH159">
            <v>294284</v>
          </cell>
          <cell r="AI159">
            <v>-7813</v>
          </cell>
          <cell r="AJ159">
            <v>0</v>
          </cell>
          <cell r="AK159">
            <v>0</v>
          </cell>
          <cell r="AL159">
            <v>0</v>
          </cell>
          <cell r="AM159">
            <v>0</v>
          </cell>
          <cell r="AN159">
            <v>0</v>
          </cell>
          <cell r="AO159">
            <v>0</v>
          </cell>
          <cell r="AQ159">
            <v>0</v>
          </cell>
          <cell r="AR159">
            <v>0</v>
          </cell>
          <cell r="AS159">
            <v>0</v>
          </cell>
          <cell r="AT159">
            <v>0</v>
          </cell>
          <cell r="AU159">
            <v>0</v>
          </cell>
          <cell r="AV159">
            <v>0</v>
          </cell>
          <cell r="AW159">
            <v>0</v>
          </cell>
          <cell r="AX159" t="e">
            <v>#DIV/0!</v>
          </cell>
          <cell r="AY159" t="e">
            <v>#DIV/0!</v>
          </cell>
          <cell r="AZ159" t="e">
            <v>#DIV/0!</v>
          </cell>
          <cell r="BA159" t="e">
            <v>#DIV/0!</v>
          </cell>
          <cell r="BB159">
            <v>0</v>
          </cell>
          <cell r="BD159">
            <v>-295511</v>
          </cell>
          <cell r="BE159">
            <v>-5138.18</v>
          </cell>
          <cell r="BF159">
            <v>-62894.97</v>
          </cell>
          <cell r="BG159">
            <v>-187549.78000000026</v>
          </cell>
          <cell r="BH159">
            <v>486877.92000000027</v>
          </cell>
          <cell r="BI159">
            <v>299328.14</v>
          </cell>
          <cell r="BJ159">
            <v>-363544.15</v>
          </cell>
          <cell r="BK159">
            <v>4.213576633392413E-2</v>
          </cell>
          <cell r="BL159">
            <v>-5.0279384048311559E-2</v>
          </cell>
          <cell r="BM159">
            <v>2.6343360849472086E-2</v>
          </cell>
          <cell r="BN159">
            <v>-8.14361771438743E-3</v>
          </cell>
          <cell r="BP159">
            <v>15100000</v>
          </cell>
          <cell r="BR159">
            <v>0</v>
          </cell>
          <cell r="BT159">
            <v>0</v>
          </cell>
          <cell r="BV159">
            <v>0</v>
          </cell>
        </row>
        <row r="160">
          <cell r="A160">
            <v>35</v>
          </cell>
          <cell r="B160" t="str">
            <v>Plantation Promenade</v>
          </cell>
          <cell r="D160">
            <v>15010739.370000001</v>
          </cell>
          <cell r="E160">
            <v>230437.22</v>
          </cell>
          <cell r="F160">
            <v>-2248.4499999999998</v>
          </cell>
          <cell r="G160">
            <v>-57151.44</v>
          </cell>
          <cell r="H160">
            <v>-104096.19999999925</v>
          </cell>
          <cell r="I160">
            <v>393379.19999999925</v>
          </cell>
          <cell r="J160">
            <v>289283</v>
          </cell>
          <cell r="K160">
            <v>171037.33</v>
          </cell>
          <cell r="L160">
            <v>1.9271735580070896E-2</v>
          </cell>
          <cell r="M160">
            <v>1.1394330804372625E-2</v>
          </cell>
          <cell r="N160">
            <v>2.6206517234333888E-2</v>
          </cell>
          <cell r="O160">
            <v>3.0666066384443521E-2</v>
          </cell>
          <cell r="P160">
            <v>15077680.510000002</v>
          </cell>
          <cell r="Q160">
            <v>0</v>
          </cell>
          <cell r="R160">
            <v>-6314.03</v>
          </cell>
          <cell r="S160">
            <v>21051.29</v>
          </cell>
          <cell r="T160">
            <v>7361.7199999997392</v>
          </cell>
          <cell r="U160">
            <v>297754.28000000026</v>
          </cell>
          <cell r="V160">
            <v>305116</v>
          </cell>
          <cell r="W160">
            <v>14737.260000000002</v>
          </cell>
          <cell r="X160">
            <v>2.023626908645778E-2</v>
          </cell>
          <cell r="Y160">
            <v>9.7742222288274214E-4</v>
          </cell>
          <cell r="Z160">
            <v>1.9748016268319259E-2</v>
          </cell>
          <cell r="AA160">
            <v>2.1213691309340522E-2</v>
          </cell>
          <cell r="AB160">
            <v>12083477.039999999</v>
          </cell>
          <cell r="AD160">
            <v>-2223157.1</v>
          </cell>
          <cell r="AE160">
            <v>-13550.9</v>
          </cell>
          <cell r="AF160">
            <v>431247.26</v>
          </cell>
          <cell r="AG160">
            <v>58736.199999999255</v>
          </cell>
          <cell r="AH160">
            <v>222519.80000000075</v>
          </cell>
          <cell r="AI160">
            <v>281256</v>
          </cell>
          <cell r="AJ160">
            <v>-1805460.74</v>
          </cell>
          <cell r="AK160">
            <v>2.3276081799051444E-2</v>
          </cell>
          <cell r="AL160">
            <v>-0.14941566355638974</v>
          </cell>
          <cell r="AM160">
            <v>1.8415212712648212E-2</v>
          </cell>
          <cell r="AN160">
            <v>-0.1261395817573383</v>
          </cell>
          <cell r="AO160">
            <v>10336752.51</v>
          </cell>
          <cell r="AQ160">
            <v>0</v>
          </cell>
          <cell r="AR160">
            <v>0</v>
          </cell>
          <cell r="AS160">
            <v>0</v>
          </cell>
          <cell r="AT160">
            <v>0</v>
          </cell>
          <cell r="AU160">
            <v>0</v>
          </cell>
          <cell r="AV160">
            <v>0</v>
          </cell>
          <cell r="AW160">
            <v>0</v>
          </cell>
          <cell r="AX160">
            <v>0</v>
          </cell>
          <cell r="AY160">
            <v>0</v>
          </cell>
          <cell r="AZ160">
            <v>0</v>
          </cell>
          <cell r="BA160">
            <v>0</v>
          </cell>
          <cell r="BB160">
            <v>0</v>
          </cell>
          <cell r="BD160">
            <v>-1992719.8800000001</v>
          </cell>
          <cell r="BE160">
            <v>-22113.379999999997</v>
          </cell>
          <cell r="BF160">
            <v>395147.11</v>
          </cell>
          <cell r="BG160">
            <v>-37998.280000000261</v>
          </cell>
          <cell r="BH160">
            <v>913653.28000000026</v>
          </cell>
          <cell r="BI160">
            <v>875655</v>
          </cell>
          <cell r="BJ160">
            <v>-1619686.15</v>
          </cell>
          <cell r="BK160">
            <v>6.4102743434092835E-2</v>
          </cell>
          <cell r="BL160">
            <v>-0.14433817687115291</v>
          </cell>
          <cell r="BM160">
            <v>6.5743065818335999E-2</v>
          </cell>
          <cell r="BN160">
            <v>-8.0235433437060077E-2</v>
          </cell>
          <cell r="BP160">
            <v>28300000</v>
          </cell>
          <cell r="BR160">
            <v>28300000</v>
          </cell>
          <cell r="BT160">
            <v>25350000</v>
          </cell>
          <cell r="BV160">
            <v>0</v>
          </cell>
        </row>
        <row r="161">
          <cell r="A161">
            <v>37</v>
          </cell>
          <cell r="B161" t="str">
            <v>Regency Square</v>
          </cell>
          <cell r="D161">
            <v>7028255.8899999997</v>
          </cell>
          <cell r="E161">
            <v>75753.19</v>
          </cell>
          <cell r="F161">
            <v>-6076.94</v>
          </cell>
          <cell r="G161">
            <v>-22569.86</v>
          </cell>
          <cell r="H161">
            <v>-2169.0200000004843</v>
          </cell>
          <cell r="I161">
            <v>118418.02000000048</v>
          </cell>
          <cell r="J161">
            <v>116249</v>
          </cell>
          <cell r="K161">
            <v>47106.39</v>
          </cell>
          <cell r="L161">
            <v>1.6540234422227334E-2</v>
          </cell>
          <cell r="M161">
            <v>6.7024295553928699E-3</v>
          </cell>
          <cell r="N161">
            <v>1.6848848683567282E-2</v>
          </cell>
          <cell r="O161">
            <v>2.3242663977620204E-2</v>
          </cell>
          <cell r="P161">
            <v>7073193.25</v>
          </cell>
          <cell r="Q161">
            <v>0</v>
          </cell>
          <cell r="R161">
            <v>-6606.58</v>
          </cell>
          <cell r="S161">
            <v>-18119.7</v>
          </cell>
          <cell r="T161">
            <v>50669.440000000643</v>
          </cell>
          <cell r="U161">
            <v>119733.55999999936</v>
          </cell>
          <cell r="V161">
            <v>170403</v>
          </cell>
          <cell r="W161">
            <v>-24726.28</v>
          </cell>
          <cell r="X161">
            <v>2.4091381922867722E-2</v>
          </cell>
          <cell r="Y161">
            <v>-3.495773284576946E-3</v>
          </cell>
          <cell r="Z161">
            <v>1.692779424625495E-2</v>
          </cell>
          <cell r="AA161">
            <v>2.0595608638290776E-2</v>
          </cell>
          <cell r="AB161">
            <v>5351062.0599999996</v>
          </cell>
          <cell r="AD161">
            <v>484242.84</v>
          </cell>
          <cell r="AE161">
            <v>-2013.31</v>
          </cell>
          <cell r="AF161">
            <v>-66531.19</v>
          </cell>
          <cell r="AG161">
            <v>69087.039999999572</v>
          </cell>
          <cell r="AH161">
            <v>96195.960000000428</v>
          </cell>
          <cell r="AI161">
            <v>165283</v>
          </cell>
          <cell r="AJ161">
            <v>415698.34</v>
          </cell>
          <cell r="AK161">
            <v>3.0887886955286034E-2</v>
          </cell>
          <cell r="AL161">
            <v>7.7685202552107965E-2</v>
          </cell>
          <cell r="AM161">
            <v>1.797698455397851E-2</v>
          </cell>
          <cell r="AN161">
            <v>0.108573089507394</v>
          </cell>
          <cell r="AO161">
            <v>5835847.4299999997</v>
          </cell>
          <cell r="AQ161">
            <v>0</v>
          </cell>
          <cell r="AR161">
            <v>0</v>
          </cell>
          <cell r="AS161">
            <v>0</v>
          </cell>
          <cell r="AT161">
            <v>0</v>
          </cell>
          <cell r="AU161">
            <v>0</v>
          </cell>
          <cell r="AV161">
            <v>0</v>
          </cell>
          <cell r="AW161">
            <v>0</v>
          </cell>
          <cell r="AX161">
            <v>0</v>
          </cell>
          <cell r="AY161">
            <v>0</v>
          </cell>
          <cell r="AZ161">
            <v>0</v>
          </cell>
          <cell r="BA161">
            <v>0</v>
          </cell>
          <cell r="BB161">
            <v>0</v>
          </cell>
          <cell r="BD161">
            <v>559996.03</v>
          </cell>
          <cell r="BE161">
            <v>-14696.83</v>
          </cell>
          <cell r="BF161">
            <v>-107220.75</v>
          </cell>
          <cell r="BG161">
            <v>117587.45999999973</v>
          </cell>
          <cell r="BH161">
            <v>334347.54000000027</v>
          </cell>
          <cell r="BI161">
            <v>451935</v>
          </cell>
          <cell r="BJ161">
            <v>438078.45</v>
          </cell>
          <cell r="BK161">
            <v>7.3185313293178345E-2</v>
          </cell>
          <cell r="BL161">
            <v>8.4516375929404974E-2</v>
          </cell>
          <cell r="BM161">
            <v>5.2651170800701586E-2</v>
          </cell>
          <cell r="BN161">
            <v>0.15770168922258332</v>
          </cell>
          <cell r="BP161">
            <v>14700000</v>
          </cell>
          <cell r="BR161">
            <v>14700000</v>
          </cell>
          <cell r="BT161">
            <v>15400000</v>
          </cell>
          <cell r="BV161">
            <v>0</v>
          </cell>
        </row>
        <row r="162">
          <cell r="A162">
            <v>50</v>
          </cell>
          <cell r="B162" t="str">
            <v>Town Center at Orange Lake</v>
          </cell>
          <cell r="D162">
            <v>5500000</v>
          </cell>
          <cell r="E162">
            <v>0</v>
          </cell>
          <cell r="F162">
            <v>-2660.93</v>
          </cell>
          <cell r="G162">
            <v>0</v>
          </cell>
          <cell r="H162">
            <v>2660.9300000006333</v>
          </cell>
          <cell r="I162">
            <v>132922.15999999936</v>
          </cell>
          <cell r="J162">
            <v>135583.09</v>
          </cell>
          <cell r="K162">
            <v>-2660.93</v>
          </cell>
          <cell r="L162">
            <v>2.4651470909090908E-2</v>
          </cell>
          <cell r="M162">
            <v>-4.8380545454545371E-4</v>
          </cell>
          <cell r="N162">
            <v>2.416766545454534E-2</v>
          </cell>
          <cell r="O162">
            <v>2.4167665454545455E-2</v>
          </cell>
          <cell r="P162">
            <v>5500000</v>
          </cell>
          <cell r="Q162">
            <v>0</v>
          </cell>
          <cell r="R162">
            <v>0</v>
          </cell>
          <cell r="S162">
            <v>0</v>
          </cell>
          <cell r="T162">
            <v>0</v>
          </cell>
          <cell r="U162">
            <v>128891.17</v>
          </cell>
          <cell r="V162">
            <v>128891.17</v>
          </cell>
          <cell r="W162">
            <v>0</v>
          </cell>
          <cell r="X162">
            <v>2.3434758181818182E-2</v>
          </cell>
          <cell r="Y162">
            <v>0</v>
          </cell>
          <cell r="Z162">
            <v>2.3434758181818182E-2</v>
          </cell>
          <cell r="AA162">
            <v>2.3434758181818182E-2</v>
          </cell>
          <cell r="AB162">
            <v>5500000</v>
          </cell>
          <cell r="AD162">
            <v>300000</v>
          </cell>
          <cell r="AE162">
            <v>0</v>
          </cell>
          <cell r="AF162">
            <v>0</v>
          </cell>
          <cell r="AG162">
            <v>0</v>
          </cell>
          <cell r="AH162">
            <v>138972.94</v>
          </cell>
          <cell r="AI162">
            <v>138972.94</v>
          </cell>
          <cell r="AJ162">
            <v>300000</v>
          </cell>
          <cell r="AK162">
            <v>2.5267807272727275E-2</v>
          </cell>
          <cell r="AL162">
            <v>5.454545454545455E-2</v>
          </cell>
          <cell r="AM162">
            <v>2.5267807272727275E-2</v>
          </cell>
          <cell r="AN162">
            <v>7.9813261818181824E-2</v>
          </cell>
          <cell r="AO162">
            <v>5800000</v>
          </cell>
          <cell r="AQ162">
            <v>0</v>
          </cell>
          <cell r="AR162">
            <v>0</v>
          </cell>
          <cell r="AS162">
            <v>0</v>
          </cell>
          <cell r="AT162">
            <v>0</v>
          </cell>
          <cell r="AU162">
            <v>0</v>
          </cell>
          <cell r="AV162">
            <v>0</v>
          </cell>
          <cell r="AW162">
            <v>0</v>
          </cell>
          <cell r="AX162">
            <v>0</v>
          </cell>
          <cell r="AY162">
            <v>0</v>
          </cell>
          <cell r="AZ162">
            <v>0</v>
          </cell>
          <cell r="BA162">
            <v>0</v>
          </cell>
          <cell r="BB162">
            <v>0</v>
          </cell>
          <cell r="BD162">
            <v>300000</v>
          </cell>
          <cell r="BE162">
            <v>-2660.93</v>
          </cell>
          <cell r="BF162">
            <v>0</v>
          </cell>
          <cell r="BG162">
            <v>2660.9300000006333</v>
          </cell>
          <cell r="BH162">
            <v>400786.26999999938</v>
          </cell>
          <cell r="BI162">
            <v>403447.2</v>
          </cell>
          <cell r="BJ162">
            <v>297339.07</v>
          </cell>
          <cell r="BK162">
            <v>7.5161368436446496E-2</v>
          </cell>
          <cell r="BL162">
            <v>5.6665188424703583E-2</v>
          </cell>
          <cell r="BM162">
            <v>7.4653713932125498E-2</v>
          </cell>
          <cell r="BN162">
            <v>0.13182655686115008</v>
          </cell>
          <cell r="BP162">
            <v>5500000</v>
          </cell>
          <cell r="BR162">
            <v>5500000</v>
          </cell>
          <cell r="BT162">
            <v>5800000</v>
          </cell>
          <cell r="BV162">
            <v>0</v>
          </cell>
        </row>
        <row r="163">
          <cell r="A163">
            <v>59</v>
          </cell>
          <cell r="B163" t="str">
            <v>Brookside Square</v>
          </cell>
          <cell r="D163">
            <v>10500000</v>
          </cell>
          <cell r="E163">
            <v>0</v>
          </cell>
          <cell r="F163">
            <v>-10261.32</v>
          </cell>
          <cell r="G163">
            <v>0</v>
          </cell>
          <cell r="H163">
            <v>10261.320000000298</v>
          </cell>
          <cell r="I163">
            <v>238822.3299999997</v>
          </cell>
          <cell r="J163">
            <v>249083.65</v>
          </cell>
          <cell r="K163">
            <v>-10261.32</v>
          </cell>
          <cell r="L163">
            <v>2.372225238095238E-2</v>
          </cell>
          <cell r="M163">
            <v>-9.7726857142857101E-4</v>
          </cell>
          <cell r="N163">
            <v>2.2744983809523781E-2</v>
          </cell>
          <cell r="O163">
            <v>2.2744983809523809E-2</v>
          </cell>
          <cell r="P163">
            <v>10500000</v>
          </cell>
          <cell r="Q163">
            <v>0</v>
          </cell>
          <cell r="R163">
            <v>0</v>
          </cell>
          <cell r="S163">
            <v>0</v>
          </cell>
          <cell r="T163">
            <v>0</v>
          </cell>
          <cell r="U163">
            <v>259722.03</v>
          </cell>
          <cell r="V163">
            <v>259722.03</v>
          </cell>
          <cell r="W163">
            <v>0</v>
          </cell>
          <cell r="X163">
            <v>2.4735431428571427E-2</v>
          </cell>
          <cell r="Y163">
            <v>0</v>
          </cell>
          <cell r="Z163">
            <v>2.4735431428571427E-2</v>
          </cell>
          <cell r="AA163">
            <v>2.4735431428571427E-2</v>
          </cell>
          <cell r="AB163">
            <v>10500000</v>
          </cell>
          <cell r="AD163">
            <v>900000</v>
          </cell>
          <cell r="AE163">
            <v>-3077.08</v>
          </cell>
          <cell r="AF163">
            <v>0</v>
          </cell>
          <cell r="AG163">
            <v>3077.0800000000745</v>
          </cell>
          <cell r="AH163">
            <v>277350.46999999991</v>
          </cell>
          <cell r="AI163">
            <v>280427.55</v>
          </cell>
          <cell r="AJ163">
            <v>896922.92</v>
          </cell>
          <cell r="AK163">
            <v>2.6707385714285714E-2</v>
          </cell>
          <cell r="AL163">
            <v>8.5421230476190477E-2</v>
          </cell>
          <cell r="AM163">
            <v>2.6414330476190469E-2</v>
          </cell>
          <cell r="AN163">
            <v>0.11212861619047619</v>
          </cell>
          <cell r="AO163">
            <v>11399999.999999998</v>
          </cell>
          <cell r="AQ163">
            <v>0</v>
          </cell>
          <cell r="AR163">
            <v>0</v>
          </cell>
          <cell r="AS163">
            <v>0</v>
          </cell>
          <cell r="AT163">
            <v>0</v>
          </cell>
          <cell r="AU163">
            <v>0</v>
          </cell>
          <cell r="AV163">
            <v>0</v>
          </cell>
          <cell r="AW163">
            <v>0</v>
          </cell>
          <cell r="AX163">
            <v>0</v>
          </cell>
          <cell r="AY163">
            <v>0</v>
          </cell>
          <cell r="AZ163">
            <v>0</v>
          </cell>
          <cell r="BA163">
            <v>0</v>
          </cell>
          <cell r="BB163">
            <v>0</v>
          </cell>
          <cell r="BD163">
            <v>900000</v>
          </cell>
          <cell r="BE163">
            <v>-13338.4</v>
          </cell>
          <cell r="BF163">
            <v>0</v>
          </cell>
          <cell r="BG163">
            <v>13338.400000000373</v>
          </cell>
          <cell r="BH163">
            <v>775894.82999999961</v>
          </cell>
          <cell r="BI163">
            <v>789233.23</v>
          </cell>
          <cell r="BJ163">
            <v>886661.60000000009</v>
          </cell>
          <cell r="BK163">
            <v>7.7061699086949709E-2</v>
          </cell>
          <cell r="BL163">
            <v>8.8496936928735392E-2</v>
          </cell>
          <cell r="BM163">
            <v>7.57263769677885E-2</v>
          </cell>
          <cell r="BN163">
            <v>0.1655586360156851</v>
          </cell>
          <cell r="BP163">
            <v>10500000</v>
          </cell>
          <cell r="BR163">
            <v>10500000</v>
          </cell>
          <cell r="BT163">
            <v>11400000</v>
          </cell>
          <cell r="BV163">
            <v>0</v>
          </cell>
        </row>
        <row r="164">
          <cell r="A164">
            <v>63</v>
          </cell>
          <cell r="B164" t="str">
            <v>Gladiolis Gateway</v>
          </cell>
          <cell r="D164">
            <v>7900000</v>
          </cell>
          <cell r="E164">
            <v>100000</v>
          </cell>
          <cell r="F164">
            <v>-6920.11</v>
          </cell>
          <cell r="G164">
            <v>0</v>
          </cell>
          <cell r="H164">
            <v>6920.1100000003353</v>
          </cell>
          <cell r="I164">
            <v>180447.13999999966</v>
          </cell>
          <cell r="J164">
            <v>187367.25</v>
          </cell>
          <cell r="K164">
            <v>93079.89</v>
          </cell>
          <cell r="L164">
            <v>2.371737341772152E-2</v>
          </cell>
          <cell r="M164">
            <v>1.1782264556962022E-2</v>
          </cell>
          <cell r="N164">
            <v>2.2841410126582237E-2</v>
          </cell>
          <cell r="O164">
            <v>3.5499637974683543E-2</v>
          </cell>
          <cell r="P164">
            <v>8000000</v>
          </cell>
          <cell r="Q164">
            <v>0</v>
          </cell>
          <cell r="R164">
            <v>0</v>
          </cell>
          <cell r="S164">
            <v>0</v>
          </cell>
          <cell r="T164">
            <v>0</v>
          </cell>
          <cell r="U164">
            <v>196428.4</v>
          </cell>
          <cell r="V164">
            <v>196428.4</v>
          </cell>
          <cell r="W164">
            <v>0</v>
          </cell>
          <cell r="X164">
            <v>2.455355E-2</v>
          </cell>
          <cell r="Y164">
            <v>0</v>
          </cell>
          <cell r="Z164">
            <v>2.455355E-2</v>
          </cell>
          <cell r="AA164">
            <v>2.455355E-2</v>
          </cell>
          <cell r="AB164">
            <v>8000000</v>
          </cell>
          <cell r="AD164">
            <v>0</v>
          </cell>
          <cell r="AE164">
            <v>0</v>
          </cell>
          <cell r="AF164">
            <v>0</v>
          </cell>
          <cell r="AG164">
            <v>0</v>
          </cell>
          <cell r="AH164">
            <v>196093.73</v>
          </cell>
          <cell r="AI164">
            <v>196093.73</v>
          </cell>
          <cell r="AJ164">
            <v>0</v>
          </cell>
          <cell r="AK164">
            <v>2.4511716250000003E-2</v>
          </cell>
          <cell r="AL164">
            <v>0</v>
          </cell>
          <cell r="AM164">
            <v>2.4511716250000003E-2</v>
          </cell>
          <cell r="AN164">
            <v>2.4511716250000003E-2</v>
          </cell>
          <cell r="AO164">
            <v>8000000</v>
          </cell>
          <cell r="AQ164">
            <v>0</v>
          </cell>
          <cell r="AR164">
            <v>0</v>
          </cell>
          <cell r="AS164">
            <v>0</v>
          </cell>
          <cell r="AT164">
            <v>0</v>
          </cell>
          <cell r="AU164">
            <v>0</v>
          </cell>
          <cell r="AV164">
            <v>0</v>
          </cell>
          <cell r="AW164">
            <v>0</v>
          </cell>
          <cell r="AX164">
            <v>0</v>
          </cell>
          <cell r="AY164">
            <v>0</v>
          </cell>
          <cell r="AZ164">
            <v>0</v>
          </cell>
          <cell r="BA164">
            <v>0</v>
          </cell>
          <cell r="BB164">
            <v>0</v>
          </cell>
          <cell r="BD164">
            <v>100000</v>
          </cell>
          <cell r="BE164">
            <v>-6920.11</v>
          </cell>
          <cell r="BF164">
            <v>0</v>
          </cell>
          <cell r="BG164">
            <v>6920.1100000003353</v>
          </cell>
          <cell r="BH164">
            <v>572969.26999999967</v>
          </cell>
          <cell r="BI164">
            <v>579889.38</v>
          </cell>
          <cell r="BJ164">
            <v>93079.89</v>
          </cell>
          <cell r="BK164">
            <v>7.4562462852646005E-2</v>
          </cell>
          <cell r="BL164">
            <v>1.2367455656283166E-2</v>
          </cell>
          <cell r="BM164">
            <v>7.3642992991200584E-2</v>
          </cell>
          <cell r="BN164">
            <v>8.6929918508929171E-2</v>
          </cell>
          <cell r="BP164">
            <v>8000000</v>
          </cell>
          <cell r="BR164">
            <v>8000000</v>
          </cell>
          <cell r="BT164">
            <v>8000000</v>
          </cell>
          <cell r="BV164">
            <v>0</v>
          </cell>
        </row>
        <row r="165">
          <cell r="A165">
            <v>67</v>
          </cell>
          <cell r="B165" t="str">
            <v>New Tampa Center</v>
          </cell>
          <cell r="D165">
            <v>13000000</v>
          </cell>
          <cell r="E165">
            <v>0</v>
          </cell>
          <cell r="F165">
            <v>-9937.76</v>
          </cell>
          <cell r="G165">
            <v>0</v>
          </cell>
          <cell r="H165">
            <v>9937.7599999997765</v>
          </cell>
          <cell r="I165">
            <v>295832.25000000023</v>
          </cell>
          <cell r="J165">
            <v>305770.01</v>
          </cell>
          <cell r="K165">
            <v>-9937.76</v>
          </cell>
          <cell r="L165">
            <v>2.352077E-2</v>
          </cell>
          <cell r="M165">
            <v>-7.6444307692307562E-4</v>
          </cell>
          <cell r="N165">
            <v>2.2756326923076942E-2</v>
          </cell>
          <cell r="O165">
            <v>2.2756326923076924E-2</v>
          </cell>
          <cell r="P165">
            <v>13000000</v>
          </cell>
          <cell r="Q165">
            <v>0</v>
          </cell>
          <cell r="R165">
            <v>-3650</v>
          </cell>
          <cell r="S165">
            <v>0</v>
          </cell>
          <cell r="T165">
            <v>3650.3499999996275</v>
          </cell>
          <cell r="U165">
            <v>310086.36000000039</v>
          </cell>
          <cell r="V165">
            <v>313736.71000000002</v>
          </cell>
          <cell r="W165">
            <v>-3650</v>
          </cell>
          <cell r="X165">
            <v>2.4133593076923077E-2</v>
          </cell>
          <cell r="Y165">
            <v>-2.8076923076923027E-4</v>
          </cell>
          <cell r="Z165">
            <v>2.3852796923076954E-2</v>
          </cell>
          <cell r="AA165">
            <v>2.3852823846153847E-2</v>
          </cell>
          <cell r="AB165">
            <v>13000000</v>
          </cell>
          <cell r="AD165">
            <v>1100000</v>
          </cell>
          <cell r="AE165">
            <v>-15922.66</v>
          </cell>
          <cell r="AF165">
            <v>0</v>
          </cell>
          <cell r="AG165">
            <v>15922.660000000149</v>
          </cell>
          <cell r="AH165">
            <v>299782.43999999983</v>
          </cell>
          <cell r="AI165">
            <v>315705.09999999998</v>
          </cell>
          <cell r="AJ165">
            <v>1084077.3400000001</v>
          </cell>
          <cell r="AK165">
            <v>2.4285007692307691E-2</v>
          </cell>
          <cell r="AL165">
            <v>8.3390564615384605E-2</v>
          </cell>
          <cell r="AM165">
            <v>2.3060187692307679E-2</v>
          </cell>
          <cell r="AN165">
            <v>0.1076755723076923</v>
          </cell>
          <cell r="AO165">
            <v>14100000</v>
          </cell>
          <cell r="AQ165">
            <v>0</v>
          </cell>
          <cell r="AR165">
            <v>0</v>
          </cell>
          <cell r="AS165">
            <v>0</v>
          </cell>
          <cell r="AT165">
            <v>0</v>
          </cell>
          <cell r="AU165">
            <v>0</v>
          </cell>
          <cell r="AV165">
            <v>0</v>
          </cell>
          <cell r="AW165">
            <v>0</v>
          </cell>
          <cell r="AX165">
            <v>0</v>
          </cell>
          <cell r="AY165">
            <v>0</v>
          </cell>
          <cell r="AZ165">
            <v>0</v>
          </cell>
          <cell r="BA165">
            <v>0</v>
          </cell>
          <cell r="BB165">
            <v>0</v>
          </cell>
          <cell r="BD165">
            <v>1100000</v>
          </cell>
          <cell r="BE165">
            <v>-29510.42</v>
          </cell>
          <cell r="BF165">
            <v>0</v>
          </cell>
          <cell r="BG165">
            <v>29510.769999999553</v>
          </cell>
          <cell r="BH165">
            <v>905701.0500000004</v>
          </cell>
          <cell r="BI165">
            <v>935211.82</v>
          </cell>
          <cell r="BJ165">
            <v>1070489.58</v>
          </cell>
          <cell r="BK165">
            <v>7.3678083193734256E-2</v>
          </cell>
          <cell r="BL165">
            <v>8.6226556111317354E-2</v>
          </cell>
          <cell r="BM165">
            <v>7.1299445844372089E-2</v>
          </cell>
          <cell r="BN165">
            <v>0.15990463930505161</v>
          </cell>
          <cell r="BP165">
            <v>13000000</v>
          </cell>
          <cell r="BR165">
            <v>13000000</v>
          </cell>
          <cell r="BT165">
            <v>14100000</v>
          </cell>
          <cell r="BV165">
            <v>0</v>
          </cell>
        </row>
        <row r="166">
          <cell r="A166">
            <v>73</v>
          </cell>
          <cell r="B166" t="str">
            <v>Shops at Sawgrass</v>
          </cell>
          <cell r="D166">
            <v>6593451.8099999996</v>
          </cell>
          <cell r="E166">
            <v>0</v>
          </cell>
          <cell r="F166">
            <v>-23272.83</v>
          </cell>
          <cell r="G166">
            <v>-46790.71</v>
          </cell>
          <cell r="H166">
            <v>7232.5400000000373</v>
          </cell>
          <cell r="I166">
            <v>144616.45999999996</v>
          </cell>
          <cell r="J166">
            <v>151849</v>
          </cell>
          <cell r="K166">
            <v>-70063.540000000008</v>
          </cell>
          <cell r="L166">
            <v>2.303027372850398E-2</v>
          </cell>
          <cell r="M166">
            <v>-1.0626230693570507E-2</v>
          </cell>
          <cell r="N166">
            <v>2.1933346017736343E-2</v>
          </cell>
          <cell r="O166">
            <v>1.2404043034933473E-2</v>
          </cell>
          <cell r="P166">
            <v>6530620.8199999994</v>
          </cell>
          <cell r="Q166">
            <v>0</v>
          </cell>
          <cell r="R166">
            <v>-35990.589999999997</v>
          </cell>
          <cell r="S166">
            <v>-7130.52</v>
          </cell>
          <cell r="T166">
            <v>6926.7099999991478</v>
          </cell>
          <cell r="U166">
            <v>146223.29000000085</v>
          </cell>
          <cell r="V166">
            <v>153150</v>
          </cell>
          <cell r="W166">
            <v>-43121.11</v>
          </cell>
          <cell r="X166">
            <v>2.3451062957288649E-2</v>
          </cell>
          <cell r="Y166">
            <v>-6.602911298714785E-3</v>
          </cell>
          <cell r="Z166">
            <v>2.2390411881239931E-2</v>
          </cell>
          <cell r="AA166">
            <v>1.6848151658573864E-2</v>
          </cell>
          <cell r="AB166">
            <v>5883090.79</v>
          </cell>
          <cell r="AD166">
            <v>0</v>
          </cell>
          <cell r="AE166">
            <v>-2400.38</v>
          </cell>
          <cell r="AF166">
            <v>11541.72</v>
          </cell>
          <cell r="AG166">
            <v>19729.209999999963</v>
          </cell>
          <cell r="AH166">
            <v>163976.84000000003</v>
          </cell>
          <cell r="AI166">
            <v>183706.05</v>
          </cell>
          <cell r="AJ166">
            <v>9141.34</v>
          </cell>
          <cell r="AK166">
            <v>3.1226111674540379E-2</v>
          </cell>
          <cell r="AL166">
            <v>1.5538328960583679E-3</v>
          </cell>
          <cell r="AM166">
            <v>2.7872566624116305E-2</v>
          </cell>
          <cell r="AN166">
            <v>3.2779944570598747E-2</v>
          </cell>
          <cell r="AO166">
            <v>5911961.3399999999</v>
          </cell>
          <cell r="AQ166">
            <v>0</v>
          </cell>
          <cell r="AR166">
            <v>0</v>
          </cell>
          <cell r="AS166">
            <v>0</v>
          </cell>
          <cell r="AT166">
            <v>0</v>
          </cell>
          <cell r="AU166">
            <v>0</v>
          </cell>
          <cell r="AV166">
            <v>0</v>
          </cell>
          <cell r="AW166">
            <v>0</v>
          </cell>
          <cell r="AX166">
            <v>0</v>
          </cell>
          <cell r="AY166">
            <v>0</v>
          </cell>
          <cell r="AZ166">
            <v>0</v>
          </cell>
          <cell r="BA166">
            <v>0</v>
          </cell>
          <cell r="BB166">
            <v>0</v>
          </cell>
          <cell r="BD166">
            <v>0</v>
          </cell>
          <cell r="BE166">
            <v>-61663.799999999996</v>
          </cell>
          <cell r="BF166">
            <v>-42379.509999999995</v>
          </cell>
          <cell r="BG166">
            <v>33888.459999999148</v>
          </cell>
          <cell r="BH166">
            <v>454816.59000000084</v>
          </cell>
          <cell r="BI166">
            <v>488705.05</v>
          </cell>
          <cell r="BJ166">
            <v>-104043.31000000001</v>
          </cell>
          <cell r="BK166">
            <v>7.9715828905357222E-2</v>
          </cell>
          <cell r="BL166">
            <v>-1.6508968599183271E-2</v>
          </cell>
          <cell r="BM166">
            <v>7.3936526193565388E-2</v>
          </cell>
          <cell r="BN166">
            <v>6.3206860306173951E-2</v>
          </cell>
          <cell r="BP166">
            <v>14500000</v>
          </cell>
          <cell r="BR166">
            <v>14500000</v>
          </cell>
          <cell r="BT166">
            <v>14500000</v>
          </cell>
          <cell r="BV166">
            <v>0</v>
          </cell>
        </row>
        <row r="167">
          <cell r="A167">
            <v>77</v>
          </cell>
          <cell r="B167" t="str">
            <v>Loehmann's Fashion Island</v>
          </cell>
          <cell r="D167">
            <v>38000000</v>
          </cell>
          <cell r="E167">
            <v>0</v>
          </cell>
          <cell r="F167">
            <v>-9955.1299999999992</v>
          </cell>
          <cell r="G167">
            <v>0</v>
          </cell>
          <cell r="H167">
            <v>9955.1299999952316</v>
          </cell>
          <cell r="I167">
            <v>821229.21000000474</v>
          </cell>
          <cell r="J167">
            <v>831184.34</v>
          </cell>
          <cell r="K167">
            <v>-9955.1299999999992</v>
          </cell>
          <cell r="L167">
            <v>2.1873272105263158E-2</v>
          </cell>
          <cell r="M167">
            <v>-2.6197710526315934E-4</v>
          </cell>
          <cell r="N167">
            <v>2.1611295000000124E-2</v>
          </cell>
          <cell r="O167">
            <v>2.1611294999999999E-2</v>
          </cell>
          <cell r="P167">
            <v>38000000</v>
          </cell>
          <cell r="Q167">
            <v>0</v>
          </cell>
          <cell r="R167">
            <v>-16405</v>
          </cell>
          <cell r="S167">
            <v>0</v>
          </cell>
          <cell r="T167">
            <v>16405.15000000596</v>
          </cell>
          <cell r="U167">
            <v>737510.64999999409</v>
          </cell>
          <cell r="V167">
            <v>753915.8</v>
          </cell>
          <cell r="W167">
            <v>-16405</v>
          </cell>
          <cell r="X167">
            <v>1.9839889473684213E-2</v>
          </cell>
          <cell r="Y167">
            <v>-4.3171052631579138E-4</v>
          </cell>
          <cell r="Z167">
            <v>1.9408174999999844E-2</v>
          </cell>
          <cell r="AA167">
            <v>1.9408178947368421E-2</v>
          </cell>
          <cell r="AB167">
            <v>38000000</v>
          </cell>
          <cell r="AD167">
            <v>1200000</v>
          </cell>
          <cell r="AE167">
            <v>-3740.63</v>
          </cell>
          <cell r="AF167">
            <v>0</v>
          </cell>
          <cell r="AG167">
            <v>3740.6299999952316</v>
          </cell>
          <cell r="AH167">
            <v>724302.35000000475</v>
          </cell>
          <cell r="AI167">
            <v>728042.98</v>
          </cell>
          <cell r="AJ167">
            <v>1196259.3700000001</v>
          </cell>
          <cell r="AK167">
            <v>1.9159025789473684E-2</v>
          </cell>
          <cell r="AL167">
            <v>3.1480509736842105E-2</v>
          </cell>
          <cell r="AM167">
            <v>1.906058815789486E-2</v>
          </cell>
          <cell r="AN167">
            <v>5.0639535526315789E-2</v>
          </cell>
          <cell r="AO167">
            <v>39200000</v>
          </cell>
          <cell r="AQ167">
            <v>0</v>
          </cell>
          <cell r="AR167">
            <v>0</v>
          </cell>
          <cell r="AS167">
            <v>0</v>
          </cell>
          <cell r="AT167">
            <v>0</v>
          </cell>
          <cell r="AU167">
            <v>0</v>
          </cell>
          <cell r="AV167">
            <v>0</v>
          </cell>
          <cell r="AW167">
            <v>0</v>
          </cell>
          <cell r="AX167">
            <v>0</v>
          </cell>
          <cell r="AY167">
            <v>0</v>
          </cell>
          <cell r="AZ167">
            <v>0</v>
          </cell>
          <cell r="BA167">
            <v>0</v>
          </cell>
          <cell r="BB167">
            <v>0</v>
          </cell>
          <cell r="BD167">
            <v>1200000</v>
          </cell>
          <cell r="BE167">
            <v>-30100.76</v>
          </cell>
          <cell r="BF167">
            <v>0</v>
          </cell>
          <cell r="BG167">
            <v>30100.909999996424</v>
          </cell>
          <cell r="BH167">
            <v>2283042.2100000037</v>
          </cell>
          <cell r="BI167">
            <v>2313143.12</v>
          </cell>
          <cell r="BJ167">
            <v>1169899.2400000002</v>
          </cell>
          <cell r="BK167">
            <v>6.2113648521944231E-2</v>
          </cell>
          <cell r="BL167">
            <v>3.2063243978791789E-2</v>
          </cell>
          <cell r="BM167">
            <v>6.1289343870310153E-2</v>
          </cell>
          <cell r="BN167">
            <v>9.417689250073602E-2</v>
          </cell>
          <cell r="BP167">
            <v>38000000</v>
          </cell>
          <cell r="BR167">
            <v>38000000</v>
          </cell>
          <cell r="BT167">
            <v>39200000</v>
          </cell>
          <cell r="BV167">
            <v>0</v>
          </cell>
        </row>
        <row r="168">
          <cell r="A168">
            <v>81</v>
          </cell>
          <cell r="B168" t="str">
            <v>Crestwood Square</v>
          </cell>
          <cell r="D168">
            <v>7560871.3400000008</v>
          </cell>
          <cell r="E168">
            <v>999999.98</v>
          </cell>
          <cell r="F168">
            <v>-671861.81</v>
          </cell>
          <cell r="G168">
            <v>0.18</v>
          </cell>
          <cell r="H168">
            <v>75070.069999999367</v>
          </cell>
          <cell r="I168">
            <v>110944.93000000063</v>
          </cell>
          <cell r="J168">
            <v>186015</v>
          </cell>
          <cell r="K168">
            <v>328138.34999999992</v>
          </cell>
          <cell r="L168">
            <v>2.4602323149701948E-2</v>
          </cell>
          <cell r="M168">
            <v>4.3399541566594084E-2</v>
          </cell>
          <cell r="N168">
            <v>1.467356406569942E-2</v>
          </cell>
          <cell r="O168">
            <v>6.8001864716296032E-2</v>
          </cell>
          <cell r="P168">
            <v>8882142.0199999996</v>
          </cell>
          <cell r="Q168">
            <v>0</v>
          </cell>
          <cell r="R168">
            <v>-453254.74</v>
          </cell>
          <cell r="S168">
            <v>-4262.12</v>
          </cell>
          <cell r="T168">
            <v>-54991.549999999697</v>
          </cell>
          <cell r="U168">
            <v>243297.5499999997</v>
          </cell>
          <cell r="V168">
            <v>188306</v>
          </cell>
          <cell r="W168">
            <v>-457516.86</v>
          </cell>
          <cell r="X168">
            <v>2.1200516674467675E-2</v>
          </cell>
          <cell r="Y168">
            <v>-5.1509743817404086E-2</v>
          </cell>
          <cell r="Z168">
            <v>2.7391765348061807E-2</v>
          </cell>
          <cell r="AA168">
            <v>-3.0309227142936407E-2</v>
          </cell>
          <cell r="AB168">
            <v>8627607.7299999986</v>
          </cell>
          <cell r="AD168">
            <v>1860561.95</v>
          </cell>
          <cell r="AE168">
            <v>11378.87</v>
          </cell>
          <cell r="AF168">
            <v>-176932.8</v>
          </cell>
          <cell r="AG168">
            <v>21007.530000000086</v>
          </cell>
          <cell r="AH168">
            <v>155401.46999999991</v>
          </cell>
          <cell r="AI168">
            <v>176409</v>
          </cell>
          <cell r="AJ168">
            <v>1695008.02</v>
          </cell>
          <cell r="AK168">
            <v>2.0447035322038225E-2</v>
          </cell>
          <cell r="AL168">
            <v>0.19646326919872611</v>
          </cell>
          <cell r="AM168">
            <v>1.8012115856825116E-2</v>
          </cell>
          <cell r="AN168">
            <v>0.21691030452076435</v>
          </cell>
          <cell r="AO168">
            <v>10479312.83</v>
          </cell>
          <cell r="AQ168">
            <v>0</v>
          </cell>
          <cell r="AR168">
            <v>0</v>
          </cell>
          <cell r="AS168">
            <v>0</v>
          </cell>
          <cell r="AT168">
            <v>0</v>
          </cell>
          <cell r="AU168">
            <v>0</v>
          </cell>
          <cell r="AV168">
            <v>0</v>
          </cell>
          <cell r="AW168">
            <v>0</v>
          </cell>
          <cell r="AX168">
            <v>0</v>
          </cell>
          <cell r="AY168">
            <v>0</v>
          </cell>
          <cell r="AZ168">
            <v>0</v>
          </cell>
          <cell r="BA168">
            <v>0</v>
          </cell>
          <cell r="BB168">
            <v>0</v>
          </cell>
          <cell r="BD168">
            <v>2860561.9299999997</v>
          </cell>
          <cell r="BE168">
            <v>-1113737.68</v>
          </cell>
          <cell r="BF168">
            <v>-181194.74</v>
          </cell>
          <cell r="BG168">
            <v>41086.049999999756</v>
          </cell>
          <cell r="BH168">
            <v>509643.95000000024</v>
          </cell>
          <cell r="BI168">
            <v>550730</v>
          </cell>
          <cell r="BJ168">
            <v>1565629.51</v>
          </cell>
          <cell r="BK168">
            <v>6.7718654196912142E-2</v>
          </cell>
          <cell r="BL168">
            <v>0.19255205507737339</v>
          </cell>
          <cell r="BM168">
            <v>6.1244305377861519E-2</v>
          </cell>
          <cell r="BN168">
            <v>0.26027070927428553</v>
          </cell>
          <cell r="BP168">
            <v>8500000</v>
          </cell>
          <cell r="BR168">
            <v>8500000</v>
          </cell>
          <cell r="BT168">
            <v>10400000</v>
          </cell>
          <cell r="BV168">
            <v>0</v>
          </cell>
        </row>
        <row r="169">
          <cell r="A169">
            <v>95</v>
          </cell>
          <cell r="B169" t="str">
            <v>Miramar Commons</v>
          </cell>
          <cell r="D169">
            <v>13072973.92</v>
          </cell>
          <cell r="E169">
            <v>0</v>
          </cell>
          <cell r="F169">
            <v>-3128.13</v>
          </cell>
          <cell r="G169">
            <v>-0.17</v>
          </cell>
          <cell r="H169">
            <v>-39144.240000000224</v>
          </cell>
          <cell r="I169">
            <v>328173.24000000022</v>
          </cell>
          <cell r="J169">
            <v>289029</v>
          </cell>
          <cell r="K169">
            <v>-3128.3</v>
          </cell>
          <cell r="L169">
            <v>2.210889440831991E-2</v>
          </cell>
          <cell r="M169">
            <v>-2.3929520697766465E-4</v>
          </cell>
          <cell r="N169">
            <v>2.5103181725004177E-2</v>
          </cell>
          <cell r="O169">
            <v>2.1869599201342245E-2</v>
          </cell>
          <cell r="P169">
            <v>13030701.459999999</v>
          </cell>
          <cell r="Q169">
            <v>0</v>
          </cell>
          <cell r="R169">
            <v>-38450</v>
          </cell>
          <cell r="S169">
            <v>0.55000000000000004</v>
          </cell>
          <cell r="T169">
            <v>110153.58000000007</v>
          </cell>
          <cell r="U169">
            <v>171838.41999999993</v>
          </cell>
          <cell r="V169">
            <v>281992</v>
          </cell>
          <cell r="W169">
            <v>-38449.449999999997</v>
          </cell>
          <cell r="X169">
            <v>2.1640584803943472E-2</v>
          </cell>
          <cell r="Y169">
            <v>-2.9506815207168448E-3</v>
          </cell>
          <cell r="Z169">
            <v>1.3187196447366076E-2</v>
          </cell>
          <cell r="AA169">
            <v>1.8689903283226627E-2</v>
          </cell>
          <cell r="AB169">
            <v>13102405.67</v>
          </cell>
          <cell r="AD169">
            <v>100000</v>
          </cell>
          <cell r="AE169">
            <v>0</v>
          </cell>
          <cell r="AF169">
            <v>-0.46</v>
          </cell>
          <cell r="AG169">
            <v>151142</v>
          </cell>
          <cell r="AH169">
            <v>135000</v>
          </cell>
          <cell r="AI169">
            <v>286142</v>
          </cell>
          <cell r="AJ169">
            <v>99999.54</v>
          </cell>
          <cell r="AK169">
            <v>2.1838890292884664E-2</v>
          </cell>
          <cell r="AL169">
            <v>7.6321511116820735E-3</v>
          </cell>
          <cell r="AM169">
            <v>1.0303451396647224E-2</v>
          </cell>
          <cell r="AN169">
            <v>2.9471041404566738E-2</v>
          </cell>
          <cell r="AO169">
            <v>13353547.289999999</v>
          </cell>
          <cell r="AQ169">
            <v>0</v>
          </cell>
          <cell r="AR169">
            <v>0</v>
          </cell>
          <cell r="AS169">
            <v>0</v>
          </cell>
          <cell r="AT169">
            <v>0</v>
          </cell>
          <cell r="AU169">
            <v>0</v>
          </cell>
          <cell r="AV169">
            <v>0</v>
          </cell>
          <cell r="AW169">
            <v>0</v>
          </cell>
          <cell r="AX169">
            <v>0</v>
          </cell>
          <cell r="AY169">
            <v>0</v>
          </cell>
          <cell r="AZ169">
            <v>0</v>
          </cell>
          <cell r="BA169">
            <v>0</v>
          </cell>
          <cell r="BB169">
            <v>0</v>
          </cell>
          <cell r="BD169">
            <v>100000</v>
          </cell>
          <cell r="BE169">
            <v>-41578.129999999997</v>
          </cell>
          <cell r="BF169">
            <v>-8.0000000000000016E-2</v>
          </cell>
          <cell r="BG169">
            <v>222151.33999999985</v>
          </cell>
          <cell r="BH169">
            <v>635011.66000000015</v>
          </cell>
          <cell r="BI169">
            <v>857163</v>
          </cell>
          <cell r="BJ169">
            <v>58421.789999999994</v>
          </cell>
          <cell r="BK169">
            <v>6.7032707790452672E-2</v>
          </cell>
          <cell r="BL169">
            <v>4.613953583584296E-3</v>
          </cell>
          <cell r="BM169">
            <v>4.932280406895484E-2</v>
          </cell>
          <cell r="BN169">
            <v>7.1646661374036968E-2</v>
          </cell>
          <cell r="BP169">
            <v>12900000</v>
          </cell>
          <cell r="BR169">
            <v>12900000</v>
          </cell>
          <cell r="BT169">
            <v>13000000</v>
          </cell>
          <cell r="BV169">
            <v>0</v>
          </cell>
        </row>
        <row r="170">
          <cell r="A170">
            <v>105</v>
          </cell>
          <cell r="B170" t="str">
            <v>The Shops at Sunset Lakes</v>
          </cell>
          <cell r="D170">
            <v>9760160</v>
          </cell>
          <cell r="E170">
            <v>298728.09999999998</v>
          </cell>
          <cell r="F170">
            <v>0</v>
          </cell>
          <cell r="G170">
            <v>-41364.58</v>
          </cell>
          <cell r="H170">
            <v>-3568.640000000596</v>
          </cell>
          <cell r="I170">
            <v>291294.6400000006</v>
          </cell>
          <cell r="J170">
            <v>287726</v>
          </cell>
          <cell r="K170">
            <v>257363.51999999996</v>
          </cell>
          <cell r="L170">
            <v>2.9479639678038065E-2</v>
          </cell>
          <cell r="M170">
            <v>2.6368780839658365E-2</v>
          </cell>
          <cell r="N170">
            <v>2.9845273028311071E-2</v>
          </cell>
          <cell r="O170">
            <v>5.584842051769643E-2</v>
          </cell>
          <cell r="P170">
            <v>10013954.879999999</v>
          </cell>
          <cell r="Q170">
            <v>0</v>
          </cell>
          <cell r="R170">
            <v>0</v>
          </cell>
          <cell r="S170">
            <v>-13263.1</v>
          </cell>
          <cell r="T170">
            <v>33158.790000000969</v>
          </cell>
          <cell r="U170">
            <v>215332.20999999903</v>
          </cell>
          <cell r="V170">
            <v>248491</v>
          </cell>
          <cell r="W170">
            <v>-13263.1</v>
          </cell>
          <cell r="X170">
            <v>2.4814471702512806E-2</v>
          </cell>
          <cell r="Y170">
            <v>-1.3244617295499542E-3</v>
          </cell>
          <cell r="Z170">
            <v>2.1503213523566329E-2</v>
          </cell>
          <cell r="AA170">
            <v>2.3490009972962852E-2</v>
          </cell>
          <cell r="AB170">
            <v>10033850.57</v>
          </cell>
          <cell r="AD170">
            <v>1588341.16</v>
          </cell>
          <cell r="AE170">
            <v>-2518.89</v>
          </cell>
          <cell r="AF170">
            <v>-614547.1</v>
          </cell>
          <cell r="AG170">
            <v>117767.1400000006</v>
          </cell>
          <cell r="AH170">
            <v>146709.8599999994</v>
          </cell>
          <cell r="AI170">
            <v>264477</v>
          </cell>
          <cell r="AJ170">
            <v>971275.17</v>
          </cell>
          <cell r="AK170">
            <v>2.6358475059490544E-2</v>
          </cell>
          <cell r="AL170">
            <v>9.6799844010433567E-2</v>
          </cell>
          <cell r="AM170">
            <v>1.4621491418124577E-2</v>
          </cell>
          <cell r="AN170">
            <v>0.12315831906992411</v>
          </cell>
          <cell r="AO170">
            <v>11122892.870000001</v>
          </cell>
          <cell r="AQ170">
            <v>0</v>
          </cell>
          <cell r="AR170">
            <v>0</v>
          </cell>
          <cell r="AS170">
            <v>0</v>
          </cell>
          <cell r="AT170">
            <v>0</v>
          </cell>
          <cell r="AU170">
            <v>0</v>
          </cell>
          <cell r="AV170">
            <v>0</v>
          </cell>
          <cell r="AW170">
            <v>0</v>
          </cell>
          <cell r="AX170">
            <v>0</v>
          </cell>
          <cell r="AY170">
            <v>0</v>
          </cell>
          <cell r="AZ170">
            <v>0</v>
          </cell>
          <cell r="BA170">
            <v>0</v>
          </cell>
          <cell r="BB170">
            <v>0</v>
          </cell>
          <cell r="BD170">
            <v>1887069.2599999998</v>
          </cell>
          <cell r="BE170">
            <v>-2518.89</v>
          </cell>
          <cell r="BF170">
            <v>-669174.78</v>
          </cell>
          <cell r="BG170">
            <v>147357.29000000097</v>
          </cell>
          <cell r="BH170">
            <v>653336.70999999903</v>
          </cell>
          <cell r="BI170">
            <v>800694</v>
          </cell>
          <cell r="BJ170">
            <v>1215375.5900000001</v>
          </cell>
          <cell r="BK170">
            <v>8.2834499901412562E-2</v>
          </cell>
          <cell r="BL170">
            <v>0.13090688628105274</v>
          </cell>
          <cell r="BM170">
            <v>6.7371922328050449E-2</v>
          </cell>
          <cell r="BN170">
            <v>0.2137413861824653</v>
          </cell>
          <cell r="BP170">
            <v>10000000</v>
          </cell>
          <cell r="BR170">
            <v>10000000</v>
          </cell>
          <cell r="BT170">
            <v>11700000</v>
          </cell>
          <cell r="BV170">
            <v>0</v>
          </cell>
        </row>
        <row r="171">
          <cell r="A171">
            <v>110</v>
          </cell>
          <cell r="B171" t="str">
            <v>Town Center at Jensen Beach</v>
          </cell>
          <cell r="D171">
            <v>12973302.630000001</v>
          </cell>
          <cell r="E171">
            <v>-700000</v>
          </cell>
          <cell r="F171">
            <v>0</v>
          </cell>
          <cell r="G171">
            <v>1</v>
          </cell>
          <cell r="H171">
            <v>16136</v>
          </cell>
          <cell r="I171">
            <v>182858</v>
          </cell>
          <cell r="J171">
            <v>198994</v>
          </cell>
          <cell r="K171">
            <v>-699999</v>
          </cell>
          <cell r="L171">
            <v>1.53387310598797E-2</v>
          </cell>
          <cell r="M171">
            <v>-5.395688514821919E-2</v>
          </cell>
          <cell r="N171">
            <v>1.4094945999112948E-2</v>
          </cell>
          <cell r="O171">
            <v>-3.861815408833949E-2</v>
          </cell>
          <cell r="P171">
            <v>12289440.140000001</v>
          </cell>
          <cell r="Q171">
            <v>0</v>
          </cell>
          <cell r="R171">
            <v>0</v>
          </cell>
          <cell r="S171">
            <v>2</v>
          </cell>
          <cell r="T171">
            <v>4859</v>
          </cell>
          <cell r="U171">
            <v>160003</v>
          </cell>
          <cell r="V171">
            <v>164862</v>
          </cell>
          <cell r="W171">
            <v>2</v>
          </cell>
          <cell r="X171">
            <v>1.3414931691103056E-2</v>
          </cell>
          <cell r="Y171">
            <v>1.6274134356265846E-7</v>
          </cell>
          <cell r="Z171">
            <v>1.3019551596920833E-2</v>
          </cell>
          <cell r="AA171">
            <v>1.3415094432446619E-2</v>
          </cell>
          <cell r="AB171">
            <v>12294304.140000001</v>
          </cell>
          <cell r="AD171">
            <v>100000</v>
          </cell>
          <cell r="AE171">
            <v>0</v>
          </cell>
          <cell r="AF171">
            <v>-3</v>
          </cell>
          <cell r="AG171">
            <v>105490</v>
          </cell>
          <cell r="AH171">
            <v>112997</v>
          </cell>
          <cell r="AI171">
            <v>218487</v>
          </cell>
          <cell r="AJ171">
            <v>99997</v>
          </cell>
          <cell r="AK171">
            <v>1.7771400277071719E-2</v>
          </cell>
          <cell r="AL171">
            <v>8.1336038917937496E-3</v>
          </cell>
          <cell r="AM171">
            <v>9.1910041197337741E-3</v>
          </cell>
          <cell r="AN171">
            <v>2.5905004168865469E-2</v>
          </cell>
          <cell r="AO171">
            <v>12499788.140000001</v>
          </cell>
          <cell r="AQ171">
            <v>0</v>
          </cell>
          <cell r="AR171">
            <v>0</v>
          </cell>
          <cell r="AS171">
            <v>0</v>
          </cell>
          <cell r="AT171">
            <v>0</v>
          </cell>
          <cell r="AU171">
            <v>0</v>
          </cell>
          <cell r="AV171">
            <v>0</v>
          </cell>
          <cell r="AW171">
            <v>0</v>
          </cell>
          <cell r="AX171">
            <v>0</v>
          </cell>
          <cell r="AY171">
            <v>0</v>
          </cell>
          <cell r="AZ171">
            <v>0</v>
          </cell>
          <cell r="BA171">
            <v>0</v>
          </cell>
          <cell r="BB171">
            <v>0</v>
          </cell>
          <cell r="BD171">
            <v>-600000</v>
          </cell>
          <cell r="BE171">
            <v>0</v>
          </cell>
          <cell r="BF171">
            <v>0</v>
          </cell>
          <cell r="BG171">
            <v>126485</v>
          </cell>
          <cell r="BH171">
            <v>455858</v>
          </cell>
          <cell r="BI171">
            <v>582343</v>
          </cell>
          <cell r="BJ171">
            <v>-600000</v>
          </cell>
          <cell r="BK171">
            <v>4.7245480693645092E-2</v>
          </cell>
          <cell r="BL171">
            <v>-4.7727908236681937E-2</v>
          </cell>
          <cell r="BM171">
            <v>3.6739907691601292E-2</v>
          </cell>
          <cell r="BN171">
            <v>-4.8242754303684521E-4</v>
          </cell>
          <cell r="BP171">
            <v>12200000</v>
          </cell>
          <cell r="BR171">
            <v>12200000</v>
          </cell>
          <cell r="BT171">
            <v>12300000</v>
          </cell>
          <cell r="BV171">
            <v>0</v>
          </cell>
        </row>
        <row r="172">
          <cell r="A172">
            <v>131</v>
          </cell>
          <cell r="B172" t="str">
            <v>The Promenade</v>
          </cell>
          <cell r="D172">
            <v>12975100.43</v>
          </cell>
          <cell r="E172">
            <v>98990.59</v>
          </cell>
          <cell r="F172">
            <v>0</v>
          </cell>
          <cell r="G172">
            <v>21126.49</v>
          </cell>
          <cell r="H172">
            <v>7699</v>
          </cell>
          <cell r="I172">
            <v>159043</v>
          </cell>
          <cell r="J172">
            <v>166742</v>
          </cell>
          <cell r="K172">
            <v>120117.08</v>
          </cell>
          <cell r="L172">
            <v>1.2850921725004329E-2</v>
          </cell>
          <cell r="M172">
            <v>9.2575067644389726E-3</v>
          </cell>
          <cell r="N172">
            <v>1.2257554448848301E-2</v>
          </cell>
          <cell r="O172">
            <v>2.2108428489443301E-2</v>
          </cell>
          <cell r="P172">
            <v>13102916.33</v>
          </cell>
          <cell r="Q172">
            <v>345039.78</v>
          </cell>
          <cell r="R172">
            <v>-3658.41</v>
          </cell>
          <cell r="S172">
            <v>-91156.19</v>
          </cell>
          <cell r="T172">
            <v>17466</v>
          </cell>
          <cell r="U172">
            <v>0</v>
          </cell>
          <cell r="V172">
            <v>184466</v>
          </cell>
          <cell r="W172">
            <v>250225.18000000005</v>
          </cell>
          <cell r="X172">
            <v>1.4078239939428812E-2</v>
          </cell>
          <cell r="Y172">
            <v>1.9096907413435345E-2</v>
          </cell>
          <cell r="Z172">
            <v>0</v>
          </cell>
          <cell r="AA172">
            <v>3.3175147352864157E-2</v>
          </cell>
          <cell r="AB172">
            <v>13407538.140000001</v>
          </cell>
          <cell r="AD172">
            <v>440842.29</v>
          </cell>
          <cell r="AE172">
            <v>3635.48</v>
          </cell>
          <cell r="AF172">
            <v>-86023.44</v>
          </cell>
          <cell r="AG172">
            <v>98048</v>
          </cell>
          <cell r="AH172">
            <v>100000</v>
          </cell>
          <cell r="AI172">
            <v>198048</v>
          </cell>
          <cell r="AJ172">
            <v>358454.32999999996</v>
          </cell>
          <cell r="AK172">
            <v>1.4771391879106002E-2</v>
          </cell>
          <cell r="AL172">
            <v>2.6735283260585222E-2</v>
          </cell>
          <cell r="AM172">
            <v>7.4584908098572072E-3</v>
          </cell>
          <cell r="AN172">
            <v>4.1506675139691224E-2</v>
          </cell>
          <cell r="AO172">
            <v>13864040.470000001</v>
          </cell>
          <cell r="AQ172">
            <v>0</v>
          </cell>
          <cell r="AR172">
            <v>0</v>
          </cell>
          <cell r="AS172">
            <v>0</v>
          </cell>
          <cell r="AT172">
            <v>0</v>
          </cell>
          <cell r="AU172">
            <v>0</v>
          </cell>
          <cell r="AV172">
            <v>0</v>
          </cell>
          <cell r="AW172">
            <v>0</v>
          </cell>
          <cell r="AX172">
            <v>0</v>
          </cell>
          <cell r="AY172">
            <v>0</v>
          </cell>
          <cell r="AZ172">
            <v>0</v>
          </cell>
          <cell r="BA172">
            <v>0</v>
          </cell>
          <cell r="BB172">
            <v>0</v>
          </cell>
          <cell r="BD172">
            <v>884872.65999999992</v>
          </cell>
          <cell r="BE172">
            <v>-22.929999999999836</v>
          </cell>
          <cell r="BF172">
            <v>-156053.14000000001</v>
          </cell>
          <cell r="BG172">
            <v>123213</v>
          </cell>
          <cell r="BH172">
            <v>259043</v>
          </cell>
          <cell r="BI172">
            <v>549256</v>
          </cell>
          <cell r="BJ172">
            <v>728796.59000000008</v>
          </cell>
          <cell r="BK172">
            <v>4.2281925518933727E-2</v>
          </cell>
          <cell r="BL172">
            <v>5.756685634534775E-2</v>
          </cell>
          <cell r="BM172">
            <v>1.9807468115913496E-2</v>
          </cell>
          <cell r="BN172">
            <v>9.9848781864281477E-2</v>
          </cell>
          <cell r="BP172">
            <v>13300000</v>
          </cell>
          <cell r="BR172">
            <v>13650000</v>
          </cell>
          <cell r="BT172">
            <v>14100000</v>
          </cell>
          <cell r="BV172">
            <v>0</v>
          </cell>
        </row>
        <row r="174">
          <cell r="B174" t="str">
            <v>Florida Retail</v>
          </cell>
          <cell r="D174">
            <v>198120059.53</v>
          </cell>
          <cell r="E174">
            <v>1176395.0799999998</v>
          </cell>
          <cell r="F174">
            <v>-850133.07000000007</v>
          </cell>
          <cell r="G174">
            <v>-329129.46000000002</v>
          </cell>
          <cell r="H174">
            <v>85363.469999994151</v>
          </cell>
          <cell r="I174">
            <v>4105149.8700000057</v>
          </cell>
          <cell r="J174">
            <v>4190513.34</v>
          </cell>
          <cell r="K174">
            <v>-2867.4500000001426</v>
          </cell>
          <cell r="L174">
            <v>2.1151383408329019E-2</v>
          </cell>
          <cell r="M174">
            <v>-1.4473294661844494E-5</v>
          </cell>
          <cell r="N174">
            <v>2.072051603325099E-2</v>
          </cell>
          <cell r="O174">
            <v>2.1136910113667175E-2</v>
          </cell>
          <cell r="P174">
            <v>199120618.37000003</v>
          </cell>
          <cell r="Q174">
            <v>-248210.51</v>
          </cell>
          <cell r="R174">
            <v>-596396.64</v>
          </cell>
          <cell r="S174">
            <v>-101340.07</v>
          </cell>
          <cell r="T174">
            <v>436077.32000000647</v>
          </cell>
          <cell r="U174">
            <v>3502590.9299999932</v>
          </cell>
          <cell r="V174">
            <v>4105668.25</v>
          </cell>
          <cell r="W174">
            <v>-945947.22000000009</v>
          </cell>
          <cell r="X174">
            <v>2.061900110399903E-2</v>
          </cell>
          <cell r="Y174">
            <v>-4.7506241580782434E-3</v>
          </cell>
          <cell r="Z174">
            <v>1.759029757275855E-2</v>
          </cell>
          <cell r="AA174">
            <v>1.5868376945920786E-2</v>
          </cell>
          <cell r="AB174">
            <v>174561800.88999999</v>
          </cell>
          <cell r="BD174">
            <v>5918582.4999999991</v>
          </cell>
          <cell r="BE174">
            <v>-1488941.4899999998</v>
          </cell>
          <cell r="BF174">
            <v>-743928.55</v>
          </cell>
          <cell r="BG174">
            <v>537712.28999999538</v>
          </cell>
          <cell r="BH174">
            <v>11108192.650000006</v>
          </cell>
          <cell r="BI174">
            <v>11645904.940000001</v>
          </cell>
          <cell r="BJ174">
            <v>3685712.46</v>
          </cell>
          <cell r="BK174">
            <v>4.2206504910175413E-2</v>
          </cell>
          <cell r="BL174">
            <v>-4.8658093934319524E-3</v>
          </cell>
          <cell r="BM174">
            <v>3.8675293648895659E-2</v>
          </cell>
          <cell r="BN174">
            <v>3.7340695516743461E-2</v>
          </cell>
          <cell r="BP174">
            <v>268500000</v>
          </cell>
          <cell r="BR174">
            <v>235950000</v>
          </cell>
          <cell r="BT174">
            <v>241550000</v>
          </cell>
          <cell r="BV174">
            <v>0</v>
          </cell>
        </row>
        <row r="176">
          <cell r="B176" t="str">
            <v>DDR/Coventry Properties</v>
          </cell>
        </row>
        <row r="177">
          <cell r="A177">
            <v>98</v>
          </cell>
          <cell r="B177" t="str">
            <v>Deer Park Town Center</v>
          </cell>
          <cell r="D177">
            <v>16757458.280000001</v>
          </cell>
          <cell r="E177">
            <v>592466.26</v>
          </cell>
          <cell r="F177">
            <v>-271537.65000000002</v>
          </cell>
          <cell r="G177">
            <v>-110341.87</v>
          </cell>
          <cell r="H177">
            <v>197246</v>
          </cell>
          <cell r="I177">
            <v>408375.15</v>
          </cell>
          <cell r="J177">
            <v>605621.15</v>
          </cell>
          <cell r="K177">
            <v>210586.74</v>
          </cell>
          <cell r="L177">
            <v>3.6140394317604109E-2</v>
          </cell>
          <cell r="M177">
            <v>1.256674708546552E-2</v>
          </cell>
          <cell r="N177">
            <v>2.4369754838500485E-2</v>
          </cell>
          <cell r="O177">
            <v>4.8707141403069629E-2</v>
          </cell>
          <cell r="P177">
            <v>17165291.169999998</v>
          </cell>
          <cell r="Q177">
            <v>-146539.98000000001</v>
          </cell>
          <cell r="R177">
            <v>355231.47</v>
          </cell>
          <cell r="S177">
            <v>-263622.37</v>
          </cell>
          <cell r="T177">
            <v>71140</v>
          </cell>
          <cell r="U177">
            <v>371250</v>
          </cell>
          <cell r="V177">
            <v>442390</v>
          </cell>
          <cell r="W177">
            <v>-54930.880000000034</v>
          </cell>
          <cell r="X177">
            <v>2.577235629845713E-2</v>
          </cell>
          <cell r="Y177">
            <v>-3.2001134997350598E-3</v>
          </cell>
          <cell r="Z177">
            <v>2.1627946553498516E-2</v>
          </cell>
          <cell r="AA177">
            <v>2.257224279872207E-2</v>
          </cell>
          <cell r="AB177">
            <v>17235258.479999997</v>
          </cell>
          <cell r="AD177">
            <v>816943.95</v>
          </cell>
          <cell r="AE177">
            <v>-165456.14000000001</v>
          </cell>
          <cell r="AF177">
            <v>-261034.07</v>
          </cell>
          <cell r="AG177">
            <v>-90933</v>
          </cell>
          <cell r="AH177">
            <v>553163</v>
          </cell>
          <cell r="AI177">
            <v>462230</v>
          </cell>
          <cell r="AJ177">
            <v>390453.73999999993</v>
          </cell>
          <cell r="AK177">
            <v>2.6818860914466544E-2</v>
          </cell>
          <cell r="AL177">
            <v>2.2654359402447449E-2</v>
          </cell>
          <cell r="AM177">
            <v>3.2094847932910148E-2</v>
          </cell>
          <cell r="AN177">
            <v>4.9473220316913993E-2</v>
          </cell>
          <cell r="AO177">
            <v>17534779.719999999</v>
          </cell>
          <cell r="AQ177">
            <v>0</v>
          </cell>
          <cell r="AR177">
            <v>0</v>
          </cell>
          <cell r="AS177">
            <v>0</v>
          </cell>
          <cell r="AT177">
            <v>0</v>
          </cell>
          <cell r="AU177">
            <v>0</v>
          </cell>
          <cell r="AV177">
            <v>0</v>
          </cell>
          <cell r="AW177">
            <v>0</v>
          </cell>
          <cell r="AX177">
            <v>0</v>
          </cell>
          <cell r="AY177">
            <v>0</v>
          </cell>
          <cell r="AZ177">
            <v>0</v>
          </cell>
          <cell r="BA177">
            <v>0</v>
          </cell>
          <cell r="BB177">
            <v>0</v>
          </cell>
          <cell r="BD177">
            <v>1262870.23</v>
          </cell>
          <cell r="BE177">
            <v>-81762.320000000065</v>
          </cell>
          <cell r="BF177">
            <v>-634998.31000000006</v>
          </cell>
          <cell r="BG177">
            <v>177453</v>
          </cell>
          <cell r="BH177">
            <v>1332788.1499999999</v>
          </cell>
          <cell r="BI177">
            <v>1510241.15</v>
          </cell>
          <cell r="BJ177">
            <v>546109.59999999986</v>
          </cell>
          <cell r="BK177">
            <v>9.1348443804336377E-2</v>
          </cell>
          <cell r="BL177">
            <v>3.408440312882699E-2</v>
          </cell>
          <cell r="BM177">
            <v>8.011282247097018E-2</v>
          </cell>
          <cell r="BN177">
            <v>0.12543284693316337</v>
          </cell>
          <cell r="BP177">
            <v>82600000</v>
          </cell>
          <cell r="BR177">
            <v>82300000</v>
          </cell>
          <cell r="BT177">
            <v>84000000</v>
          </cell>
          <cell r="BV177">
            <v>0</v>
          </cell>
        </row>
        <row r="178">
          <cell r="A178">
            <v>99</v>
          </cell>
          <cell r="B178" t="str">
            <v>La Frontera Village</v>
          </cell>
          <cell r="D178">
            <v>8241135.9799999995</v>
          </cell>
          <cell r="E178">
            <v>0</v>
          </cell>
          <cell r="F178">
            <v>-3405343.92</v>
          </cell>
          <cell r="G178">
            <v>3193779.73</v>
          </cell>
          <cell r="H178">
            <v>167162.99999999962</v>
          </cell>
          <cell r="I178">
            <v>575437.00000000035</v>
          </cell>
          <cell r="J178">
            <v>742600</v>
          </cell>
          <cell r="K178">
            <v>-211564.18999999994</v>
          </cell>
          <cell r="L178">
            <v>9.0108936656570007E-2</v>
          </cell>
          <cell r="M178">
            <v>-2.5671726630094982E-2</v>
          </cell>
          <cell r="N178">
            <v>6.98249611942455E-2</v>
          </cell>
          <cell r="O178">
            <v>6.4437210026475025E-2</v>
          </cell>
          <cell r="P178">
            <v>8196734.2899999991</v>
          </cell>
          <cell r="Q178">
            <v>-369095.58</v>
          </cell>
          <cell r="R178">
            <v>36575.67</v>
          </cell>
          <cell r="S178">
            <v>137432.56</v>
          </cell>
          <cell r="T178">
            <v>230521</v>
          </cell>
          <cell r="U178">
            <v>482625</v>
          </cell>
          <cell r="V178">
            <v>713146</v>
          </cell>
          <cell r="W178">
            <v>-195087.35000000003</v>
          </cell>
          <cell r="X178">
            <v>8.7003674240122286E-2</v>
          </cell>
          <cell r="Y178">
            <v>-2.3800619014575863E-2</v>
          </cell>
          <cell r="Z178">
            <v>5.888015677033738E-2</v>
          </cell>
          <cell r="AA178">
            <v>6.3203055225546423E-2</v>
          </cell>
          <cell r="AB178">
            <v>8236529.2800000003</v>
          </cell>
          <cell r="AD178">
            <v>0</v>
          </cell>
          <cell r="AE178">
            <v>-216661.13</v>
          </cell>
          <cell r="AF178">
            <v>1045344.19</v>
          </cell>
          <cell r="AG178">
            <v>-281736</v>
          </cell>
          <cell r="AH178">
            <v>891000</v>
          </cell>
          <cell r="AI178">
            <v>609264</v>
          </cell>
          <cell r="AJ178">
            <v>828683.05999999994</v>
          </cell>
          <cell r="AK178">
            <v>7.3970962681990243E-2</v>
          </cell>
          <cell r="AL178">
            <v>0.10061071014610659</v>
          </cell>
          <cell r="AM178">
            <v>0.10817663237882644</v>
          </cell>
          <cell r="AN178">
            <v>0.17458167282809683</v>
          </cell>
          <cell r="AO178">
            <v>8783476.3300000001</v>
          </cell>
          <cell r="AQ178">
            <v>0</v>
          </cell>
          <cell r="AR178">
            <v>0</v>
          </cell>
          <cell r="AS178">
            <v>0</v>
          </cell>
          <cell r="AT178">
            <v>0</v>
          </cell>
          <cell r="AU178">
            <v>0</v>
          </cell>
          <cell r="AV178">
            <v>0</v>
          </cell>
          <cell r="AW178">
            <v>0</v>
          </cell>
          <cell r="AX178">
            <v>0</v>
          </cell>
          <cell r="AY178">
            <v>0</v>
          </cell>
          <cell r="AZ178">
            <v>0</v>
          </cell>
          <cell r="BA178">
            <v>0</v>
          </cell>
          <cell r="BB178">
            <v>0</v>
          </cell>
          <cell r="BD178">
            <v>-369095.58</v>
          </cell>
          <cell r="BE178">
            <v>-3585429.38</v>
          </cell>
          <cell r="BF178">
            <v>4376556.4800000004</v>
          </cell>
          <cell r="BG178">
            <v>115947.99999999965</v>
          </cell>
          <cell r="BH178">
            <v>1949062.0000000005</v>
          </cell>
          <cell r="BI178">
            <v>2065010</v>
          </cell>
          <cell r="BJ178">
            <v>422031.51999999996</v>
          </cell>
          <cell r="BK178">
            <v>0.27260449066806247</v>
          </cell>
          <cell r="BL178">
            <v>5.6684733287857947E-2</v>
          </cell>
          <cell r="BM178">
            <v>0.25536068832931269</v>
          </cell>
          <cell r="BN178">
            <v>0.32928922395592042</v>
          </cell>
          <cell r="BP178">
            <v>69650000</v>
          </cell>
          <cell r="BR178">
            <v>69000000</v>
          </cell>
          <cell r="BT178">
            <v>69000000</v>
          </cell>
          <cell r="BV178">
            <v>0</v>
          </cell>
        </row>
        <row r="179">
          <cell r="A179">
            <v>118.001</v>
          </cell>
          <cell r="B179" t="str">
            <v>Meridian Villiage</v>
          </cell>
          <cell r="D179">
            <v>8406904.9400000013</v>
          </cell>
          <cell r="E179">
            <v>148427.10999999999</v>
          </cell>
          <cell r="F179">
            <v>82232.33</v>
          </cell>
          <cell r="G179">
            <v>-18352.45</v>
          </cell>
          <cell r="H179">
            <v>-53225</v>
          </cell>
          <cell r="I179">
            <v>229100</v>
          </cell>
          <cell r="J179">
            <v>175875</v>
          </cell>
          <cell r="K179">
            <v>212306.99</v>
          </cell>
          <cell r="L179">
            <v>2.0920303162129006E-2</v>
          </cell>
          <cell r="M179">
            <v>2.5253882554308979E-2</v>
          </cell>
          <cell r="N179">
            <v>2.7251408411904793E-2</v>
          </cell>
          <cell r="O179">
            <v>4.6174185716437985E-2</v>
          </cell>
          <cell r="P179">
            <v>8565986.9299999997</v>
          </cell>
          <cell r="Q179">
            <v>221631.75</v>
          </cell>
          <cell r="R179">
            <v>45365.8</v>
          </cell>
          <cell r="S179">
            <v>-92385.64</v>
          </cell>
          <cell r="T179">
            <v>102469</v>
          </cell>
          <cell r="U179">
            <v>79000</v>
          </cell>
          <cell r="V179">
            <v>181469</v>
          </cell>
          <cell r="W179">
            <v>174611.90999999997</v>
          </cell>
          <cell r="X179">
            <v>2.1184832697380734E-2</v>
          </cell>
          <cell r="Y179">
            <v>2.0384330658790768E-2</v>
          </cell>
          <cell r="Z179">
            <v>9.2225216598596886E-3</v>
          </cell>
          <cell r="AA179">
            <v>4.1569163356171501E-2</v>
          </cell>
          <cell r="AB179">
            <v>8869791.9900000002</v>
          </cell>
          <cell r="AD179">
            <v>643431.5</v>
          </cell>
          <cell r="AE179">
            <v>594.82000000000005</v>
          </cell>
          <cell r="AF179">
            <v>-342613.07</v>
          </cell>
          <cell r="AG179">
            <v>24620</v>
          </cell>
          <cell r="AH179">
            <v>236933</v>
          </cell>
          <cell r="AI179">
            <v>261553</v>
          </cell>
          <cell r="AJ179">
            <v>301413.24999999994</v>
          </cell>
          <cell r="AK179">
            <v>2.9488064691356983E-2</v>
          </cell>
          <cell r="AL179">
            <v>3.3981997586845322E-2</v>
          </cell>
          <cell r="AM179">
            <v>2.6712351345682457E-2</v>
          </cell>
          <cell r="AN179">
            <v>6.3470062278202302E-2</v>
          </cell>
          <cell r="AO179">
            <v>9195825.2400000002</v>
          </cell>
          <cell r="AQ179">
            <v>0</v>
          </cell>
          <cell r="AR179">
            <v>0</v>
          </cell>
          <cell r="AS179">
            <v>0</v>
          </cell>
          <cell r="AT179">
            <v>0</v>
          </cell>
          <cell r="AU179">
            <v>0</v>
          </cell>
          <cell r="AV179">
            <v>0</v>
          </cell>
          <cell r="AW179">
            <v>0</v>
          </cell>
          <cell r="AX179">
            <v>0</v>
          </cell>
          <cell r="AY179">
            <v>0</v>
          </cell>
          <cell r="AZ179">
            <v>0</v>
          </cell>
          <cell r="BA179">
            <v>0</v>
          </cell>
          <cell r="BB179">
            <v>0</v>
          </cell>
          <cell r="BD179">
            <v>1013490.36</v>
          </cell>
          <cell r="BE179">
            <v>128192.95000000001</v>
          </cell>
          <cell r="BF179">
            <v>-453351.16000000003</v>
          </cell>
          <cell r="BG179">
            <v>73864</v>
          </cell>
          <cell r="BH179">
            <v>545033</v>
          </cell>
          <cell r="BI179">
            <v>618897</v>
          </cell>
          <cell r="BJ179">
            <v>688332.14999999991</v>
          </cell>
          <cell r="BK179">
            <v>7.32910615508644E-2</v>
          </cell>
          <cell r="BL179">
            <v>8.5532673749912913E-2</v>
          </cell>
          <cell r="BM179">
            <v>6.4418626084051134E-2</v>
          </cell>
          <cell r="BN179">
            <v>0.15882373530077731</v>
          </cell>
          <cell r="BP179">
            <v>21200000</v>
          </cell>
          <cell r="BR179">
            <v>21500000</v>
          </cell>
          <cell r="BT179">
            <v>22400000</v>
          </cell>
          <cell r="BV179">
            <v>0</v>
          </cell>
        </row>
        <row r="180">
          <cell r="A180">
            <v>118.002</v>
          </cell>
          <cell r="B180" t="str">
            <v>San Diego Factory Outlet</v>
          </cell>
          <cell r="D180">
            <v>12707044.029999999</v>
          </cell>
          <cell r="E180">
            <v>0</v>
          </cell>
          <cell r="F180">
            <v>-71225.48</v>
          </cell>
          <cell r="G180">
            <v>82768.2</v>
          </cell>
          <cell r="H180">
            <v>201584</v>
          </cell>
          <cell r="I180">
            <v>150100</v>
          </cell>
          <cell r="J180">
            <v>351684</v>
          </cell>
          <cell r="K180">
            <v>11542.720000000001</v>
          </cell>
          <cell r="L180">
            <v>2.7676302936364344E-2</v>
          </cell>
          <cell r="M180">
            <v>9.0837176394044372E-4</v>
          </cell>
          <cell r="N180">
            <v>1.1812345943370436E-2</v>
          </cell>
          <cell r="O180">
            <v>2.8584674700304787E-2</v>
          </cell>
          <cell r="P180">
            <v>12920170.75</v>
          </cell>
          <cell r="Q180">
            <v>-627721.93000000005</v>
          </cell>
          <cell r="R180">
            <v>77256.09</v>
          </cell>
          <cell r="S180">
            <v>-105999.67</v>
          </cell>
          <cell r="T180">
            <v>209570</v>
          </cell>
          <cell r="U180">
            <v>0</v>
          </cell>
          <cell r="V180">
            <v>209570</v>
          </cell>
          <cell r="W180">
            <v>-656465.51000000013</v>
          </cell>
          <cell r="X180">
            <v>1.6220373867737004E-2</v>
          </cell>
          <cell r="Y180">
            <v>-5.0809352500236896E-2</v>
          </cell>
          <cell r="Z180">
            <v>0</v>
          </cell>
          <cell r="AA180">
            <v>-3.4588978632499892E-2</v>
          </cell>
          <cell r="AB180">
            <v>12519314.99</v>
          </cell>
          <cell r="AD180">
            <v>-1410937.1</v>
          </cell>
          <cell r="AE180">
            <v>-6955.14</v>
          </cell>
          <cell r="AF180">
            <v>-122027.05</v>
          </cell>
          <cell r="AG180">
            <v>-97582</v>
          </cell>
          <cell r="AH180">
            <v>197500</v>
          </cell>
          <cell r="AI180">
            <v>99918</v>
          </cell>
          <cell r="AJ180">
            <v>-1539919.29</v>
          </cell>
          <cell r="AK180">
            <v>7.9811075989230304E-3</v>
          </cell>
          <cell r="AL180">
            <v>-0.12300347832369701</v>
          </cell>
          <cell r="AM180">
            <v>1.5775623519158694E-2</v>
          </cell>
          <cell r="AN180">
            <v>-0.11502237072477398</v>
          </cell>
          <cell r="AO180">
            <v>10881813.710000001</v>
          </cell>
          <cell r="AQ180">
            <v>0</v>
          </cell>
          <cell r="AR180">
            <v>0</v>
          </cell>
          <cell r="AS180">
            <v>0</v>
          </cell>
          <cell r="AT180">
            <v>0</v>
          </cell>
          <cell r="AU180">
            <v>0</v>
          </cell>
          <cell r="AV180">
            <v>0</v>
          </cell>
          <cell r="AW180">
            <v>0</v>
          </cell>
          <cell r="AX180">
            <v>0</v>
          </cell>
          <cell r="AY180">
            <v>0</v>
          </cell>
          <cell r="AZ180">
            <v>0</v>
          </cell>
          <cell r="BA180">
            <v>0</v>
          </cell>
          <cell r="BB180">
            <v>0</v>
          </cell>
          <cell r="BD180">
            <v>-2038659.0300000003</v>
          </cell>
          <cell r="BE180">
            <v>-924.52999999999975</v>
          </cell>
          <cell r="BF180">
            <v>-145258.52000000002</v>
          </cell>
          <cell r="BG180">
            <v>313572</v>
          </cell>
          <cell r="BH180">
            <v>347600</v>
          </cell>
          <cell r="BI180">
            <v>661172</v>
          </cell>
          <cell r="BJ180">
            <v>-2184842.08</v>
          </cell>
          <cell r="BK180">
            <v>5.2680631363408503E-2</v>
          </cell>
          <cell r="BL180">
            <v>-0.17389166714092685</v>
          </cell>
          <cell r="BM180">
            <v>2.7774316585009728E-2</v>
          </cell>
          <cell r="BN180">
            <v>-0.12121103577751835</v>
          </cell>
          <cell r="BP180">
            <v>29000000</v>
          </cell>
          <cell r="BR180">
            <v>28200000</v>
          </cell>
          <cell r="BT180">
            <v>26400000</v>
          </cell>
          <cell r="BV180">
            <v>0</v>
          </cell>
        </row>
        <row r="181">
          <cell r="A181">
            <v>118.003</v>
          </cell>
          <cell r="B181" t="str">
            <v>La Mancha</v>
          </cell>
          <cell r="D181">
            <v>3217601.79</v>
          </cell>
          <cell r="E181">
            <v>1033159.37</v>
          </cell>
          <cell r="F181">
            <v>-31535.06</v>
          </cell>
          <cell r="G181">
            <v>-143386.39000000001</v>
          </cell>
          <cell r="H181">
            <v>72644</v>
          </cell>
          <cell r="I181">
            <v>0</v>
          </cell>
          <cell r="J181">
            <v>72644</v>
          </cell>
          <cell r="K181">
            <v>858237.91999999993</v>
          </cell>
          <cell r="L181">
            <v>2.2577063521586366E-2</v>
          </cell>
          <cell r="M181">
            <v>0.26673217384056713</v>
          </cell>
          <cell r="N181">
            <v>0</v>
          </cell>
          <cell r="O181">
            <v>0.28930923736215347</v>
          </cell>
          <cell r="P181">
            <v>4148483.71</v>
          </cell>
          <cell r="Q181">
            <v>0</v>
          </cell>
          <cell r="R181">
            <v>-235017.21</v>
          </cell>
          <cell r="S181">
            <v>17618.28</v>
          </cell>
          <cell r="T181">
            <v>53715</v>
          </cell>
          <cell r="U181">
            <v>0</v>
          </cell>
          <cell r="V181">
            <v>53715</v>
          </cell>
          <cell r="W181">
            <v>-217398.93</v>
          </cell>
          <cell r="X181">
            <v>1.29481043569049E-2</v>
          </cell>
          <cell r="Y181">
            <v>-5.2404431401274557E-2</v>
          </cell>
          <cell r="Z181">
            <v>0</v>
          </cell>
          <cell r="AA181">
            <v>-3.945632704436966E-2</v>
          </cell>
          <cell r="AB181">
            <v>3990834.31</v>
          </cell>
          <cell r="AD181">
            <v>302551.83</v>
          </cell>
          <cell r="AE181">
            <v>-98027.4</v>
          </cell>
          <cell r="AF181">
            <v>-58924.69</v>
          </cell>
          <cell r="AG181">
            <v>234346</v>
          </cell>
          <cell r="AH181">
            <v>0</v>
          </cell>
          <cell r="AI181">
            <v>234346</v>
          </cell>
          <cell r="AJ181">
            <v>145599.74000000002</v>
          </cell>
          <cell r="AK181">
            <v>5.8721054746068875E-2</v>
          </cell>
          <cell r="AL181">
            <v>3.6483534191125065E-2</v>
          </cell>
          <cell r="AM181">
            <v>0</v>
          </cell>
          <cell r="AN181">
            <v>9.520458893719394E-2</v>
          </cell>
          <cell r="AO181">
            <v>4370780.0599999996</v>
          </cell>
          <cell r="AQ181">
            <v>0</v>
          </cell>
          <cell r="AR181">
            <v>0</v>
          </cell>
          <cell r="AS181">
            <v>0</v>
          </cell>
          <cell r="AT181">
            <v>0</v>
          </cell>
          <cell r="AU181">
            <v>0</v>
          </cell>
          <cell r="AV181">
            <v>0</v>
          </cell>
          <cell r="AW181">
            <v>0</v>
          </cell>
          <cell r="AX181">
            <v>0</v>
          </cell>
          <cell r="AY181">
            <v>0</v>
          </cell>
          <cell r="AZ181">
            <v>0</v>
          </cell>
          <cell r="BA181">
            <v>0</v>
          </cell>
          <cell r="BB181">
            <v>0</v>
          </cell>
          <cell r="BD181">
            <v>1335711.2</v>
          </cell>
          <cell r="BE181">
            <v>-364579.67000000004</v>
          </cell>
          <cell r="BF181">
            <v>-184692.80000000002</v>
          </cell>
          <cell r="BG181">
            <v>360705</v>
          </cell>
          <cell r="BH181">
            <v>0</v>
          </cell>
          <cell r="BI181">
            <v>360705</v>
          </cell>
          <cell r="BJ181">
            <v>786438.73</v>
          </cell>
          <cell r="BK181">
            <v>9.6641794063149655E-2</v>
          </cell>
          <cell r="BL181">
            <v>0.25970100093881388</v>
          </cell>
          <cell r="BM181">
            <v>0</v>
          </cell>
          <cell r="BN181">
            <v>0.35634279500196353</v>
          </cell>
          <cell r="BP181">
            <v>10000000</v>
          </cell>
          <cell r="BR181">
            <v>10000000</v>
          </cell>
          <cell r="BT181">
            <v>10500000</v>
          </cell>
          <cell r="BV181">
            <v>0</v>
          </cell>
        </row>
        <row r="182">
          <cell r="A182">
            <v>118.004</v>
          </cell>
          <cell r="B182" t="str">
            <v>Plaza at Puente Hills</v>
          </cell>
          <cell r="D182">
            <v>27190679.100000001</v>
          </cell>
          <cell r="E182">
            <v>546598.91</v>
          </cell>
          <cell r="F182">
            <v>-51460.73</v>
          </cell>
          <cell r="G182">
            <v>16894.349999999999</v>
          </cell>
          <cell r="H182">
            <v>614873</v>
          </cell>
          <cell r="I182">
            <v>292300</v>
          </cell>
          <cell r="J182">
            <v>907173</v>
          </cell>
          <cell r="K182">
            <v>512032.53</v>
          </cell>
          <cell r="L182">
            <v>3.3363381497889838E-2</v>
          </cell>
          <cell r="M182">
            <v>1.8831178438643709E-2</v>
          </cell>
          <cell r="N182">
            <v>1.0750007343509121E-2</v>
          </cell>
          <cell r="O182">
            <v>5.2194559936533547E-2</v>
          </cell>
          <cell r="P182">
            <v>28317584.640000001</v>
          </cell>
          <cell r="Q182">
            <v>0</v>
          </cell>
          <cell r="R182">
            <v>145486.32</v>
          </cell>
          <cell r="S182">
            <v>-227027.49</v>
          </cell>
          <cell r="T182">
            <v>137061</v>
          </cell>
          <cell r="U182">
            <v>306125</v>
          </cell>
          <cell r="V182">
            <v>443186</v>
          </cell>
          <cell r="W182">
            <v>-81541.169999999984</v>
          </cell>
          <cell r="X182">
            <v>1.5650557970752127E-2</v>
          </cell>
          <cell r="Y182">
            <v>-2.8795241909445567E-3</v>
          </cell>
          <cell r="Z182">
            <v>1.0810420588187566E-2</v>
          </cell>
          <cell r="AA182">
            <v>1.277103377980757E-2</v>
          </cell>
          <cell r="AB182">
            <v>28471113.639999997</v>
          </cell>
          <cell r="AD182">
            <v>0</v>
          </cell>
          <cell r="AE182">
            <v>-17269.3</v>
          </cell>
          <cell r="AF182">
            <v>2862.19</v>
          </cell>
          <cell r="AG182">
            <v>420461</v>
          </cell>
          <cell r="AH182">
            <v>256750</v>
          </cell>
          <cell r="AI182">
            <v>677211</v>
          </cell>
          <cell r="AJ182">
            <v>-14407.109999999999</v>
          </cell>
          <cell r="AK182">
            <v>2.3785897824824251E-2</v>
          </cell>
          <cell r="AL182">
            <v>-5.0602551702645659E-4</v>
          </cell>
          <cell r="AM182">
            <v>9.0179120931639135E-3</v>
          </cell>
          <cell r="AN182">
            <v>2.3279872307797794E-2</v>
          </cell>
          <cell r="AO182">
            <v>28877167.52</v>
          </cell>
          <cell r="AQ182">
            <v>0</v>
          </cell>
          <cell r="AR182">
            <v>0</v>
          </cell>
          <cell r="AS182">
            <v>0</v>
          </cell>
          <cell r="AT182">
            <v>0</v>
          </cell>
          <cell r="AU182">
            <v>0</v>
          </cell>
          <cell r="AV182">
            <v>0</v>
          </cell>
          <cell r="AW182">
            <v>0</v>
          </cell>
          <cell r="AX182">
            <v>0</v>
          </cell>
          <cell r="AY182">
            <v>0</v>
          </cell>
          <cell r="AZ182">
            <v>0</v>
          </cell>
          <cell r="BA182">
            <v>0</v>
          </cell>
          <cell r="BB182">
            <v>0</v>
          </cell>
          <cell r="BD182">
            <v>546598.91</v>
          </cell>
          <cell r="BE182">
            <v>76756.289999999994</v>
          </cell>
          <cell r="BF182">
            <v>-207270.94999999998</v>
          </cell>
          <cell r="BG182">
            <v>1172395</v>
          </cell>
          <cell r="BH182">
            <v>855175</v>
          </cell>
          <cell r="BI182">
            <v>2027570</v>
          </cell>
          <cell r="BJ182">
            <v>416084.25000000006</v>
          </cell>
          <cell r="BK182">
            <v>7.4500253324126131E-2</v>
          </cell>
          <cell r="BL182">
            <v>1.593969977628662E-2</v>
          </cell>
          <cell r="BM182">
            <v>3.0890030159857584E-2</v>
          </cell>
          <cell r="BN182">
            <v>9.0439953100412751E-2</v>
          </cell>
          <cell r="BP182">
            <v>64700000</v>
          </cell>
          <cell r="BR182">
            <v>64700000</v>
          </cell>
          <cell r="BT182">
            <v>64700000</v>
          </cell>
          <cell r="BV182">
            <v>0</v>
          </cell>
        </row>
        <row r="183">
          <cell r="A183">
            <v>118.00700000000001</v>
          </cell>
          <cell r="B183" t="str">
            <v>Valley Central</v>
          </cell>
          <cell r="D183">
            <v>15566839.58</v>
          </cell>
          <cell r="E183">
            <v>-78242.94</v>
          </cell>
          <cell r="F183">
            <v>-67014.289999999994</v>
          </cell>
          <cell r="G183">
            <v>128570.85</v>
          </cell>
          <cell r="H183">
            <v>401062</v>
          </cell>
          <cell r="I183">
            <v>39500</v>
          </cell>
          <cell r="J183">
            <v>440562</v>
          </cell>
          <cell r="K183">
            <v>-16686.379999999976</v>
          </cell>
          <cell r="L183">
            <v>2.8301313040190013E-2</v>
          </cell>
          <cell r="M183">
            <v>-1.071918285933799E-3</v>
          </cell>
          <cell r="N183">
            <v>2.5374450476607275E-3</v>
          </cell>
          <cell r="O183">
            <v>2.7229394754256214E-2</v>
          </cell>
          <cell r="P183">
            <v>15951215.199999999</v>
          </cell>
          <cell r="Q183">
            <v>0</v>
          </cell>
          <cell r="R183">
            <v>51545.61</v>
          </cell>
          <cell r="S183">
            <v>-251692.62</v>
          </cell>
          <cell r="T183">
            <v>274680</v>
          </cell>
          <cell r="U183">
            <v>108625</v>
          </cell>
          <cell r="V183">
            <v>383305</v>
          </cell>
          <cell r="W183">
            <v>-200147.01</v>
          </cell>
          <cell r="X183">
            <v>2.4029830655159113E-2</v>
          </cell>
          <cell r="Y183">
            <v>-1.254744591496703E-2</v>
          </cell>
          <cell r="Z183">
            <v>6.8098259999651942E-3</v>
          </cell>
          <cell r="AA183">
            <v>1.1482384740192083E-2</v>
          </cell>
          <cell r="AB183">
            <v>16128283.219999999</v>
          </cell>
          <cell r="AD183">
            <v>0</v>
          </cell>
          <cell r="AE183">
            <v>5220.17</v>
          </cell>
          <cell r="AF183">
            <v>-1814.86</v>
          </cell>
          <cell r="AG183">
            <v>1530438</v>
          </cell>
          <cell r="AH183">
            <v>217250</v>
          </cell>
          <cell r="AI183">
            <v>1747688</v>
          </cell>
          <cell r="AJ183">
            <v>3405.3100000000004</v>
          </cell>
          <cell r="AK183">
            <v>0.10836168835581746</v>
          </cell>
          <cell r="AL183">
            <v>2.1113902537235607E-4</v>
          </cell>
          <cell r="AM183">
            <v>1.3470125557480136E-2</v>
          </cell>
          <cell r="AN183">
            <v>0.10857282738118981</v>
          </cell>
          <cell r="AO183">
            <v>17662126.530000001</v>
          </cell>
          <cell r="AQ183">
            <v>0</v>
          </cell>
          <cell r="AR183">
            <v>0</v>
          </cell>
          <cell r="AS183">
            <v>0</v>
          </cell>
          <cell r="AT183">
            <v>0</v>
          </cell>
          <cell r="AU183">
            <v>0</v>
          </cell>
          <cell r="AV183">
            <v>0</v>
          </cell>
          <cell r="AW183">
            <v>0</v>
          </cell>
          <cell r="AX183">
            <v>0</v>
          </cell>
          <cell r="AY183">
            <v>0</v>
          </cell>
          <cell r="AZ183">
            <v>0</v>
          </cell>
          <cell r="BA183">
            <v>0</v>
          </cell>
          <cell r="BB183">
            <v>0</v>
          </cell>
          <cell r="BD183">
            <v>-78242.94</v>
          </cell>
          <cell r="BE183">
            <v>-10248.509999999993</v>
          </cell>
          <cell r="BF183">
            <v>-124936.62999999999</v>
          </cell>
          <cell r="BG183">
            <v>2206180</v>
          </cell>
          <cell r="BH183">
            <v>365375</v>
          </cell>
          <cell r="BI183">
            <v>2571555</v>
          </cell>
          <cell r="BJ183">
            <v>-213428.08</v>
          </cell>
          <cell r="BK183">
            <v>0.16711729305278822</v>
          </cell>
          <cell r="BL183">
            <v>-1.5283034232609127E-2</v>
          </cell>
          <cell r="BM183">
            <v>2.2960817836829017E-2</v>
          </cell>
          <cell r="BN183">
            <v>0.15183425882017909</v>
          </cell>
          <cell r="BP183">
            <v>42600000</v>
          </cell>
          <cell r="BR183">
            <v>42600000</v>
          </cell>
          <cell r="BT183">
            <v>42600000</v>
          </cell>
          <cell r="BV183">
            <v>0</v>
          </cell>
        </row>
        <row r="184">
          <cell r="A184">
            <v>118.011</v>
          </cell>
          <cell r="B184" t="str">
            <v>Puget Park</v>
          </cell>
          <cell r="D184">
            <v>1533237</v>
          </cell>
          <cell r="E184">
            <v>0</v>
          </cell>
          <cell r="F184">
            <v>-9839.76</v>
          </cell>
          <cell r="G184">
            <v>21714.12</v>
          </cell>
          <cell r="H184">
            <v>-4712</v>
          </cell>
          <cell r="I184">
            <v>0</v>
          </cell>
          <cell r="J184">
            <v>-4712</v>
          </cell>
          <cell r="K184">
            <v>11874.359999999999</v>
          </cell>
          <cell r="L184">
            <v>-3.0732365576880806E-3</v>
          </cell>
          <cell r="M184">
            <v>7.7446343911606614E-3</v>
          </cell>
          <cell r="N184">
            <v>0</v>
          </cell>
          <cell r="O184">
            <v>4.6713978334725808E-3</v>
          </cell>
          <cell r="P184">
            <v>1540399.36</v>
          </cell>
          <cell r="Q184">
            <v>278061.52</v>
          </cell>
          <cell r="R184">
            <v>-35728.129999999997</v>
          </cell>
          <cell r="S184">
            <v>-63754.17</v>
          </cell>
          <cell r="T184">
            <v>220</v>
          </cell>
          <cell r="U184">
            <v>0</v>
          </cell>
          <cell r="V184">
            <v>220</v>
          </cell>
          <cell r="W184">
            <v>178579.22000000003</v>
          </cell>
          <cell r="X184">
            <v>1.4282010607950395E-4</v>
          </cell>
          <cell r="Y184">
            <v>0.11593046883634125</v>
          </cell>
          <cell r="Z184">
            <v>0</v>
          </cell>
          <cell r="AA184">
            <v>0.11607328894242076</v>
          </cell>
          <cell r="AB184">
            <v>1723638.33</v>
          </cell>
          <cell r="AD184">
            <v>0</v>
          </cell>
          <cell r="AE184">
            <v>-79199.42</v>
          </cell>
          <cell r="AF184">
            <v>28251.97</v>
          </cell>
          <cell r="AG184">
            <v>7646</v>
          </cell>
          <cell r="AH184">
            <v>0</v>
          </cell>
          <cell r="AI184">
            <v>7646</v>
          </cell>
          <cell r="AJ184">
            <v>-50947.45</v>
          </cell>
          <cell r="AK184">
            <v>4.4359654034846156E-3</v>
          </cell>
          <cell r="AL184">
            <v>-2.95580860052004E-2</v>
          </cell>
          <cell r="AM184">
            <v>0</v>
          </cell>
          <cell r="AN184">
            <v>-2.5122120601715786E-2</v>
          </cell>
          <cell r="AO184">
            <v>1680336.88</v>
          </cell>
          <cell r="AQ184">
            <v>0</v>
          </cell>
          <cell r="AR184">
            <v>0</v>
          </cell>
          <cell r="AS184">
            <v>0</v>
          </cell>
          <cell r="AT184">
            <v>0</v>
          </cell>
          <cell r="AU184">
            <v>0</v>
          </cell>
          <cell r="AV184">
            <v>0</v>
          </cell>
          <cell r="AW184">
            <v>0</v>
          </cell>
          <cell r="AX184">
            <v>0</v>
          </cell>
          <cell r="AY184">
            <v>0</v>
          </cell>
          <cell r="AZ184">
            <v>0</v>
          </cell>
          <cell r="BA184">
            <v>0</v>
          </cell>
          <cell r="BB184">
            <v>0</v>
          </cell>
          <cell r="BD184">
            <v>278061.52</v>
          </cell>
          <cell r="BE184">
            <v>-124767.31</v>
          </cell>
          <cell r="BF184">
            <v>-13788.080000000002</v>
          </cell>
          <cell r="BG184">
            <v>3154</v>
          </cell>
          <cell r="BH184">
            <v>0</v>
          </cell>
          <cell r="BI184">
            <v>3154</v>
          </cell>
          <cell r="BJ184">
            <v>139506.13</v>
          </cell>
          <cell r="BK184">
            <v>1.4921088588739639E-3</v>
          </cell>
          <cell r="BL184">
            <v>9.1625697413046936E-2</v>
          </cell>
          <cell r="BM184">
            <v>0</v>
          </cell>
          <cell r="BN184">
            <v>9.31178062719209E-2</v>
          </cell>
          <cell r="BP184">
            <v>4600000</v>
          </cell>
          <cell r="BR184">
            <v>5000000</v>
          </cell>
          <cell r="BT184">
            <v>5000000</v>
          </cell>
          <cell r="BV184">
            <v>0</v>
          </cell>
        </row>
        <row r="185">
          <cell r="A185">
            <v>118.012</v>
          </cell>
          <cell r="B185" t="str">
            <v>Cameron Park</v>
          </cell>
          <cell r="D185">
            <v>4661414.32</v>
          </cell>
          <cell r="E185">
            <v>0</v>
          </cell>
          <cell r="F185">
            <v>-105717.44</v>
          </cell>
          <cell r="G185">
            <v>71593.33</v>
          </cell>
          <cell r="H185">
            <v>103474</v>
          </cell>
          <cell r="I185">
            <v>0</v>
          </cell>
          <cell r="J185">
            <v>103474</v>
          </cell>
          <cell r="K185">
            <v>-34124.11</v>
          </cell>
          <cell r="L185">
            <v>2.219798389429584E-2</v>
          </cell>
          <cell r="M185">
            <v>-7.3205485840615002E-3</v>
          </cell>
          <cell r="N185">
            <v>0</v>
          </cell>
          <cell r="O185">
            <v>1.487743531023434E-2</v>
          </cell>
          <cell r="P185">
            <v>4730765.21</v>
          </cell>
          <cell r="Q185">
            <v>234836.84</v>
          </cell>
          <cell r="R185">
            <v>-2982.43</v>
          </cell>
          <cell r="S185">
            <v>-62004.12</v>
          </cell>
          <cell r="T185">
            <v>14447</v>
          </cell>
          <cell r="U185">
            <v>79000</v>
          </cell>
          <cell r="V185">
            <v>93447</v>
          </cell>
          <cell r="W185">
            <v>169850.29</v>
          </cell>
          <cell r="X185">
            <v>1.9753041178722966E-2</v>
          </cell>
          <cell r="Y185">
            <v>3.5903343848256643E-2</v>
          </cell>
          <cell r="Z185">
            <v>1.6699201184833267E-2</v>
          </cell>
          <cell r="AA185">
            <v>5.5656385026979609E-2</v>
          </cell>
          <cell r="AB185">
            <v>4934541.66</v>
          </cell>
          <cell r="AD185">
            <v>0</v>
          </cell>
          <cell r="AE185">
            <v>-2758.36</v>
          </cell>
          <cell r="AF185">
            <v>-27048.79</v>
          </cell>
          <cell r="AG185">
            <v>-5277</v>
          </cell>
          <cell r="AH185">
            <v>158000</v>
          </cell>
          <cell r="AI185">
            <v>152723</v>
          </cell>
          <cell r="AJ185">
            <v>-29807.15</v>
          </cell>
          <cell r="AK185">
            <v>3.0949784300736857E-2</v>
          </cell>
          <cell r="AL185">
            <v>-6.0405103561330525E-3</v>
          </cell>
          <cell r="AM185">
            <v>3.2019184533543889E-2</v>
          </cell>
          <cell r="AN185">
            <v>2.4909273944603804E-2</v>
          </cell>
          <cell r="AO185">
            <v>4899457.51</v>
          </cell>
          <cell r="AQ185">
            <v>0</v>
          </cell>
          <cell r="AR185">
            <v>0</v>
          </cell>
          <cell r="AS185">
            <v>0</v>
          </cell>
          <cell r="AT185">
            <v>0</v>
          </cell>
          <cell r="AU185">
            <v>0</v>
          </cell>
          <cell r="AV185">
            <v>0</v>
          </cell>
          <cell r="AW185">
            <v>0</v>
          </cell>
          <cell r="AX185">
            <v>0</v>
          </cell>
          <cell r="AY185">
            <v>0</v>
          </cell>
          <cell r="AZ185">
            <v>0</v>
          </cell>
          <cell r="BA185">
            <v>0</v>
          </cell>
          <cell r="BB185">
            <v>0</v>
          </cell>
          <cell r="BD185">
            <v>234836.84</v>
          </cell>
          <cell r="BE185">
            <v>-111458.23</v>
          </cell>
          <cell r="BF185">
            <v>-17459.580000000002</v>
          </cell>
          <cell r="BG185">
            <v>112644</v>
          </cell>
          <cell r="BH185">
            <v>237000</v>
          </cell>
          <cell r="BI185">
            <v>349644</v>
          </cell>
          <cell r="BJ185">
            <v>105919.03</v>
          </cell>
          <cell r="BK185">
            <v>7.4651233030833763E-2</v>
          </cell>
          <cell r="BL185">
            <v>2.3397457255283971E-2</v>
          </cell>
          <cell r="BM185">
            <v>4.9253080522676962E-2</v>
          </cell>
          <cell r="BN185">
            <v>9.8048690286117735E-2</v>
          </cell>
          <cell r="BP185">
            <v>14600000</v>
          </cell>
          <cell r="BR185">
            <v>14900000</v>
          </cell>
          <cell r="BT185">
            <v>14900000</v>
          </cell>
          <cell r="BV185">
            <v>0</v>
          </cell>
        </row>
        <row r="186">
          <cell r="A186">
            <v>118.01300000000001</v>
          </cell>
          <cell r="B186" t="str">
            <v>Richmond City Center</v>
          </cell>
          <cell r="D186">
            <v>3178084.27</v>
          </cell>
          <cell r="E186">
            <v>0</v>
          </cell>
          <cell r="F186">
            <v>-9034.44</v>
          </cell>
          <cell r="G186">
            <v>30810.33</v>
          </cell>
          <cell r="H186">
            <v>35255</v>
          </cell>
          <cell r="I186">
            <v>0</v>
          </cell>
          <cell r="J186">
            <v>35255</v>
          </cell>
          <cell r="K186">
            <v>21775.89</v>
          </cell>
          <cell r="L186">
            <v>1.1093160849381757E-2</v>
          </cell>
          <cell r="M186">
            <v>6.8518919418080748E-3</v>
          </cell>
          <cell r="N186">
            <v>0</v>
          </cell>
          <cell r="O186">
            <v>1.7945052791189832E-2</v>
          </cell>
          <cell r="P186">
            <v>3235115.16</v>
          </cell>
          <cell r="Q186">
            <v>307398.82</v>
          </cell>
          <cell r="R186">
            <v>20176.12</v>
          </cell>
          <cell r="S186">
            <v>-101488.8</v>
          </cell>
          <cell r="T186">
            <v>71511</v>
          </cell>
          <cell r="U186">
            <v>0</v>
          </cell>
          <cell r="V186">
            <v>71511</v>
          </cell>
          <cell r="W186">
            <v>226086.14</v>
          </cell>
          <cell r="X186">
            <v>2.2104622699119E-2</v>
          </cell>
          <cell r="Y186">
            <v>6.9885036179052118E-2</v>
          </cell>
          <cell r="Z186">
            <v>0</v>
          </cell>
          <cell r="AA186">
            <v>9.1989658878171121E-2</v>
          </cell>
          <cell r="AB186">
            <v>3544197.42</v>
          </cell>
          <cell r="AD186">
            <v>372032.1</v>
          </cell>
          <cell r="AE186">
            <v>14966.85</v>
          </cell>
          <cell r="AF186">
            <v>-147297.59</v>
          </cell>
          <cell r="AG186">
            <v>129244</v>
          </cell>
          <cell r="AH186">
            <v>0</v>
          </cell>
          <cell r="AI186">
            <v>129244</v>
          </cell>
          <cell r="AJ186">
            <v>239701.35999999996</v>
          </cell>
          <cell r="AK186">
            <v>3.6466365917054364E-2</v>
          </cell>
          <cell r="AL186">
            <v>6.7632056455816728E-2</v>
          </cell>
          <cell r="AM186">
            <v>0</v>
          </cell>
          <cell r="AN186">
            <v>0.10409842237287109</v>
          </cell>
          <cell r="AO186">
            <v>3913142.77</v>
          </cell>
          <cell r="AQ186">
            <v>0</v>
          </cell>
          <cell r="AR186">
            <v>0</v>
          </cell>
          <cell r="AS186">
            <v>0</v>
          </cell>
          <cell r="AT186">
            <v>0</v>
          </cell>
          <cell r="AU186">
            <v>0</v>
          </cell>
          <cell r="AV186">
            <v>0</v>
          </cell>
          <cell r="AW186">
            <v>0</v>
          </cell>
          <cell r="AX186">
            <v>0</v>
          </cell>
          <cell r="AY186">
            <v>0</v>
          </cell>
          <cell r="AZ186">
            <v>0</v>
          </cell>
          <cell r="BA186">
            <v>0</v>
          </cell>
          <cell r="BB186">
            <v>0</v>
          </cell>
          <cell r="BD186">
            <v>679430.91999999993</v>
          </cell>
          <cell r="BE186">
            <v>26108.53</v>
          </cell>
          <cell r="BF186">
            <v>-217976.06</v>
          </cell>
          <cell r="BG186">
            <v>236010</v>
          </cell>
          <cell r="BH186">
            <v>0</v>
          </cell>
          <cell r="BI186">
            <v>236010</v>
          </cell>
          <cell r="BJ186">
            <v>487563.39</v>
          </cell>
          <cell r="BK186">
            <v>7.1128904045699937E-2</v>
          </cell>
          <cell r="BL186">
            <v>0.15617086076740749</v>
          </cell>
          <cell r="BM186">
            <v>0</v>
          </cell>
          <cell r="BN186">
            <v>0.22729976481310743</v>
          </cell>
          <cell r="BP186">
            <v>10500000</v>
          </cell>
          <cell r="BR186">
            <v>10900000</v>
          </cell>
          <cell r="BT186">
            <v>11400000</v>
          </cell>
          <cell r="BV186">
            <v>0</v>
          </cell>
        </row>
        <row r="187">
          <cell r="A187">
            <v>118.014</v>
          </cell>
          <cell r="B187" t="str">
            <v>Downtown Pleasant Hill</v>
          </cell>
          <cell r="D187">
            <v>19666196.469999999</v>
          </cell>
          <cell r="E187">
            <v>314649.36</v>
          </cell>
          <cell r="F187">
            <v>-2967.93</v>
          </cell>
          <cell r="G187">
            <v>107198.37</v>
          </cell>
          <cell r="H187">
            <v>340134</v>
          </cell>
          <cell r="I187">
            <v>79000</v>
          </cell>
          <cell r="J187">
            <v>419134</v>
          </cell>
          <cell r="K187">
            <v>418879.8</v>
          </cell>
          <cell r="L187">
            <v>2.1312407848633683E-2</v>
          </cell>
          <cell r="M187">
            <v>2.1299482115872508E-2</v>
          </cell>
          <cell r="N187">
            <v>4.0170451932843932E-3</v>
          </cell>
          <cell r="O187">
            <v>4.261188996450619E-2</v>
          </cell>
          <cell r="P187">
            <v>20425210.27</v>
          </cell>
          <cell r="Q187">
            <v>0</v>
          </cell>
          <cell r="R187">
            <v>-592302.75</v>
          </cell>
          <cell r="S187">
            <v>-181742.34</v>
          </cell>
          <cell r="T187">
            <v>535346</v>
          </cell>
          <cell r="U187">
            <v>79000</v>
          </cell>
          <cell r="V187">
            <v>614346</v>
          </cell>
          <cell r="W187">
            <v>-774045.09</v>
          </cell>
          <cell r="X187">
            <v>3.0077829891540207E-2</v>
          </cell>
          <cell r="Y187">
            <v>-3.7896554295790856E-2</v>
          </cell>
          <cell r="Z187">
            <v>3.8677692398610495E-3</v>
          </cell>
          <cell r="AA187">
            <v>-7.8187244042506477E-3</v>
          </cell>
          <cell r="AB187">
            <v>20274248.649999999</v>
          </cell>
          <cell r="AD187">
            <v>1723000.31</v>
          </cell>
          <cell r="AE187">
            <v>-80171.199999999997</v>
          </cell>
          <cell r="AF187">
            <v>-27910.75</v>
          </cell>
          <cell r="AG187">
            <v>254051</v>
          </cell>
          <cell r="AH187">
            <v>434500</v>
          </cell>
          <cell r="AI187">
            <v>688551</v>
          </cell>
          <cell r="AJ187">
            <v>1614918.36</v>
          </cell>
          <cell r="AK187">
            <v>3.3961850418560396E-2</v>
          </cell>
          <cell r="AL187">
            <v>7.9653672393921265E-2</v>
          </cell>
          <cell r="AM187">
            <v>2.1431127116022623E-2</v>
          </cell>
          <cell r="AN187">
            <v>0.11361552281248166</v>
          </cell>
          <cell r="AO187">
            <v>22143217.999999996</v>
          </cell>
          <cell r="AQ187">
            <v>0</v>
          </cell>
          <cell r="AR187">
            <v>0</v>
          </cell>
          <cell r="AS187">
            <v>0</v>
          </cell>
          <cell r="AT187">
            <v>0</v>
          </cell>
          <cell r="AU187">
            <v>0</v>
          </cell>
          <cell r="AV187">
            <v>0</v>
          </cell>
          <cell r="AW187">
            <v>0</v>
          </cell>
          <cell r="AX187">
            <v>0</v>
          </cell>
          <cell r="AY187">
            <v>0</v>
          </cell>
          <cell r="AZ187">
            <v>0</v>
          </cell>
          <cell r="BA187">
            <v>0</v>
          </cell>
          <cell r="BB187">
            <v>0</v>
          </cell>
          <cell r="BD187">
            <v>2037649.67</v>
          </cell>
          <cell r="BE187">
            <v>-675441.88</v>
          </cell>
          <cell r="BF187">
            <v>-102454.72</v>
          </cell>
          <cell r="BG187">
            <v>1129531</v>
          </cell>
          <cell r="BH187">
            <v>592500</v>
          </cell>
          <cell r="BI187">
            <v>1722031</v>
          </cell>
          <cell r="BJ187">
            <v>1259753.07</v>
          </cell>
          <cell r="BK187">
            <v>8.7760197301874232E-2</v>
          </cell>
          <cell r="BL187">
            <v>6.4230510787687045E-2</v>
          </cell>
          <cell r="BM187">
            <v>2.9500791988908759E-2</v>
          </cell>
          <cell r="BN187">
            <v>0.15199070808956128</v>
          </cell>
          <cell r="BP187">
            <v>58900000</v>
          </cell>
          <cell r="BR187">
            <v>58900000</v>
          </cell>
          <cell r="BT187">
            <v>61100000</v>
          </cell>
          <cell r="BV187">
            <v>0</v>
          </cell>
        </row>
        <row r="188">
          <cell r="A188">
            <v>118.015</v>
          </cell>
          <cell r="B188" t="str">
            <v>Olympiad Plaza</v>
          </cell>
          <cell r="D188">
            <v>5646589.8900000006</v>
          </cell>
          <cell r="E188">
            <v>0</v>
          </cell>
          <cell r="F188">
            <v>-8843.2000000000007</v>
          </cell>
          <cell r="G188">
            <v>6372.47</v>
          </cell>
          <cell r="H188">
            <v>74566</v>
          </cell>
          <cell r="I188">
            <v>39500</v>
          </cell>
          <cell r="J188">
            <v>114066</v>
          </cell>
          <cell r="K188">
            <v>-2470.7300000000005</v>
          </cell>
          <cell r="L188">
            <v>2.0200864986141216E-2</v>
          </cell>
          <cell r="M188">
            <v>-4.3756143940533107E-4</v>
          </cell>
          <cell r="N188">
            <v>6.9953725645904834E-3</v>
          </cell>
          <cell r="O188">
            <v>1.9763303546735885E-2</v>
          </cell>
          <cell r="P188">
            <v>5718685.1600000001</v>
          </cell>
          <cell r="Q188">
            <v>0</v>
          </cell>
          <cell r="R188">
            <v>5232.13</v>
          </cell>
          <cell r="S188">
            <v>-58710.01</v>
          </cell>
          <cell r="T188">
            <v>108629</v>
          </cell>
          <cell r="U188">
            <v>0</v>
          </cell>
          <cell r="V188">
            <v>108629</v>
          </cell>
          <cell r="W188">
            <v>-53477.880000000005</v>
          </cell>
          <cell r="X188">
            <v>1.8995450345792423E-2</v>
          </cell>
          <cell r="Y188">
            <v>-9.3514293065226212E-3</v>
          </cell>
          <cell r="Z188">
            <v>0</v>
          </cell>
          <cell r="AA188">
            <v>9.6440210392698018E-3</v>
          </cell>
          <cell r="AB188">
            <v>5790842.9799999995</v>
          </cell>
          <cell r="AD188">
            <v>412807.42</v>
          </cell>
          <cell r="AE188">
            <v>-59686.45</v>
          </cell>
          <cell r="AF188">
            <v>-96411.97</v>
          </cell>
          <cell r="AG188">
            <v>-42868</v>
          </cell>
          <cell r="AH188">
            <v>158000</v>
          </cell>
          <cell r="AI188">
            <v>115132</v>
          </cell>
          <cell r="AJ188">
            <v>256708.99999999997</v>
          </cell>
          <cell r="AK188">
            <v>1.9881734040732013E-2</v>
          </cell>
          <cell r="AL188">
            <v>4.4330160718673128E-2</v>
          </cell>
          <cell r="AM188">
            <v>2.728445591525951E-2</v>
          </cell>
          <cell r="AN188">
            <v>6.4211894759405141E-2</v>
          </cell>
          <cell r="AO188">
            <v>6004683.9799999995</v>
          </cell>
          <cell r="AQ188">
            <v>0</v>
          </cell>
          <cell r="AR188">
            <v>0</v>
          </cell>
          <cell r="AS188">
            <v>0</v>
          </cell>
          <cell r="AT188">
            <v>0</v>
          </cell>
          <cell r="AU188">
            <v>0</v>
          </cell>
          <cell r="AV188">
            <v>0</v>
          </cell>
          <cell r="AW188">
            <v>0</v>
          </cell>
          <cell r="AX188">
            <v>0</v>
          </cell>
          <cell r="AY188">
            <v>0</v>
          </cell>
          <cell r="AZ188">
            <v>0</v>
          </cell>
          <cell r="BA188">
            <v>0</v>
          </cell>
          <cell r="BB188">
            <v>0</v>
          </cell>
          <cell r="BD188">
            <v>412807.42</v>
          </cell>
          <cell r="BE188">
            <v>-63297.52</v>
          </cell>
          <cell r="BF188">
            <v>-148749.51</v>
          </cell>
          <cell r="BG188">
            <v>140327</v>
          </cell>
          <cell r="BH188">
            <v>197500</v>
          </cell>
          <cell r="BI188">
            <v>337827</v>
          </cell>
          <cell r="BJ188">
            <v>200760.38999999996</v>
          </cell>
          <cell r="BK188">
            <v>6.0248693726264513E-2</v>
          </cell>
          <cell r="BL188">
            <v>3.5461662006259109E-2</v>
          </cell>
          <cell r="BM188">
            <v>3.4470693414199172E-2</v>
          </cell>
          <cell r="BN188">
            <v>9.5710355732523622E-2</v>
          </cell>
          <cell r="BP188">
            <v>14000000</v>
          </cell>
          <cell r="BR188">
            <v>14000000</v>
          </cell>
          <cell r="BT188">
            <v>14600000</v>
          </cell>
          <cell r="BV188">
            <v>0</v>
          </cell>
        </row>
        <row r="189">
          <cell r="A189">
            <v>124</v>
          </cell>
          <cell r="B189" t="str">
            <v>Bandera Pointe (Sold 8/02)</v>
          </cell>
          <cell r="D189">
            <v>3268012.72</v>
          </cell>
          <cell r="E189">
            <v>-1097420.28</v>
          </cell>
          <cell r="F189">
            <v>-3351562.63</v>
          </cell>
          <cell r="G189">
            <v>3246434.55</v>
          </cell>
          <cell r="H189">
            <v>129138</v>
          </cell>
          <cell r="I189">
            <v>188834</v>
          </cell>
          <cell r="J189">
            <v>317972</v>
          </cell>
          <cell r="K189">
            <v>-1202548.3600000003</v>
          </cell>
          <cell r="L189">
            <v>9.7298274897779466E-2</v>
          </cell>
          <cell r="M189">
            <v>-0.36797542207852862</v>
          </cell>
          <cell r="N189">
            <v>5.7782516831819425E-2</v>
          </cell>
          <cell r="O189">
            <v>-0.27067714718074914</v>
          </cell>
          <cell r="P189">
            <v>5491123.4000000004</v>
          </cell>
          <cell r="Q189">
            <v>0</v>
          </cell>
          <cell r="R189">
            <v>-782165.85</v>
          </cell>
          <cell r="S189">
            <v>1111908.23</v>
          </cell>
          <cell r="T189">
            <v>-43020</v>
          </cell>
          <cell r="U189">
            <v>378316</v>
          </cell>
          <cell r="V189">
            <v>335296</v>
          </cell>
          <cell r="W189">
            <v>329742.38</v>
          </cell>
          <cell r="X189">
            <v>6.1061457843034447E-2</v>
          </cell>
          <cell r="Y189">
            <v>6.0050076456121884E-2</v>
          </cell>
          <cell r="Z189">
            <v>6.8895920277442679E-2</v>
          </cell>
          <cell r="AA189">
            <v>0.12111153429915633</v>
          </cell>
          <cell r="AB189">
            <v>5782570.3099999996</v>
          </cell>
          <cell r="AD189">
            <v>311285</v>
          </cell>
          <cell r="AE189">
            <v>0</v>
          </cell>
          <cell r="AF189">
            <v>0</v>
          </cell>
          <cell r="AG189">
            <v>107520</v>
          </cell>
          <cell r="AH189">
            <v>-6171</v>
          </cell>
          <cell r="AI189">
            <v>101349</v>
          </cell>
          <cell r="AJ189">
            <v>311285</v>
          </cell>
          <cell r="AK189">
            <v>1.7526635140905016E-2</v>
          </cell>
          <cell r="AL189">
            <v>5.3831597942126878E-2</v>
          </cell>
          <cell r="AM189">
            <v>-1.067172497553255E-3</v>
          </cell>
          <cell r="AN189">
            <v>7.1358233083031894E-2</v>
          </cell>
          <cell r="AO189">
            <v>0</v>
          </cell>
          <cell r="AQ189">
            <v>0</v>
          </cell>
          <cell r="AR189">
            <v>0</v>
          </cell>
          <cell r="AS189">
            <v>0</v>
          </cell>
          <cell r="AT189">
            <v>0</v>
          </cell>
          <cell r="AU189">
            <v>0</v>
          </cell>
          <cell r="AV189">
            <v>0</v>
          </cell>
          <cell r="AW189">
            <v>0</v>
          </cell>
          <cell r="AX189" t="e">
            <v>#DIV/0!</v>
          </cell>
          <cell r="AY189" t="e">
            <v>#DIV/0!</v>
          </cell>
          <cell r="AZ189" t="e">
            <v>#DIV/0!</v>
          </cell>
          <cell r="BA189" t="e">
            <v>#DIV/0!</v>
          </cell>
          <cell r="BB189">
            <v>0</v>
          </cell>
          <cell r="BD189">
            <v>-786135.28</v>
          </cell>
          <cell r="BE189">
            <v>-4133728.48</v>
          </cell>
          <cell r="BF189">
            <v>4358342.7799999993</v>
          </cell>
          <cell r="BG189">
            <v>193638</v>
          </cell>
          <cell r="BH189">
            <v>560979</v>
          </cell>
          <cell r="BI189">
            <v>754617</v>
          </cell>
          <cell r="BJ189">
            <v>-561520.98000000033</v>
          </cell>
          <cell r="BK189">
            <v>0.1847071844473096</v>
          </cell>
          <cell r="BL189">
            <v>-0.30870870119365212</v>
          </cell>
          <cell r="BM189">
            <v>0.12945280814864724</v>
          </cell>
          <cell r="BN189">
            <v>-0.12400151674634252</v>
          </cell>
          <cell r="BP189">
            <v>40825000</v>
          </cell>
          <cell r="BR189">
            <v>40825000</v>
          </cell>
          <cell r="BT189">
            <v>0</v>
          </cell>
          <cell r="BV189">
            <v>0</v>
          </cell>
        </row>
        <row r="191">
          <cell r="B191" t="str">
            <v>DDR/Coventry Properties</v>
          </cell>
          <cell r="D191">
            <v>130041198.37</v>
          </cell>
          <cell r="E191">
            <v>1459637.7899999998</v>
          </cell>
          <cell r="F191">
            <v>-7303850.1999999993</v>
          </cell>
          <cell r="G191">
            <v>6634055.5899999999</v>
          </cell>
          <cell r="H191">
            <v>2279201.9999999995</v>
          </cell>
          <cell r="I191">
            <v>2002146.1500000004</v>
          </cell>
          <cell r="J191">
            <v>4281348.1500000004</v>
          </cell>
          <cell r="K191">
            <v>789843.1799999997</v>
          </cell>
          <cell r="L191">
            <v>3.2923013657706272E-2</v>
          </cell>
          <cell r="M191">
            <v>6.0737919205627114E-3</v>
          </cell>
          <cell r="N191">
            <v>1.539624499847648E-2</v>
          </cell>
          <cell r="O191">
            <v>3.8996805578268984E-2</v>
          </cell>
          <cell r="P191">
            <v>136406765.25</v>
          </cell>
          <cell r="Q191">
            <v>-101428.56000000011</v>
          </cell>
          <cell r="R191">
            <v>-911327.16</v>
          </cell>
          <cell r="S191">
            <v>-141468.16000000015</v>
          </cell>
          <cell r="T191">
            <v>1766289</v>
          </cell>
          <cell r="U191">
            <v>1883941</v>
          </cell>
          <cell r="V191">
            <v>3650230</v>
          </cell>
          <cell r="W191">
            <v>-1154223.8800000004</v>
          </cell>
          <cell r="X191">
            <v>2.6759889755541284E-2</v>
          </cell>
          <cell r="Y191">
            <v>-8.4616322209869303E-3</v>
          </cell>
          <cell r="Z191">
            <v>1.3811199147983608E-2</v>
          </cell>
          <cell r="AA191">
            <v>1.8298257534554354E-2</v>
          </cell>
          <cell r="AB191">
            <v>137501165.25999999</v>
          </cell>
          <cell r="BD191">
            <v>1672673.1499999994</v>
          </cell>
          <cell r="BE191">
            <v>-3837995.1699999995</v>
          </cell>
          <cell r="BF191">
            <v>2626048.1100000003</v>
          </cell>
          <cell r="BG191">
            <v>4420117</v>
          </cell>
          <cell r="BH191">
            <v>5395033.1500000004</v>
          </cell>
          <cell r="BI191">
            <v>9815150.1500000004</v>
          </cell>
          <cell r="BJ191">
            <v>460726.08999999973</v>
          </cell>
          <cell r="BK191">
            <v>6.0563919629147867E-2</v>
          </cell>
          <cell r="BL191">
            <v>-2.5552829248285391E-3</v>
          </cell>
          <cell r="BM191">
            <v>2.942008475226543E-2</v>
          </cell>
          <cell r="BN191">
            <v>5.8008636704319327E-2</v>
          </cell>
          <cell r="BP191">
            <v>463175000</v>
          </cell>
          <cell r="BR191">
            <v>462825000</v>
          </cell>
          <cell r="BT191">
            <v>426600000</v>
          </cell>
          <cell r="BV191">
            <v>0</v>
          </cell>
        </row>
        <row r="193">
          <cell r="B193" t="str">
            <v>Total Retail Excluding Neonoplis and Long Beach</v>
          </cell>
          <cell r="D193">
            <v>328161257.89999998</v>
          </cell>
          <cell r="E193">
            <v>2636032.8699999996</v>
          </cell>
          <cell r="F193">
            <v>-8153983.2699999996</v>
          </cell>
          <cell r="G193">
            <v>6304926.1299999999</v>
          </cell>
          <cell r="H193">
            <v>2364565.4699999937</v>
          </cell>
          <cell r="I193">
            <v>6107296.0200000061</v>
          </cell>
          <cell r="J193">
            <v>8471861.4900000002</v>
          </cell>
          <cell r="K193">
            <v>786975.72999999952</v>
          </cell>
          <cell r="L193">
            <v>2.5816153753840183E-2</v>
          </cell>
          <cell r="M193">
            <v>2.3981372299584844E-3</v>
          </cell>
          <cell r="N193">
            <v>1.861065519763784E-2</v>
          </cell>
          <cell r="O193">
            <v>2.8214290983798667E-2</v>
          </cell>
          <cell r="P193">
            <v>335527383.62</v>
          </cell>
          <cell r="Q193">
            <v>-349639.07000000012</v>
          </cell>
          <cell r="R193">
            <v>-1507723.8</v>
          </cell>
          <cell r="S193">
            <v>-242808.23000000016</v>
          </cell>
          <cell r="T193">
            <v>2202366.3200000064</v>
          </cell>
          <cell r="U193">
            <v>5386531.9299999932</v>
          </cell>
          <cell r="V193">
            <v>7755898.25</v>
          </cell>
          <cell r="W193">
            <v>-2100171.1000000006</v>
          </cell>
          <cell r="X193">
            <v>2.3115544747262438E-2</v>
          </cell>
          <cell r="Y193">
            <v>-6.2593135539081371E-3</v>
          </cell>
          <cell r="Z193">
            <v>1.6053926424379375E-2</v>
          </cell>
          <cell r="AA193">
            <v>1.6856231193354301E-2</v>
          </cell>
          <cell r="AB193">
            <v>312062966.14999998</v>
          </cell>
          <cell r="BP193">
            <v>731675000</v>
          </cell>
          <cell r="BR193">
            <v>698775000</v>
          </cell>
          <cell r="BT193">
            <v>668150000</v>
          </cell>
          <cell r="BV193">
            <v>0</v>
          </cell>
        </row>
      </sheetData>
      <sheetData sheetId="12"/>
      <sheetData sheetId="13"/>
      <sheetData sheetId="14">
        <row r="1">
          <cell r="B1" t="str">
            <v>PRISA II Maps Data</v>
          </cell>
          <cell r="Q1" t="str">
            <v/>
          </cell>
        </row>
        <row r="2">
          <cell r="B2" t="str">
            <v>2002-09-30</v>
          </cell>
        </row>
        <row r="3">
          <cell r="E3">
            <v>5</v>
          </cell>
          <cell r="F3">
            <v>6</v>
          </cell>
          <cell r="G3">
            <v>7</v>
          </cell>
          <cell r="H3">
            <v>8</v>
          </cell>
          <cell r="I3">
            <v>9</v>
          </cell>
          <cell r="J3">
            <v>10</v>
          </cell>
          <cell r="K3">
            <v>11</v>
          </cell>
          <cell r="L3">
            <v>12</v>
          </cell>
          <cell r="M3">
            <v>13</v>
          </cell>
          <cell r="N3">
            <v>14</v>
          </cell>
          <cell r="O3">
            <v>15</v>
          </cell>
          <cell r="P3">
            <v>16</v>
          </cell>
          <cell r="Q3">
            <v>17</v>
          </cell>
        </row>
        <row r="4">
          <cell r="H4" t="str">
            <v>Current Quarter</v>
          </cell>
          <cell r="I4" t="str">
            <v>Prior Quarter</v>
          </cell>
          <cell r="J4" t="str">
            <v>Qtrly Change in</v>
          </cell>
        </row>
        <row r="5">
          <cell r="G5" t="str">
            <v>Net Market</v>
          </cell>
          <cell r="H5" t="str">
            <v>Cost of Fixed</v>
          </cell>
          <cell r="I5" t="str">
            <v>Cost of Fixed</v>
          </cell>
          <cell r="J5" t="str">
            <v>Cost of Fixed</v>
          </cell>
          <cell r="L5" t="str">
            <v>Current Quarter</v>
          </cell>
        </row>
        <row r="6">
          <cell r="G6" t="str">
            <v>Value/Net</v>
          </cell>
          <cell r="H6" t="str">
            <v>Assets/Pru's</v>
          </cell>
          <cell r="I6" t="str">
            <v>Assets/Pru's</v>
          </cell>
          <cell r="J6" t="str">
            <v>Assets/Pru's</v>
          </cell>
          <cell r="K6" t="str">
            <v>Current Quarter</v>
          </cell>
          <cell r="L6" t="str">
            <v>100% JV</v>
          </cell>
          <cell r="N6" t="str">
            <v>Wholly Owned</v>
          </cell>
          <cell r="O6" t="str">
            <v>Joint Venture</v>
          </cell>
        </row>
        <row r="7">
          <cell r="E7" t="str">
            <v>Gross Market</v>
          </cell>
          <cell r="F7" t="str">
            <v>100% JV</v>
          </cell>
          <cell r="G7" t="str">
            <v>Partnership</v>
          </cell>
          <cell r="H7" t="str">
            <v>Equity in</v>
          </cell>
          <cell r="I7" t="str">
            <v>Equity in</v>
          </cell>
          <cell r="J7" t="str">
            <v>Equity in</v>
          </cell>
          <cell r="K7" t="str">
            <v>Change in</v>
          </cell>
          <cell r="L7" t="str">
            <v>Cost of Fixed</v>
          </cell>
          <cell r="M7" t="str">
            <v>Pru's Share of</v>
          </cell>
          <cell r="N7" t="str">
            <v>100% Interest</v>
          </cell>
          <cell r="O7" t="str">
            <v>100% Interest</v>
          </cell>
          <cell r="P7" t="str">
            <v>100% Budgeted</v>
          </cell>
          <cell r="Q7" t="str">
            <v>Effective</v>
          </cell>
        </row>
        <row r="8">
          <cell r="E8" t="str">
            <v>Value</v>
          </cell>
          <cell r="F8" t="str">
            <v>Encumbrance</v>
          </cell>
          <cell r="G8" t="str">
            <v>Interest</v>
          </cell>
          <cell r="H8" t="str">
            <v>Interest</v>
          </cell>
          <cell r="I8" t="str">
            <v>Interest</v>
          </cell>
          <cell r="J8" t="str">
            <v>Interest</v>
          </cell>
          <cell r="K8" t="str">
            <v>Appreciation</v>
          </cell>
          <cell r="L8" t="str">
            <v>Assets</v>
          </cell>
          <cell r="M8" t="str">
            <v>Noi</v>
          </cell>
          <cell r="N8" t="str">
            <v>Expense</v>
          </cell>
          <cell r="O8" t="str">
            <v>Expense</v>
          </cell>
          <cell r="P8" t="str">
            <v>NOI</v>
          </cell>
          <cell r="Q8" t="str">
            <v>%</v>
          </cell>
        </row>
        <row r="9">
          <cell r="A9">
            <v>24</v>
          </cell>
          <cell r="B9" t="str">
            <v>Cincinnati Commerce Center</v>
          </cell>
          <cell r="C9">
            <v>2002</v>
          </cell>
          <cell r="D9">
            <v>3</v>
          </cell>
          <cell r="E9">
            <v>78000000</v>
          </cell>
          <cell r="F9">
            <v>0</v>
          </cell>
          <cell r="G9">
            <v>78000000.000000015</v>
          </cell>
          <cell r="H9">
            <v>101163174.84</v>
          </cell>
          <cell r="I9">
            <v>101007268.90000001</v>
          </cell>
          <cell r="J9">
            <v>155905.93999999762</v>
          </cell>
          <cell r="K9">
            <v>-4155905.94</v>
          </cell>
          <cell r="L9">
            <v>0</v>
          </cell>
          <cell r="M9">
            <v>2425748.7000000002</v>
          </cell>
          <cell r="N9">
            <v>0</v>
          </cell>
          <cell r="O9">
            <v>0</v>
          </cell>
          <cell r="P9">
            <v>2383677</v>
          </cell>
          <cell r="Q9">
            <v>1</v>
          </cell>
        </row>
        <row r="10">
          <cell r="A10">
            <v>43</v>
          </cell>
          <cell r="B10" t="str">
            <v>Pinnacle Highlands I</v>
          </cell>
          <cell r="C10">
            <v>2002</v>
          </cell>
          <cell r="D10">
            <v>3</v>
          </cell>
          <cell r="E10">
            <v>41000000</v>
          </cell>
          <cell r="F10">
            <v>0</v>
          </cell>
          <cell r="G10">
            <v>41000000</v>
          </cell>
          <cell r="H10">
            <v>35980861.160000004</v>
          </cell>
          <cell r="I10">
            <v>35980861.159999996</v>
          </cell>
          <cell r="J10">
            <v>0</v>
          </cell>
          <cell r="K10">
            <v>1300000</v>
          </cell>
          <cell r="L10">
            <v>0</v>
          </cell>
          <cell r="M10">
            <v>737006.86</v>
          </cell>
          <cell r="N10">
            <v>0</v>
          </cell>
          <cell r="O10">
            <v>0</v>
          </cell>
          <cell r="P10">
            <v>845177</v>
          </cell>
          <cell r="Q10">
            <v>1</v>
          </cell>
        </row>
        <row r="11">
          <cell r="A11">
            <v>83</v>
          </cell>
          <cell r="B11" t="str">
            <v>Wyndchase at Aspen Grove - WO</v>
          </cell>
          <cell r="C11">
            <v>2002</v>
          </cell>
          <cell r="D11">
            <v>3</v>
          </cell>
          <cell r="E11">
            <v>43800000</v>
          </cell>
          <cell r="F11">
            <v>0</v>
          </cell>
          <cell r="G11">
            <v>43800000.950000003</v>
          </cell>
          <cell r="H11">
            <v>39704394.770000003</v>
          </cell>
          <cell r="I11">
            <v>39505280.869999997</v>
          </cell>
          <cell r="J11">
            <v>199113.90000000596</v>
          </cell>
          <cell r="K11">
            <v>418000</v>
          </cell>
          <cell r="L11">
            <v>0</v>
          </cell>
          <cell r="M11">
            <v>743570</v>
          </cell>
          <cell r="N11">
            <v>0</v>
          </cell>
          <cell r="O11">
            <v>0</v>
          </cell>
          <cell r="P11">
            <v>864863</v>
          </cell>
          <cell r="Q11">
            <v>1</v>
          </cell>
        </row>
        <row r="12">
          <cell r="A12">
            <v>50</v>
          </cell>
          <cell r="B12" t="str">
            <v>Town Center @ Orange Lake</v>
          </cell>
          <cell r="C12">
            <v>2002</v>
          </cell>
          <cell r="D12">
            <v>3</v>
          </cell>
          <cell r="E12">
            <v>5800000</v>
          </cell>
          <cell r="F12">
            <v>0</v>
          </cell>
          <cell r="G12">
            <v>5800000</v>
          </cell>
          <cell r="H12">
            <v>5411818.4499999993</v>
          </cell>
          <cell r="I12">
            <v>5411818.4500000002</v>
          </cell>
          <cell r="J12">
            <v>0</v>
          </cell>
          <cell r="K12">
            <v>300000</v>
          </cell>
          <cell r="L12">
            <v>0</v>
          </cell>
          <cell r="M12">
            <v>138972.94</v>
          </cell>
          <cell r="N12">
            <v>0</v>
          </cell>
          <cell r="O12">
            <v>0</v>
          </cell>
          <cell r="P12">
            <v>131549.76000000001</v>
          </cell>
          <cell r="Q12">
            <v>1</v>
          </cell>
        </row>
        <row r="13">
          <cell r="A13">
            <v>59</v>
          </cell>
          <cell r="B13" t="str">
            <v>Brookside Square</v>
          </cell>
          <cell r="C13">
            <v>2002</v>
          </cell>
          <cell r="D13">
            <v>3</v>
          </cell>
          <cell r="E13">
            <v>11400000</v>
          </cell>
          <cell r="F13">
            <v>0</v>
          </cell>
          <cell r="G13">
            <v>11399999.999999998</v>
          </cell>
          <cell r="H13">
            <v>10161519.299999999</v>
          </cell>
          <cell r="I13">
            <v>10158442.220000001</v>
          </cell>
          <cell r="J13">
            <v>3077.0799999982119</v>
          </cell>
          <cell r="K13">
            <v>896922.92</v>
          </cell>
          <cell r="L13">
            <v>0</v>
          </cell>
          <cell r="M13">
            <v>280427.55</v>
          </cell>
          <cell r="N13">
            <v>0</v>
          </cell>
          <cell r="O13">
            <v>0</v>
          </cell>
          <cell r="P13">
            <v>233270.95</v>
          </cell>
          <cell r="Q13">
            <v>1</v>
          </cell>
        </row>
        <row r="14">
          <cell r="A14">
            <v>67</v>
          </cell>
          <cell r="B14" t="str">
            <v>New Tampa Center</v>
          </cell>
          <cell r="C14">
            <v>2002</v>
          </cell>
          <cell r="D14">
            <v>3</v>
          </cell>
          <cell r="E14">
            <v>14100000</v>
          </cell>
          <cell r="F14">
            <v>0</v>
          </cell>
          <cell r="G14">
            <v>14100000</v>
          </cell>
          <cell r="H14">
            <v>10931326.51</v>
          </cell>
          <cell r="I14">
            <v>10915403.85</v>
          </cell>
          <cell r="J14">
            <v>15922.660000000149</v>
          </cell>
          <cell r="K14">
            <v>1084077.3400000001</v>
          </cell>
          <cell r="L14">
            <v>0</v>
          </cell>
          <cell r="M14">
            <v>315705.09999999998</v>
          </cell>
          <cell r="N14">
            <v>0</v>
          </cell>
          <cell r="O14">
            <v>0</v>
          </cell>
          <cell r="P14">
            <v>286138.53999999998</v>
          </cell>
          <cell r="Q14">
            <v>1</v>
          </cell>
        </row>
        <row r="15">
          <cell r="A15">
            <v>63</v>
          </cell>
          <cell r="B15" t="str">
            <v>GLADIOLIS GATEWAY</v>
          </cell>
          <cell r="C15">
            <v>2002</v>
          </cell>
          <cell r="D15">
            <v>3</v>
          </cell>
          <cell r="E15">
            <v>8000000</v>
          </cell>
          <cell r="F15">
            <v>0</v>
          </cell>
          <cell r="G15">
            <v>8000000</v>
          </cell>
          <cell r="H15">
            <v>7391448.3699999992</v>
          </cell>
          <cell r="I15">
            <v>7391448.3700000001</v>
          </cell>
          <cell r="J15">
            <v>0</v>
          </cell>
          <cell r="K15">
            <v>0</v>
          </cell>
          <cell r="L15">
            <v>0</v>
          </cell>
          <cell r="M15">
            <v>196093.73</v>
          </cell>
          <cell r="N15">
            <v>0</v>
          </cell>
          <cell r="O15">
            <v>0</v>
          </cell>
          <cell r="P15">
            <v>163531.19</v>
          </cell>
          <cell r="Q15">
            <v>1</v>
          </cell>
        </row>
        <row r="16">
          <cell r="A16">
            <v>71</v>
          </cell>
          <cell r="B16" t="str">
            <v>Riverplace II Wholly Owned</v>
          </cell>
          <cell r="C16">
            <v>2002</v>
          </cell>
          <cell r="D16">
            <v>3</v>
          </cell>
          <cell r="E16">
            <v>41000000</v>
          </cell>
          <cell r="F16">
            <v>0</v>
          </cell>
          <cell r="G16">
            <v>41000000</v>
          </cell>
          <cell r="H16">
            <v>35779472.219999999</v>
          </cell>
          <cell r="I16">
            <v>35779472.219999999</v>
          </cell>
          <cell r="J16">
            <v>0</v>
          </cell>
          <cell r="K16">
            <v>1000000</v>
          </cell>
          <cell r="L16">
            <v>0</v>
          </cell>
          <cell r="M16">
            <v>857426.81</v>
          </cell>
          <cell r="N16">
            <v>0</v>
          </cell>
          <cell r="O16">
            <v>0</v>
          </cell>
          <cell r="P16">
            <v>1000218</v>
          </cell>
          <cell r="Q16">
            <v>1</v>
          </cell>
        </row>
        <row r="17">
          <cell r="A17">
            <v>77</v>
          </cell>
          <cell r="B17" t="str">
            <v>Loehman's Fashion Island</v>
          </cell>
          <cell r="C17">
            <v>2002</v>
          </cell>
          <cell r="D17">
            <v>3</v>
          </cell>
          <cell r="E17">
            <v>39200000</v>
          </cell>
          <cell r="F17">
            <v>0</v>
          </cell>
          <cell r="G17">
            <v>39200000</v>
          </cell>
          <cell r="H17">
            <v>38272427.760000005</v>
          </cell>
          <cell r="I17">
            <v>38268687.130000003</v>
          </cell>
          <cell r="J17">
            <v>3740.6300000026822</v>
          </cell>
          <cell r="K17">
            <v>1196259.3700000001</v>
          </cell>
          <cell r="L17">
            <v>0</v>
          </cell>
          <cell r="M17">
            <v>728042.98</v>
          </cell>
          <cell r="N17">
            <v>0</v>
          </cell>
          <cell r="O17">
            <v>0</v>
          </cell>
          <cell r="P17">
            <v>612673.07999999996</v>
          </cell>
          <cell r="Q17">
            <v>1</v>
          </cell>
        </row>
        <row r="18">
          <cell r="A18">
            <v>101</v>
          </cell>
          <cell r="B18" t="str">
            <v>Neonopolis Entertainment Ctr</v>
          </cell>
          <cell r="C18">
            <v>2002</v>
          </cell>
          <cell r="D18">
            <v>3</v>
          </cell>
          <cell r="E18">
            <v>57900000</v>
          </cell>
          <cell r="F18">
            <v>0</v>
          </cell>
          <cell r="G18">
            <v>57900000.000000007</v>
          </cell>
          <cell r="H18">
            <v>78943475.650000006</v>
          </cell>
          <cell r="I18">
            <v>67408453.890000001</v>
          </cell>
          <cell r="J18">
            <v>11535021.760000005</v>
          </cell>
          <cell r="K18">
            <v>-6935021.7599999998</v>
          </cell>
          <cell r="L18">
            <v>0</v>
          </cell>
          <cell r="M18">
            <v>-719328.5</v>
          </cell>
          <cell r="N18">
            <v>0</v>
          </cell>
          <cell r="O18">
            <v>0</v>
          </cell>
          <cell r="P18">
            <v>0</v>
          </cell>
          <cell r="Q18">
            <v>1</v>
          </cell>
        </row>
        <row r="19">
          <cell r="A19">
            <v>84</v>
          </cell>
          <cell r="B19" t="str">
            <v>Sunridge Associates - WO</v>
          </cell>
          <cell r="C19">
            <v>2002</v>
          </cell>
          <cell r="D19">
            <v>3</v>
          </cell>
          <cell r="E19">
            <v>13200000</v>
          </cell>
          <cell r="F19">
            <v>0</v>
          </cell>
          <cell r="G19">
            <v>13200000.219999999</v>
          </cell>
          <cell r="H19">
            <v>14523506.689999999</v>
          </cell>
          <cell r="I19">
            <v>8743786.5899999999</v>
          </cell>
          <cell r="J19">
            <v>5779720.0999999996</v>
          </cell>
          <cell r="K19">
            <v>1145400</v>
          </cell>
          <cell r="L19">
            <v>0</v>
          </cell>
          <cell r="M19">
            <v>-26968.6</v>
          </cell>
          <cell r="N19">
            <v>37758.6</v>
          </cell>
          <cell r="O19">
            <v>114719.64</v>
          </cell>
          <cell r="P19">
            <v>105082</v>
          </cell>
          <cell r="Q19">
            <v>1</v>
          </cell>
        </row>
        <row r="20">
          <cell r="A20">
            <v>134</v>
          </cell>
          <cell r="B20" t="str">
            <v>Nortel Office Campus</v>
          </cell>
          <cell r="C20">
            <v>2002</v>
          </cell>
          <cell r="D20">
            <v>3</v>
          </cell>
          <cell r="E20">
            <v>174700000</v>
          </cell>
          <cell r="F20">
            <v>0</v>
          </cell>
          <cell r="G20">
            <v>174700000</v>
          </cell>
          <cell r="H20">
            <v>166343863.81999999</v>
          </cell>
          <cell r="I20">
            <v>163450209.33000001</v>
          </cell>
          <cell r="J20">
            <v>2893654.4899999797</v>
          </cell>
          <cell r="K20">
            <v>-1793654.49</v>
          </cell>
          <cell r="L20">
            <v>0</v>
          </cell>
          <cell r="M20">
            <v>4664425.01</v>
          </cell>
          <cell r="N20">
            <v>0</v>
          </cell>
          <cell r="O20">
            <v>0</v>
          </cell>
          <cell r="P20">
            <v>4770525</v>
          </cell>
          <cell r="Q20">
            <v>1</v>
          </cell>
        </row>
        <row r="21">
          <cell r="B21" t="str">
            <v>PR2 Adjustment Property</v>
          </cell>
          <cell r="C21">
            <v>2002</v>
          </cell>
          <cell r="D21">
            <v>3</v>
          </cell>
          <cell r="E21">
            <v>0</v>
          </cell>
          <cell r="F21">
            <v>0</v>
          </cell>
          <cell r="G21">
            <v>0</v>
          </cell>
          <cell r="H21">
            <v>-5.32</v>
          </cell>
          <cell r="I21">
            <v>-5.32</v>
          </cell>
          <cell r="J21">
            <v>0</v>
          </cell>
          <cell r="K21">
            <v>0</v>
          </cell>
          <cell r="L21">
            <v>0</v>
          </cell>
          <cell r="M21">
            <v>511983.26</v>
          </cell>
          <cell r="N21">
            <v>156110.84</v>
          </cell>
          <cell r="O21">
            <v>0</v>
          </cell>
          <cell r="P21">
            <v>0</v>
          </cell>
          <cell r="Q21">
            <v>1</v>
          </cell>
        </row>
        <row r="22">
          <cell r="B22" t="str">
            <v>Wholly Owned Properties - Held</v>
          </cell>
          <cell r="E22">
            <v>528100000</v>
          </cell>
          <cell r="F22">
            <v>0</v>
          </cell>
          <cell r="G22">
            <v>528100001.17000008</v>
          </cell>
          <cell r="H22">
            <v>544607284.21999991</v>
          </cell>
          <cell r="I22">
            <v>524021127.66000003</v>
          </cell>
          <cell r="J22">
            <v>20586156.559999987</v>
          </cell>
          <cell r="K22">
            <v>-5543922.5599999996</v>
          </cell>
          <cell r="L22">
            <v>0</v>
          </cell>
          <cell r="M22">
            <v>10853105.84</v>
          </cell>
          <cell r="N22">
            <v>193869.44</v>
          </cell>
          <cell r="O22">
            <v>114719.64</v>
          </cell>
          <cell r="P22">
            <v>11396705.52</v>
          </cell>
          <cell r="Q22">
            <v>1</v>
          </cell>
        </row>
        <row r="24">
          <cell r="B24" t="str">
            <v>Harbor Oaks Apartments</v>
          </cell>
          <cell r="C24">
            <v>2002</v>
          </cell>
          <cell r="D24">
            <v>3</v>
          </cell>
          <cell r="E24">
            <v>0</v>
          </cell>
          <cell r="F24">
            <v>0</v>
          </cell>
          <cell r="G24">
            <v>0</v>
          </cell>
          <cell r="H24">
            <v>0</v>
          </cell>
          <cell r="I24">
            <v>0</v>
          </cell>
          <cell r="J24">
            <v>0</v>
          </cell>
          <cell r="K24">
            <v>-12283.04</v>
          </cell>
          <cell r="L24">
            <v>0</v>
          </cell>
          <cell r="M24">
            <v>-18261.87</v>
          </cell>
          <cell r="N24">
            <v>0</v>
          </cell>
          <cell r="O24">
            <v>0</v>
          </cell>
          <cell r="P24">
            <v>0</v>
          </cell>
          <cell r="Q24">
            <v>0</v>
          </cell>
        </row>
        <row r="25">
          <cell r="B25" t="str">
            <v>Wholly Owned Properties - Sold</v>
          </cell>
          <cell r="E25">
            <v>0</v>
          </cell>
          <cell r="F25">
            <v>0</v>
          </cell>
          <cell r="G25">
            <v>0</v>
          </cell>
          <cell r="H25">
            <v>0</v>
          </cell>
          <cell r="I25">
            <v>0</v>
          </cell>
          <cell r="J25">
            <v>0</v>
          </cell>
          <cell r="K25">
            <v>-12283.04</v>
          </cell>
          <cell r="L25">
            <v>0</v>
          </cell>
          <cell r="M25">
            <v>-18261.87</v>
          </cell>
          <cell r="N25">
            <v>0</v>
          </cell>
          <cell r="O25">
            <v>0</v>
          </cell>
          <cell r="P25">
            <v>0</v>
          </cell>
        </row>
        <row r="27">
          <cell r="B27" t="str">
            <v>Wholly Owned Properties - Total</v>
          </cell>
          <cell r="E27">
            <v>528100000</v>
          </cell>
          <cell r="F27">
            <v>0</v>
          </cell>
          <cell r="G27">
            <v>528100001.17000008</v>
          </cell>
          <cell r="H27">
            <v>544607284.21999991</v>
          </cell>
          <cell r="I27">
            <v>524021127.66000003</v>
          </cell>
          <cell r="J27">
            <v>20586156.559999987</v>
          </cell>
          <cell r="K27">
            <v>-5556205.5999999996</v>
          </cell>
          <cell r="L27">
            <v>0</v>
          </cell>
          <cell r="M27">
            <v>10834843.970000001</v>
          </cell>
          <cell r="N27">
            <v>193869.44</v>
          </cell>
          <cell r="O27">
            <v>114719.64</v>
          </cell>
          <cell r="P27">
            <v>11396705.52</v>
          </cell>
        </row>
        <row r="29">
          <cell r="A29">
            <v>96</v>
          </cell>
          <cell r="B29" t="str">
            <v>Jerry Higier Loan</v>
          </cell>
          <cell r="C29">
            <v>2002</v>
          </cell>
          <cell r="D29">
            <v>3</v>
          </cell>
          <cell r="E29">
            <v>1069929.3899999999</v>
          </cell>
          <cell r="F29">
            <v>0</v>
          </cell>
          <cell r="G29">
            <v>1069929.3899999999</v>
          </cell>
          <cell r="H29">
            <v>1918000</v>
          </cell>
          <cell r="I29">
            <v>1918000</v>
          </cell>
          <cell r="J29">
            <v>0</v>
          </cell>
          <cell r="K29">
            <v>821284.87</v>
          </cell>
          <cell r="L29">
            <v>0</v>
          </cell>
          <cell r="M29">
            <v>58013.36</v>
          </cell>
          <cell r="N29">
            <v>0</v>
          </cell>
          <cell r="O29">
            <v>0</v>
          </cell>
          <cell r="P29">
            <v>0</v>
          </cell>
          <cell r="Q29">
            <v>1</v>
          </cell>
        </row>
        <row r="30">
          <cell r="A30">
            <v>121</v>
          </cell>
          <cell r="B30" t="str">
            <v>Roseland Properties Corp Loan</v>
          </cell>
          <cell r="C30">
            <v>2002</v>
          </cell>
          <cell r="D30">
            <v>3</v>
          </cell>
          <cell r="E30">
            <v>10000000</v>
          </cell>
          <cell r="F30">
            <v>0</v>
          </cell>
          <cell r="G30">
            <v>10000000</v>
          </cell>
          <cell r="H30">
            <v>10000000</v>
          </cell>
          <cell r="I30">
            <v>10000000</v>
          </cell>
          <cell r="J30">
            <v>0</v>
          </cell>
          <cell r="K30">
            <v>0</v>
          </cell>
          <cell r="L30">
            <v>0</v>
          </cell>
          <cell r="M30">
            <v>393424.67</v>
          </cell>
          <cell r="N30">
            <v>0</v>
          </cell>
          <cell r="O30">
            <v>0</v>
          </cell>
          <cell r="P30">
            <v>0</v>
          </cell>
          <cell r="Q30">
            <v>1</v>
          </cell>
        </row>
        <row r="31">
          <cell r="B31" t="str">
            <v>Shops at Tech Ridge-Bridge Ln</v>
          </cell>
          <cell r="C31">
            <v>2002</v>
          </cell>
          <cell r="D31">
            <v>3</v>
          </cell>
          <cell r="E31">
            <v>6837974.0099999998</v>
          </cell>
          <cell r="F31">
            <v>0</v>
          </cell>
          <cell r="G31">
            <v>6837974.0099999998</v>
          </cell>
          <cell r="H31">
            <v>6837974.0099999998</v>
          </cell>
          <cell r="I31">
            <v>0</v>
          </cell>
          <cell r="J31">
            <v>6837974.0099999998</v>
          </cell>
          <cell r="K31">
            <v>0</v>
          </cell>
          <cell r="L31">
            <v>0</v>
          </cell>
          <cell r="M31">
            <v>61150.14</v>
          </cell>
          <cell r="N31">
            <v>0</v>
          </cell>
          <cell r="O31">
            <v>0</v>
          </cell>
          <cell r="P31">
            <v>0</v>
          </cell>
          <cell r="Q31">
            <v>0</v>
          </cell>
        </row>
        <row r="32">
          <cell r="B32" t="str">
            <v>PR2 Adjustment Property</v>
          </cell>
          <cell r="C32">
            <v>2002</v>
          </cell>
          <cell r="D32">
            <v>3</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Notes Receivable</v>
          </cell>
          <cell r="E33">
            <v>17907903.399999999</v>
          </cell>
          <cell r="F33">
            <v>0</v>
          </cell>
          <cell r="G33">
            <v>17907903.399999999</v>
          </cell>
          <cell r="H33">
            <v>18755974.009999998</v>
          </cell>
          <cell r="I33">
            <v>11918000</v>
          </cell>
          <cell r="J33">
            <v>6837974.0099999998</v>
          </cell>
          <cell r="K33">
            <v>821284.87</v>
          </cell>
          <cell r="L33">
            <v>0</v>
          </cell>
          <cell r="M33">
            <v>512588.17</v>
          </cell>
          <cell r="N33">
            <v>0</v>
          </cell>
          <cell r="O33">
            <v>0</v>
          </cell>
          <cell r="P33">
            <v>0</v>
          </cell>
        </row>
        <row r="35">
          <cell r="A35">
            <v>113</v>
          </cell>
          <cell r="B35" t="str">
            <v>CNG Tower</v>
          </cell>
          <cell r="C35">
            <v>2002</v>
          </cell>
          <cell r="D35">
            <v>3</v>
          </cell>
          <cell r="E35">
            <v>22800000</v>
          </cell>
          <cell r="F35">
            <v>0</v>
          </cell>
          <cell r="G35">
            <v>22800000</v>
          </cell>
          <cell r="H35">
            <v>24000000</v>
          </cell>
          <cell r="I35">
            <v>24000000</v>
          </cell>
          <cell r="J35">
            <v>0</v>
          </cell>
          <cell r="K35">
            <v>0</v>
          </cell>
          <cell r="L35">
            <v>0</v>
          </cell>
          <cell r="M35">
            <v>894656.72</v>
          </cell>
          <cell r="N35">
            <v>0</v>
          </cell>
          <cell r="O35">
            <v>0</v>
          </cell>
          <cell r="P35">
            <v>0</v>
          </cell>
          <cell r="Q35">
            <v>1</v>
          </cell>
        </row>
        <row r="36">
          <cell r="A36">
            <v>138</v>
          </cell>
          <cell r="B36" t="str">
            <v>Roseland Property Mezz Debt</v>
          </cell>
          <cell r="C36">
            <v>2002</v>
          </cell>
          <cell r="D36">
            <v>3</v>
          </cell>
          <cell r="E36">
            <v>62500000</v>
          </cell>
          <cell r="F36">
            <v>0</v>
          </cell>
          <cell r="G36">
            <v>62500000</v>
          </cell>
          <cell r="H36">
            <v>62500000</v>
          </cell>
          <cell r="I36">
            <v>0</v>
          </cell>
          <cell r="J36">
            <v>62500000</v>
          </cell>
          <cell r="K36">
            <v>0</v>
          </cell>
          <cell r="L36">
            <v>0</v>
          </cell>
          <cell r="M36">
            <v>200342.47</v>
          </cell>
          <cell r="N36">
            <v>0</v>
          </cell>
          <cell r="O36">
            <v>0</v>
          </cell>
          <cell r="P36">
            <v>0</v>
          </cell>
          <cell r="Q36">
            <v>1</v>
          </cell>
        </row>
        <row r="37">
          <cell r="A37">
            <v>104</v>
          </cell>
          <cell r="B37" t="str">
            <v>Place Collegiate Mezzanine Dbt</v>
          </cell>
          <cell r="C37">
            <v>2002</v>
          </cell>
          <cell r="D37">
            <v>3</v>
          </cell>
          <cell r="E37">
            <v>13600000</v>
          </cell>
          <cell r="F37">
            <v>0</v>
          </cell>
          <cell r="G37">
            <v>13600000</v>
          </cell>
          <cell r="H37">
            <v>17942196</v>
          </cell>
          <cell r="I37">
            <v>17942196</v>
          </cell>
          <cell r="J37">
            <v>0</v>
          </cell>
          <cell r="K37">
            <v>0</v>
          </cell>
          <cell r="L37">
            <v>0</v>
          </cell>
          <cell r="M37">
            <v>448554.9</v>
          </cell>
          <cell r="N37">
            <v>0</v>
          </cell>
          <cell r="O37">
            <v>0</v>
          </cell>
          <cell r="P37">
            <v>0</v>
          </cell>
          <cell r="Q37">
            <v>1</v>
          </cell>
        </row>
        <row r="38">
          <cell r="A38">
            <v>52</v>
          </cell>
          <cell r="B38" t="str">
            <v>Corp Park V - Mezz Debt</v>
          </cell>
          <cell r="C38">
            <v>2002</v>
          </cell>
          <cell r="D38">
            <v>3</v>
          </cell>
          <cell r="E38">
            <v>34400000</v>
          </cell>
          <cell r="F38">
            <v>0</v>
          </cell>
          <cell r="G38">
            <v>34400000.359999999</v>
          </cell>
          <cell r="H38">
            <v>29294471.129999999</v>
          </cell>
          <cell r="I38">
            <v>29294471.129999999</v>
          </cell>
          <cell r="J38">
            <v>0</v>
          </cell>
          <cell r="K38">
            <v>0</v>
          </cell>
          <cell r="L38">
            <v>0</v>
          </cell>
          <cell r="M38">
            <v>952070.31</v>
          </cell>
          <cell r="N38">
            <v>0</v>
          </cell>
          <cell r="O38">
            <v>0</v>
          </cell>
          <cell r="P38">
            <v>0</v>
          </cell>
          <cell r="Q38">
            <v>1</v>
          </cell>
        </row>
        <row r="39">
          <cell r="B39" t="str">
            <v>Mortgage - Loan Receivable</v>
          </cell>
          <cell r="E39">
            <v>133300000</v>
          </cell>
          <cell r="F39">
            <v>0</v>
          </cell>
          <cell r="G39">
            <v>133300000.36</v>
          </cell>
          <cell r="H39">
            <v>133736667.13</v>
          </cell>
          <cell r="I39">
            <v>71236667.129999995</v>
          </cell>
          <cell r="J39">
            <v>62500000</v>
          </cell>
          <cell r="K39">
            <v>0</v>
          </cell>
          <cell r="L39">
            <v>0</v>
          </cell>
          <cell r="M39">
            <v>2495624.4</v>
          </cell>
          <cell r="N39">
            <v>0</v>
          </cell>
          <cell r="O39">
            <v>0</v>
          </cell>
          <cell r="P39">
            <v>0</v>
          </cell>
        </row>
        <row r="41">
          <cell r="B41" t="str">
            <v>Wholly Owned Total</v>
          </cell>
          <cell r="E41">
            <v>679307903.39999998</v>
          </cell>
          <cell r="F41">
            <v>0</v>
          </cell>
          <cell r="G41">
            <v>679307904.93000007</v>
          </cell>
          <cell r="H41">
            <v>697099925.3599999</v>
          </cell>
          <cell r="I41">
            <v>607175794.78999996</v>
          </cell>
          <cell r="J41">
            <v>89924130.569999993</v>
          </cell>
          <cell r="K41">
            <v>-4734920.7299999995</v>
          </cell>
          <cell r="L41">
            <v>0</v>
          </cell>
          <cell r="M41">
            <v>13843056.540000001</v>
          </cell>
          <cell r="N41">
            <v>193869.44</v>
          </cell>
          <cell r="O41">
            <v>114719.64</v>
          </cell>
          <cell r="P41">
            <v>11396705.52</v>
          </cell>
        </row>
        <row r="43">
          <cell r="A43">
            <v>26</v>
          </cell>
          <cell r="B43" t="str">
            <v>Town Run Apt</v>
          </cell>
          <cell r="C43">
            <v>2002</v>
          </cell>
          <cell r="D43">
            <v>3</v>
          </cell>
          <cell r="E43">
            <v>55500000</v>
          </cell>
          <cell r="F43">
            <v>0</v>
          </cell>
          <cell r="G43">
            <v>42891532.219999999</v>
          </cell>
          <cell r="H43">
            <v>28976134.23</v>
          </cell>
          <cell r="I43">
            <v>29024838.379999999</v>
          </cell>
          <cell r="J43">
            <v>-48704.14999999851</v>
          </cell>
          <cell r="K43">
            <v>11397.45</v>
          </cell>
          <cell r="L43">
            <v>28586191.59</v>
          </cell>
          <cell r="M43">
            <v>864077</v>
          </cell>
          <cell r="N43">
            <v>0</v>
          </cell>
          <cell r="O43">
            <v>3210.17</v>
          </cell>
          <cell r="P43">
            <v>1213539.1299999999</v>
          </cell>
          <cell r="Q43">
            <v>0.76659999999999995</v>
          </cell>
        </row>
        <row r="44">
          <cell r="A44">
            <v>29</v>
          </cell>
          <cell r="B44" t="str">
            <v>Shoppes On The Green</v>
          </cell>
          <cell r="C44">
            <v>2002</v>
          </cell>
          <cell r="D44">
            <v>3</v>
          </cell>
          <cell r="E44">
            <v>13500000</v>
          </cell>
          <cell r="F44">
            <v>6200000.4000000004</v>
          </cell>
          <cell r="G44">
            <v>5059866.8499999996</v>
          </cell>
          <cell r="H44">
            <v>2298732.8199999998</v>
          </cell>
          <cell r="I44">
            <v>2251693.54</v>
          </cell>
          <cell r="J44">
            <v>47039.279999999795</v>
          </cell>
          <cell r="K44">
            <v>677429.94</v>
          </cell>
          <cell r="L44">
            <v>8747590.2499999981</v>
          </cell>
          <cell r="M44">
            <v>169393</v>
          </cell>
          <cell r="N44">
            <v>0</v>
          </cell>
          <cell r="O44">
            <v>95030.66</v>
          </cell>
          <cell r="P44">
            <v>216946.16</v>
          </cell>
          <cell r="Q44">
            <v>0.64829999999999999</v>
          </cell>
        </row>
        <row r="45">
          <cell r="A45">
            <v>32</v>
          </cell>
          <cell r="B45" t="str">
            <v>Woods Walk Plaza</v>
          </cell>
          <cell r="C45">
            <v>2002</v>
          </cell>
          <cell r="D45">
            <v>3</v>
          </cell>
          <cell r="E45">
            <v>7800000</v>
          </cell>
          <cell r="F45">
            <v>4000000</v>
          </cell>
          <cell r="G45">
            <v>3005245.88</v>
          </cell>
          <cell r="H45">
            <v>2011389.97</v>
          </cell>
          <cell r="I45">
            <v>1977225.89</v>
          </cell>
          <cell r="J45">
            <v>34164.080000000075</v>
          </cell>
          <cell r="K45">
            <v>-147121.01999999999</v>
          </cell>
          <cell r="L45">
            <v>6238169.4699999997</v>
          </cell>
          <cell r="M45">
            <v>87411</v>
          </cell>
          <cell r="N45">
            <v>0</v>
          </cell>
          <cell r="O45">
            <v>60474.71</v>
          </cell>
          <cell r="P45">
            <v>136017.06</v>
          </cell>
          <cell r="Q45">
            <v>0.7369</v>
          </cell>
        </row>
        <row r="46">
          <cell r="A46">
            <v>33</v>
          </cell>
          <cell r="B46" t="str">
            <v>Garden Shops</v>
          </cell>
          <cell r="C46">
            <v>2002</v>
          </cell>
          <cell r="D46">
            <v>3</v>
          </cell>
          <cell r="E46">
            <v>25000000</v>
          </cell>
          <cell r="F46">
            <v>13000000</v>
          </cell>
          <cell r="G46">
            <v>8243356.3600000003</v>
          </cell>
          <cell r="H46">
            <v>5480176.9300000006</v>
          </cell>
          <cell r="I46">
            <v>8073326.5099999998</v>
          </cell>
          <cell r="J46">
            <v>-2593149.58</v>
          </cell>
          <cell r="K46">
            <v>-941667.96</v>
          </cell>
          <cell r="L46">
            <v>20170624.510000002</v>
          </cell>
          <cell r="M46">
            <v>223738</v>
          </cell>
          <cell r="N46">
            <v>0</v>
          </cell>
          <cell r="O46">
            <v>183561.60000000001</v>
          </cell>
          <cell r="P46">
            <v>298813.31</v>
          </cell>
          <cell r="Q46">
            <v>0.67310000000000003</v>
          </cell>
        </row>
        <row r="47">
          <cell r="A47">
            <v>35</v>
          </cell>
          <cell r="B47" t="str">
            <v>Plantation Promenade</v>
          </cell>
          <cell r="C47">
            <v>2002</v>
          </cell>
          <cell r="D47">
            <v>3</v>
          </cell>
          <cell r="E47">
            <v>25350000</v>
          </cell>
          <cell r="F47">
            <v>12150000</v>
          </cell>
          <cell r="G47">
            <v>10336752.51</v>
          </cell>
          <cell r="H47">
            <v>9433701.7599999998</v>
          </cell>
          <cell r="I47">
            <v>9374965.5600000005</v>
          </cell>
          <cell r="J47">
            <v>58736.199999999255</v>
          </cell>
          <cell r="K47">
            <v>-1927939.33</v>
          </cell>
          <cell r="L47">
            <v>23688483.919999998</v>
          </cell>
          <cell r="M47">
            <v>281256</v>
          </cell>
          <cell r="N47">
            <v>0</v>
          </cell>
          <cell r="O47">
            <v>170985.77</v>
          </cell>
          <cell r="P47">
            <v>421657.97</v>
          </cell>
          <cell r="Q47">
            <v>0.75590000000000002</v>
          </cell>
        </row>
        <row r="48">
          <cell r="A48">
            <v>37</v>
          </cell>
          <cell r="B48" t="str">
            <v>Regency Square</v>
          </cell>
          <cell r="C48">
            <v>2002</v>
          </cell>
          <cell r="D48">
            <v>3</v>
          </cell>
          <cell r="E48">
            <v>15400000</v>
          </cell>
          <cell r="F48">
            <v>7300000</v>
          </cell>
          <cell r="G48">
            <v>5835847.4299999997</v>
          </cell>
          <cell r="H48">
            <v>3659345.53</v>
          </cell>
          <cell r="I48">
            <v>3590258.49</v>
          </cell>
          <cell r="J48">
            <v>69087.039999999572</v>
          </cell>
          <cell r="K48">
            <v>299607.33</v>
          </cell>
          <cell r="L48">
            <v>11578146.210000001</v>
          </cell>
          <cell r="M48">
            <v>165283</v>
          </cell>
          <cell r="N48">
            <v>0</v>
          </cell>
          <cell r="O48">
            <v>119575.16</v>
          </cell>
          <cell r="P48">
            <v>230355.79</v>
          </cell>
          <cell r="Q48">
            <v>0.69389999999999996</v>
          </cell>
        </row>
        <row r="49">
          <cell r="A49">
            <v>70</v>
          </cell>
          <cell r="B49" t="str">
            <v>Alta Chase (Autumn Park)</v>
          </cell>
          <cell r="C49">
            <v>2002</v>
          </cell>
          <cell r="D49">
            <v>3</v>
          </cell>
          <cell r="E49">
            <v>37700000</v>
          </cell>
          <cell r="F49">
            <v>0</v>
          </cell>
          <cell r="G49">
            <v>37631313.170000002</v>
          </cell>
          <cell r="H49">
            <v>36178062.719999999</v>
          </cell>
          <cell r="I49">
            <v>36240380.439999998</v>
          </cell>
          <cell r="J49">
            <v>-62317.719999998808</v>
          </cell>
          <cell r="K49">
            <v>122492.72</v>
          </cell>
          <cell r="L49">
            <v>36318218.829999998</v>
          </cell>
          <cell r="M49">
            <v>759267</v>
          </cell>
          <cell r="N49">
            <v>0</v>
          </cell>
          <cell r="O49">
            <v>0</v>
          </cell>
          <cell r="P49">
            <v>691421</v>
          </cell>
          <cell r="Q49">
            <v>1</v>
          </cell>
        </row>
        <row r="50">
          <cell r="A50">
            <v>54</v>
          </cell>
          <cell r="B50" t="str">
            <v>The Colonnade</v>
          </cell>
          <cell r="C50">
            <v>2002</v>
          </cell>
          <cell r="D50">
            <v>3</v>
          </cell>
          <cell r="E50">
            <v>23100000</v>
          </cell>
          <cell r="F50">
            <v>0</v>
          </cell>
          <cell r="G50">
            <v>21907605.25</v>
          </cell>
          <cell r="H50">
            <v>18584471.93</v>
          </cell>
          <cell r="I50">
            <v>18555690.640000001</v>
          </cell>
          <cell r="J50">
            <v>28781.289999999106</v>
          </cell>
          <cell r="K50">
            <v>174484.46</v>
          </cell>
          <cell r="L50">
            <v>19104444.629999999</v>
          </cell>
          <cell r="M50">
            <v>387193.8</v>
          </cell>
          <cell r="N50">
            <v>0</v>
          </cell>
          <cell r="O50">
            <v>0</v>
          </cell>
          <cell r="P50">
            <v>441524</v>
          </cell>
          <cell r="Q50">
            <v>0.96920000000000006</v>
          </cell>
        </row>
        <row r="51">
          <cell r="A51">
            <v>66</v>
          </cell>
          <cell r="B51" t="str">
            <v>The Verandas @ Hazel Grove</v>
          </cell>
          <cell r="C51">
            <v>2002</v>
          </cell>
          <cell r="D51">
            <v>3</v>
          </cell>
          <cell r="E51">
            <v>39000000</v>
          </cell>
          <cell r="F51">
            <v>0</v>
          </cell>
          <cell r="G51">
            <v>36673658.479999997</v>
          </cell>
          <cell r="H51">
            <v>29617620.699999999</v>
          </cell>
          <cell r="I51">
            <v>29592613.59</v>
          </cell>
          <cell r="J51">
            <v>25007.109999999404</v>
          </cell>
          <cell r="K51">
            <v>284725.78000000003</v>
          </cell>
          <cell r="L51">
            <v>29564376.079999998</v>
          </cell>
          <cell r="M51">
            <v>676792.8</v>
          </cell>
          <cell r="N51">
            <v>0</v>
          </cell>
          <cell r="O51">
            <v>0</v>
          </cell>
          <cell r="P51">
            <v>736505</v>
          </cell>
          <cell r="Q51">
            <v>0.94010000000000005</v>
          </cell>
        </row>
        <row r="52">
          <cell r="A52">
            <v>76</v>
          </cell>
          <cell r="B52" t="str">
            <v>Tanasbourne IV</v>
          </cell>
          <cell r="C52">
            <v>2002</v>
          </cell>
          <cell r="D52">
            <v>3</v>
          </cell>
          <cell r="E52">
            <v>36400000</v>
          </cell>
          <cell r="F52">
            <v>0</v>
          </cell>
          <cell r="G52">
            <v>36160231.030000001</v>
          </cell>
          <cell r="H52">
            <v>32281241.050000001</v>
          </cell>
          <cell r="I52">
            <v>32369812.66</v>
          </cell>
          <cell r="J52">
            <v>-88571.609999999404</v>
          </cell>
          <cell r="K52">
            <v>907658.77</v>
          </cell>
          <cell r="L52">
            <v>32454127.130000003</v>
          </cell>
          <cell r="M52">
            <v>622249</v>
          </cell>
          <cell r="N52">
            <v>0</v>
          </cell>
          <cell r="O52">
            <v>0</v>
          </cell>
          <cell r="P52">
            <v>734295</v>
          </cell>
          <cell r="Q52">
            <v>0.99590000000000001</v>
          </cell>
        </row>
        <row r="53">
          <cell r="A53">
            <v>57</v>
          </cell>
          <cell r="B53" t="str">
            <v>Houston Crown Sheraton</v>
          </cell>
          <cell r="C53">
            <v>2002</v>
          </cell>
          <cell r="D53">
            <v>3</v>
          </cell>
          <cell r="E53">
            <v>22500000</v>
          </cell>
          <cell r="F53">
            <v>0</v>
          </cell>
          <cell r="G53">
            <v>23619332.68</v>
          </cell>
          <cell r="H53">
            <v>29629217.68</v>
          </cell>
          <cell r="I53">
            <v>29652398.68</v>
          </cell>
          <cell r="J53">
            <v>-23181</v>
          </cell>
          <cell r="K53">
            <v>-92463</v>
          </cell>
          <cell r="L53">
            <v>29577097</v>
          </cell>
          <cell r="M53">
            <v>311419</v>
          </cell>
          <cell r="N53">
            <v>0</v>
          </cell>
          <cell r="O53">
            <v>0</v>
          </cell>
          <cell r="P53">
            <v>693220</v>
          </cell>
          <cell r="Q53">
            <v>1</v>
          </cell>
        </row>
        <row r="54">
          <cell r="A54">
            <v>65</v>
          </cell>
          <cell r="B54" t="str">
            <v>Ontario Hilton</v>
          </cell>
          <cell r="C54">
            <v>2002</v>
          </cell>
          <cell r="D54">
            <v>3</v>
          </cell>
          <cell r="E54">
            <v>29000000</v>
          </cell>
          <cell r="F54">
            <v>0</v>
          </cell>
          <cell r="G54">
            <v>28551531.329999998</v>
          </cell>
          <cell r="H54">
            <v>23430631.130000003</v>
          </cell>
          <cell r="I54">
            <v>23331039.359999999</v>
          </cell>
          <cell r="J54">
            <v>99591.770000003278</v>
          </cell>
          <cell r="K54">
            <v>-164150.39999999999</v>
          </cell>
          <cell r="L54">
            <v>22226894</v>
          </cell>
          <cell r="M54">
            <v>571776</v>
          </cell>
          <cell r="N54">
            <v>0</v>
          </cell>
          <cell r="O54">
            <v>5234</v>
          </cell>
          <cell r="P54">
            <v>739799</v>
          </cell>
          <cell r="Q54">
            <v>0.9194</v>
          </cell>
        </row>
        <row r="55">
          <cell r="A55">
            <v>94</v>
          </cell>
          <cell r="B55" t="str">
            <v>Vinings at Spring Mill</v>
          </cell>
          <cell r="C55">
            <v>2002</v>
          </cell>
          <cell r="D55">
            <v>3</v>
          </cell>
          <cell r="E55">
            <v>30200000</v>
          </cell>
          <cell r="F55">
            <v>0</v>
          </cell>
          <cell r="G55">
            <v>29486978.859999999</v>
          </cell>
          <cell r="H55">
            <v>29149166.859999999</v>
          </cell>
          <cell r="I55">
            <v>29801386.050000001</v>
          </cell>
          <cell r="J55">
            <v>-652219.19000000134</v>
          </cell>
          <cell r="K55">
            <v>-2</v>
          </cell>
          <cell r="L55">
            <v>29883954.380000003</v>
          </cell>
          <cell r="M55">
            <v>445360</v>
          </cell>
          <cell r="N55">
            <v>0</v>
          </cell>
          <cell r="O55">
            <v>0</v>
          </cell>
          <cell r="P55">
            <v>517259</v>
          </cell>
          <cell r="Q55">
            <v>1</v>
          </cell>
        </row>
        <row r="56">
          <cell r="A56">
            <v>68</v>
          </cell>
          <cell r="B56" t="str">
            <v>Pavillion Hotel</v>
          </cell>
          <cell r="C56">
            <v>2002</v>
          </cell>
          <cell r="D56">
            <v>3</v>
          </cell>
          <cell r="E56">
            <v>9300000</v>
          </cell>
          <cell r="F56">
            <v>0</v>
          </cell>
          <cell r="G56">
            <v>9952535.1899999995</v>
          </cell>
          <cell r="H56">
            <v>15227258.189999999</v>
          </cell>
          <cell r="I56">
            <v>14964717.859999999</v>
          </cell>
          <cell r="J56">
            <v>262540.33</v>
          </cell>
          <cell r="K56">
            <v>-612295</v>
          </cell>
          <cell r="L56">
            <v>15096273</v>
          </cell>
          <cell r="M56">
            <v>1155532</v>
          </cell>
          <cell r="N56">
            <v>0</v>
          </cell>
          <cell r="O56">
            <v>0</v>
          </cell>
          <cell r="P56">
            <v>733573</v>
          </cell>
          <cell r="Q56">
            <v>1</v>
          </cell>
        </row>
        <row r="57">
          <cell r="A57">
            <v>81</v>
          </cell>
          <cell r="B57" t="str">
            <v>Crestwood Square</v>
          </cell>
          <cell r="C57">
            <v>2002</v>
          </cell>
          <cell r="D57">
            <v>3</v>
          </cell>
          <cell r="E57">
            <v>10400000</v>
          </cell>
          <cell r="F57">
            <v>0</v>
          </cell>
          <cell r="G57">
            <v>10479312.83</v>
          </cell>
          <cell r="H57">
            <v>9667459.1899999995</v>
          </cell>
          <cell r="I57">
            <v>9510762.1099999994</v>
          </cell>
          <cell r="J57">
            <v>156697.07999999999</v>
          </cell>
          <cell r="K57">
            <v>1695008.02</v>
          </cell>
          <cell r="L57">
            <v>9349775.6300000008</v>
          </cell>
          <cell r="M57">
            <v>176409</v>
          </cell>
          <cell r="N57">
            <v>0</v>
          </cell>
          <cell r="O57">
            <v>0</v>
          </cell>
          <cell r="P57">
            <v>209089.78</v>
          </cell>
          <cell r="Q57">
            <v>0.97920000000000007</v>
          </cell>
        </row>
        <row r="58">
          <cell r="A58">
            <v>92</v>
          </cell>
          <cell r="B58" t="str">
            <v>La Venezia</v>
          </cell>
          <cell r="C58">
            <v>2002</v>
          </cell>
          <cell r="D58">
            <v>3</v>
          </cell>
          <cell r="E58">
            <v>28000000</v>
          </cell>
          <cell r="F58">
            <v>0</v>
          </cell>
          <cell r="G58">
            <v>27102316.359999999</v>
          </cell>
          <cell r="H58">
            <v>23757066.52</v>
          </cell>
          <cell r="I58">
            <v>23826976.52</v>
          </cell>
          <cell r="J58">
            <v>-69910</v>
          </cell>
          <cell r="K58">
            <v>59559.97</v>
          </cell>
          <cell r="L58">
            <v>23749047</v>
          </cell>
          <cell r="M58">
            <v>367711.08</v>
          </cell>
          <cell r="N58">
            <v>0</v>
          </cell>
          <cell r="O58">
            <v>376.01</v>
          </cell>
          <cell r="P58">
            <v>559539</v>
          </cell>
          <cell r="Q58">
            <v>0.96709999999999996</v>
          </cell>
        </row>
        <row r="59">
          <cell r="A59">
            <v>90</v>
          </cell>
          <cell r="B59" t="str">
            <v>Thorncroft Apartments</v>
          </cell>
          <cell r="C59">
            <v>2002</v>
          </cell>
          <cell r="D59">
            <v>3</v>
          </cell>
          <cell r="E59">
            <v>30400000</v>
          </cell>
          <cell r="F59">
            <v>0</v>
          </cell>
          <cell r="G59">
            <v>28631206.390000001</v>
          </cell>
          <cell r="H59">
            <v>24367253.620000001</v>
          </cell>
          <cell r="I59">
            <v>24332343.34</v>
          </cell>
          <cell r="J59">
            <v>34910.280000001192</v>
          </cell>
          <cell r="K59">
            <v>598914.55000000005</v>
          </cell>
          <cell r="L59">
            <v>24410297.27</v>
          </cell>
          <cell r="M59">
            <v>523461</v>
          </cell>
          <cell r="N59">
            <v>0</v>
          </cell>
          <cell r="O59">
            <v>0</v>
          </cell>
          <cell r="P59">
            <v>579918</v>
          </cell>
          <cell r="Q59">
            <v>0.94079999999999997</v>
          </cell>
        </row>
        <row r="60">
          <cell r="A60">
            <v>73</v>
          </cell>
          <cell r="B60" t="str">
            <v>Shops at Sawgrass</v>
          </cell>
          <cell r="C60">
            <v>2002</v>
          </cell>
          <cell r="D60">
            <v>3</v>
          </cell>
          <cell r="E60">
            <v>14500000</v>
          </cell>
          <cell r="F60">
            <v>7250000</v>
          </cell>
          <cell r="G60">
            <v>5911961.3399999999</v>
          </cell>
          <cell r="H60">
            <v>5268087.2699999996</v>
          </cell>
          <cell r="I60">
            <v>5248358.0599999996</v>
          </cell>
          <cell r="J60">
            <v>19729.21</v>
          </cell>
          <cell r="K60">
            <v>-170077.46</v>
          </cell>
          <cell r="L60">
            <v>13409789.82</v>
          </cell>
          <cell r="M60">
            <v>183706.05</v>
          </cell>
          <cell r="N60">
            <v>0</v>
          </cell>
          <cell r="O60">
            <v>127289.74</v>
          </cell>
          <cell r="P60">
            <v>220759.12</v>
          </cell>
          <cell r="Q60">
            <v>0.80889999999999995</v>
          </cell>
        </row>
        <row r="61">
          <cell r="A61">
            <v>82</v>
          </cell>
          <cell r="B61" t="str">
            <v>Somerset Corporate Center</v>
          </cell>
          <cell r="C61">
            <v>2002</v>
          </cell>
          <cell r="D61">
            <v>3</v>
          </cell>
          <cell r="E61">
            <v>61700000</v>
          </cell>
          <cell r="F61">
            <v>32051182.23</v>
          </cell>
          <cell r="G61">
            <v>19152222.059999999</v>
          </cell>
          <cell r="H61">
            <v>11042856.5</v>
          </cell>
          <cell r="I61">
            <v>11010533.5</v>
          </cell>
          <cell r="J61">
            <v>32323</v>
          </cell>
          <cell r="K61">
            <v>586775.18000000005</v>
          </cell>
          <cell r="L61">
            <v>44795976.649999999</v>
          </cell>
          <cell r="M61">
            <v>326723</v>
          </cell>
          <cell r="N61">
            <v>0</v>
          </cell>
          <cell r="O61">
            <v>653559.31000000006</v>
          </cell>
          <cell r="P61">
            <v>1286338</v>
          </cell>
          <cell r="Q61">
            <v>0.63829999999999998</v>
          </cell>
        </row>
        <row r="62">
          <cell r="A62">
            <v>88</v>
          </cell>
          <cell r="B62" t="str">
            <v>Port Imperial - Land</v>
          </cell>
          <cell r="C62">
            <v>2002</v>
          </cell>
          <cell r="D62">
            <v>3</v>
          </cell>
          <cell r="E62">
            <v>80000000</v>
          </cell>
          <cell r="F62">
            <v>0</v>
          </cell>
          <cell r="G62">
            <v>67024240.31000001</v>
          </cell>
          <cell r="H62">
            <v>35732976.140000001</v>
          </cell>
          <cell r="I62">
            <v>35762510.140000001</v>
          </cell>
          <cell r="J62">
            <v>-29534</v>
          </cell>
          <cell r="K62">
            <v>833682.41</v>
          </cell>
          <cell r="L62">
            <v>39502621</v>
          </cell>
          <cell r="M62">
            <v>-216956.96</v>
          </cell>
          <cell r="N62">
            <v>0</v>
          </cell>
          <cell r="O62">
            <v>0</v>
          </cell>
          <cell r="P62">
            <v>-233820</v>
          </cell>
          <cell r="Q62">
            <v>0.84099999999999997</v>
          </cell>
        </row>
        <row r="63">
          <cell r="A63">
            <v>93</v>
          </cell>
          <cell r="B63" t="str">
            <v>Somerset Corporate Center II</v>
          </cell>
          <cell r="C63">
            <v>2002</v>
          </cell>
          <cell r="D63">
            <v>3</v>
          </cell>
          <cell r="E63">
            <v>62600000</v>
          </cell>
          <cell r="F63">
            <v>30000000</v>
          </cell>
          <cell r="G63">
            <v>24928948.659999996</v>
          </cell>
          <cell r="H63">
            <v>12780463.26</v>
          </cell>
          <cell r="I63">
            <v>12700736.26</v>
          </cell>
          <cell r="J63">
            <v>79727</v>
          </cell>
          <cell r="K63">
            <v>38906.800000000003</v>
          </cell>
          <cell r="L63">
            <v>42344112.049999997</v>
          </cell>
          <cell r="M63">
            <v>779280</v>
          </cell>
          <cell r="N63">
            <v>0</v>
          </cell>
          <cell r="O63">
            <v>272455</v>
          </cell>
          <cell r="P63">
            <v>1397442</v>
          </cell>
          <cell r="Q63">
            <v>0.75819999999999999</v>
          </cell>
        </row>
        <row r="64">
          <cell r="A64">
            <v>117</v>
          </cell>
          <cell r="B64" t="str">
            <v>Timacuan Apartments</v>
          </cell>
          <cell r="C64">
            <v>2002</v>
          </cell>
          <cell r="D64">
            <v>3</v>
          </cell>
          <cell r="E64">
            <v>26800000</v>
          </cell>
          <cell r="F64">
            <v>0</v>
          </cell>
          <cell r="G64">
            <v>26966968.099999998</v>
          </cell>
          <cell r="H64">
            <v>25936557.109999999</v>
          </cell>
          <cell r="I64">
            <v>25917802.109999999</v>
          </cell>
          <cell r="J64">
            <v>18755</v>
          </cell>
          <cell r="K64">
            <v>-4414</v>
          </cell>
          <cell r="L64">
            <v>25795211.48</v>
          </cell>
          <cell r="M64">
            <v>379374.08000000002</v>
          </cell>
          <cell r="N64">
            <v>0</v>
          </cell>
          <cell r="O64">
            <v>601.62</v>
          </cell>
          <cell r="P64">
            <v>527283</v>
          </cell>
          <cell r="Q64">
            <v>1</v>
          </cell>
        </row>
        <row r="65">
          <cell r="A65">
            <v>105</v>
          </cell>
          <cell r="B65" t="str">
            <v>The Shops at Sunset Lakes</v>
          </cell>
          <cell r="C65">
            <v>2002</v>
          </cell>
          <cell r="D65">
            <v>3</v>
          </cell>
          <cell r="E65">
            <v>11700000</v>
          </cell>
          <cell r="F65">
            <v>0</v>
          </cell>
          <cell r="G65">
            <v>11122892.870000001</v>
          </cell>
          <cell r="H65">
            <v>9894279.1300000008</v>
          </cell>
          <cell r="I65">
            <v>9776511.9900000002</v>
          </cell>
          <cell r="J65">
            <v>117767.1400000006</v>
          </cell>
          <cell r="K65">
            <v>971275.16</v>
          </cell>
          <cell r="L65">
            <v>9655856.9199999999</v>
          </cell>
          <cell r="M65">
            <v>264477</v>
          </cell>
          <cell r="N65">
            <v>0</v>
          </cell>
          <cell r="O65">
            <v>0</v>
          </cell>
          <cell r="P65">
            <v>267732.71000000002</v>
          </cell>
          <cell r="Q65">
            <v>0.93430000000000002</v>
          </cell>
        </row>
        <row r="66">
          <cell r="A66">
            <v>89</v>
          </cell>
          <cell r="B66" t="str">
            <v>The Park at Mill Plains</v>
          </cell>
          <cell r="C66">
            <v>2002</v>
          </cell>
          <cell r="D66">
            <v>3</v>
          </cell>
          <cell r="E66">
            <v>25800000</v>
          </cell>
          <cell r="F66">
            <v>8384493.5300000003</v>
          </cell>
          <cell r="G66">
            <v>17566200.510000002</v>
          </cell>
          <cell r="H66">
            <v>16496288.9</v>
          </cell>
          <cell r="I66">
            <v>16480672.560000001</v>
          </cell>
          <cell r="J66">
            <v>15616.339999999851</v>
          </cell>
          <cell r="K66">
            <v>0</v>
          </cell>
          <cell r="L66">
            <v>24839086.940000001</v>
          </cell>
          <cell r="M66">
            <v>243008</v>
          </cell>
          <cell r="N66">
            <v>0</v>
          </cell>
          <cell r="O66">
            <v>170422.07</v>
          </cell>
          <cell r="P66">
            <v>331356</v>
          </cell>
          <cell r="Q66">
            <v>1</v>
          </cell>
        </row>
        <row r="67">
          <cell r="A67">
            <v>95</v>
          </cell>
          <cell r="B67" t="str">
            <v>Miramar Commons</v>
          </cell>
          <cell r="C67">
            <v>2002</v>
          </cell>
          <cell r="D67">
            <v>3</v>
          </cell>
          <cell r="E67">
            <v>13000000</v>
          </cell>
          <cell r="F67">
            <v>0</v>
          </cell>
          <cell r="G67">
            <v>13353547.289999999</v>
          </cell>
          <cell r="H67">
            <v>13058726.51</v>
          </cell>
          <cell r="I67">
            <v>12907584.51</v>
          </cell>
          <cell r="J67">
            <v>151142</v>
          </cell>
          <cell r="K67">
            <v>99999.62</v>
          </cell>
          <cell r="L67">
            <v>12671632.130000001</v>
          </cell>
          <cell r="M67">
            <v>286142</v>
          </cell>
          <cell r="N67">
            <v>0</v>
          </cell>
          <cell r="O67">
            <v>0</v>
          </cell>
          <cell r="P67">
            <v>273332.64</v>
          </cell>
          <cell r="Q67">
            <v>1</v>
          </cell>
        </row>
        <row r="68">
          <cell r="A68">
            <v>129</v>
          </cell>
          <cell r="B68" t="str">
            <v>Riverbend Urbn Renewal II, LLC</v>
          </cell>
          <cell r="C68">
            <v>2002</v>
          </cell>
          <cell r="D68">
            <v>3</v>
          </cell>
          <cell r="E68">
            <v>56000000</v>
          </cell>
          <cell r="F68">
            <v>23327399</v>
          </cell>
          <cell r="G68">
            <v>26183001.07</v>
          </cell>
          <cell r="H68">
            <v>13156094.470000001</v>
          </cell>
          <cell r="I68">
            <v>13256897.109999999</v>
          </cell>
          <cell r="J68">
            <v>-100802.63999999873</v>
          </cell>
          <cell r="K68">
            <v>56011.8</v>
          </cell>
          <cell r="L68">
            <v>34546551.060000002</v>
          </cell>
          <cell r="M68">
            <v>469536</v>
          </cell>
          <cell r="N68">
            <v>0</v>
          </cell>
          <cell r="O68">
            <v>179601.33</v>
          </cell>
          <cell r="P68">
            <v>1098941</v>
          </cell>
          <cell r="Q68">
            <v>0.75260000000000005</v>
          </cell>
        </row>
        <row r="69">
          <cell r="A69">
            <v>115</v>
          </cell>
          <cell r="B69" t="str">
            <v>Riverbend Urbn Renewal, LLC</v>
          </cell>
          <cell r="C69">
            <v>2002</v>
          </cell>
          <cell r="D69">
            <v>3</v>
          </cell>
          <cell r="E69">
            <v>64000000</v>
          </cell>
          <cell r="F69">
            <v>34672601</v>
          </cell>
          <cell r="G69">
            <v>27489281.75</v>
          </cell>
          <cell r="H69">
            <v>20027676.880000003</v>
          </cell>
          <cell r="I69">
            <v>20023547.309999999</v>
          </cell>
          <cell r="J69">
            <v>4129.5700000040233</v>
          </cell>
          <cell r="K69">
            <v>-1820123.82</v>
          </cell>
          <cell r="L69">
            <v>51257284.020000003</v>
          </cell>
          <cell r="M69">
            <v>499951</v>
          </cell>
          <cell r="N69">
            <v>0</v>
          </cell>
          <cell r="O69">
            <v>268601.55</v>
          </cell>
          <cell r="P69">
            <v>1337169</v>
          </cell>
          <cell r="Q69">
            <v>0.84250000000000003</v>
          </cell>
        </row>
        <row r="70">
          <cell r="A70">
            <v>110</v>
          </cell>
          <cell r="B70" t="str">
            <v>Town Center @ Jensen Beach</v>
          </cell>
          <cell r="C70">
            <v>2002</v>
          </cell>
          <cell r="D70">
            <v>3</v>
          </cell>
          <cell r="E70">
            <v>12300000</v>
          </cell>
          <cell r="F70">
            <v>0</v>
          </cell>
          <cell r="G70">
            <v>12499788.140000001</v>
          </cell>
          <cell r="H70">
            <v>13547230.210000001</v>
          </cell>
          <cell r="I70">
            <v>13441743.210000001</v>
          </cell>
          <cell r="J70">
            <v>105487</v>
          </cell>
          <cell r="K70">
            <v>99997</v>
          </cell>
          <cell r="L70">
            <v>13324640.65</v>
          </cell>
          <cell r="M70">
            <v>218487</v>
          </cell>
          <cell r="N70">
            <v>0</v>
          </cell>
          <cell r="O70">
            <v>0</v>
          </cell>
          <cell r="P70">
            <v>222314.6</v>
          </cell>
          <cell r="Q70">
            <v>1</v>
          </cell>
        </row>
        <row r="71">
          <cell r="A71">
            <v>114</v>
          </cell>
          <cell r="B71" t="str">
            <v>300 South Orange Ave</v>
          </cell>
          <cell r="C71">
            <v>2002</v>
          </cell>
          <cell r="D71">
            <v>3</v>
          </cell>
          <cell r="E71">
            <v>43700000</v>
          </cell>
          <cell r="F71">
            <v>0</v>
          </cell>
          <cell r="G71">
            <v>45026832.960000001</v>
          </cell>
          <cell r="H71">
            <v>41767375.990000002</v>
          </cell>
          <cell r="I71">
            <v>41907985.299999997</v>
          </cell>
          <cell r="J71">
            <v>-140609.30999999493</v>
          </cell>
          <cell r="K71">
            <v>-141171</v>
          </cell>
          <cell r="L71">
            <v>40890837.43</v>
          </cell>
          <cell r="M71">
            <v>521439</v>
          </cell>
          <cell r="N71">
            <v>0</v>
          </cell>
          <cell r="O71">
            <v>0</v>
          </cell>
          <cell r="P71">
            <v>811675</v>
          </cell>
          <cell r="Q71">
            <v>0.99790000000000001</v>
          </cell>
        </row>
        <row r="72">
          <cell r="A72">
            <v>125</v>
          </cell>
          <cell r="B72" t="str">
            <v>200 East Morehead</v>
          </cell>
          <cell r="C72">
            <v>2002</v>
          </cell>
          <cell r="D72">
            <v>3</v>
          </cell>
          <cell r="E72">
            <v>19900000</v>
          </cell>
          <cell r="F72">
            <v>0</v>
          </cell>
          <cell r="G72">
            <v>19823005.780000001</v>
          </cell>
          <cell r="H72">
            <v>20525080.73</v>
          </cell>
          <cell r="I72">
            <v>20166855.859999999</v>
          </cell>
          <cell r="J72">
            <v>358224.87000000104</v>
          </cell>
          <cell r="K72">
            <v>169001</v>
          </cell>
          <cell r="L72">
            <v>20732484.970000003</v>
          </cell>
          <cell r="M72">
            <v>49956</v>
          </cell>
          <cell r="N72">
            <v>0</v>
          </cell>
          <cell r="O72">
            <v>0</v>
          </cell>
          <cell r="P72">
            <v>7955</v>
          </cell>
          <cell r="Q72">
            <v>1</v>
          </cell>
        </row>
        <row r="73">
          <cell r="A73">
            <v>116</v>
          </cell>
          <cell r="B73" t="str">
            <v>Ballston Tower</v>
          </cell>
          <cell r="C73">
            <v>2002</v>
          </cell>
          <cell r="D73">
            <v>3</v>
          </cell>
          <cell r="E73">
            <v>52000000</v>
          </cell>
          <cell r="F73">
            <v>0</v>
          </cell>
          <cell r="G73">
            <v>48067539.420000002</v>
          </cell>
          <cell r="H73">
            <v>40401971.939999998</v>
          </cell>
          <cell r="I73">
            <v>40409244.939999998</v>
          </cell>
          <cell r="J73">
            <v>-7273</v>
          </cell>
          <cell r="K73">
            <v>-52670.1</v>
          </cell>
          <cell r="L73">
            <v>40814378.710000001</v>
          </cell>
          <cell r="M73">
            <v>1185808</v>
          </cell>
          <cell r="N73">
            <v>0</v>
          </cell>
          <cell r="O73">
            <v>0</v>
          </cell>
          <cell r="P73">
            <v>1285748</v>
          </cell>
          <cell r="Q73">
            <v>0.91159999999999997</v>
          </cell>
        </row>
        <row r="74">
          <cell r="A74">
            <v>107</v>
          </cell>
          <cell r="B74" t="str">
            <v>600 West Fulton Street</v>
          </cell>
          <cell r="C74">
            <v>2002</v>
          </cell>
          <cell r="D74">
            <v>3</v>
          </cell>
          <cell r="E74">
            <v>21500000</v>
          </cell>
          <cell r="F74">
            <v>6661316.6299999999</v>
          </cell>
          <cell r="G74">
            <v>14157989.1</v>
          </cell>
          <cell r="H74">
            <v>14388682.07</v>
          </cell>
          <cell r="I74">
            <v>14119493.07</v>
          </cell>
          <cell r="J74">
            <v>269189</v>
          </cell>
          <cell r="K74">
            <v>-471579.01</v>
          </cell>
          <cell r="L74">
            <v>21894475.289999999</v>
          </cell>
          <cell r="M74">
            <v>269189</v>
          </cell>
          <cell r="N74">
            <v>0</v>
          </cell>
          <cell r="O74">
            <v>135102.12</v>
          </cell>
          <cell r="P74">
            <v>374051</v>
          </cell>
          <cell r="Q74">
            <v>0.93849999999999989</v>
          </cell>
        </row>
        <row r="75">
          <cell r="A75">
            <v>133</v>
          </cell>
          <cell r="B75" t="str">
            <v>The Park Avenue Apartments</v>
          </cell>
          <cell r="C75">
            <v>2002</v>
          </cell>
          <cell r="D75">
            <v>3</v>
          </cell>
          <cell r="E75">
            <v>80000000</v>
          </cell>
          <cell r="F75">
            <v>0</v>
          </cell>
          <cell r="G75">
            <v>76949190.090000004</v>
          </cell>
          <cell r="H75">
            <v>69369530.75</v>
          </cell>
          <cell r="I75">
            <v>69314159.75</v>
          </cell>
          <cell r="J75">
            <v>55371</v>
          </cell>
          <cell r="K75">
            <v>3261891.49</v>
          </cell>
          <cell r="L75">
            <v>70666616</v>
          </cell>
          <cell r="M75">
            <v>935736.04</v>
          </cell>
          <cell r="N75">
            <v>0</v>
          </cell>
          <cell r="O75">
            <v>1051.08</v>
          </cell>
          <cell r="P75">
            <v>1588619</v>
          </cell>
          <cell r="Q75">
            <v>0.95860000000000001</v>
          </cell>
        </row>
        <row r="76">
          <cell r="A76">
            <v>106</v>
          </cell>
          <cell r="B76" t="str">
            <v>Sacramento Radisson Hotel</v>
          </cell>
          <cell r="C76">
            <v>2002</v>
          </cell>
          <cell r="D76">
            <v>3</v>
          </cell>
          <cell r="E76">
            <v>30600000</v>
          </cell>
          <cell r="F76">
            <v>0</v>
          </cell>
          <cell r="G76">
            <v>30328993.810000002</v>
          </cell>
          <cell r="H76">
            <v>27486533.170000002</v>
          </cell>
          <cell r="I76">
            <v>27486364.170000002</v>
          </cell>
          <cell r="J76">
            <v>169</v>
          </cell>
          <cell r="K76">
            <v>-37471.4</v>
          </cell>
          <cell r="L76">
            <v>27362978</v>
          </cell>
          <cell r="M76">
            <v>744502</v>
          </cell>
          <cell r="N76">
            <v>0</v>
          </cell>
          <cell r="O76">
            <v>0</v>
          </cell>
          <cell r="P76">
            <v>918020</v>
          </cell>
          <cell r="Q76">
            <v>0.95669999999999999</v>
          </cell>
        </row>
        <row r="77">
          <cell r="A77">
            <v>109</v>
          </cell>
          <cell r="B77" t="str">
            <v>115 Sansone, San Francisco</v>
          </cell>
          <cell r="C77">
            <v>2002</v>
          </cell>
          <cell r="D77">
            <v>3</v>
          </cell>
          <cell r="E77">
            <v>20000000</v>
          </cell>
          <cell r="F77">
            <v>0</v>
          </cell>
          <cell r="G77">
            <v>19962735.509999998</v>
          </cell>
          <cell r="H77">
            <v>26577109.689999998</v>
          </cell>
          <cell r="I77">
            <v>26622122.309999999</v>
          </cell>
          <cell r="J77">
            <v>-45012.620000001043</v>
          </cell>
          <cell r="K77">
            <v>-12208.72</v>
          </cell>
          <cell r="L77">
            <v>27258614.079999998</v>
          </cell>
          <cell r="M77">
            <v>463170</v>
          </cell>
          <cell r="N77">
            <v>0</v>
          </cell>
          <cell r="O77">
            <v>0</v>
          </cell>
          <cell r="P77">
            <v>539938</v>
          </cell>
          <cell r="Q77">
            <v>0.99950000000000006</v>
          </cell>
        </row>
        <row r="78">
          <cell r="A78">
            <v>111</v>
          </cell>
          <cell r="B78" t="str">
            <v>Aventis Office Facility</v>
          </cell>
          <cell r="C78">
            <v>2002</v>
          </cell>
          <cell r="D78">
            <v>3</v>
          </cell>
          <cell r="E78">
            <v>23000000</v>
          </cell>
          <cell r="F78">
            <v>0</v>
          </cell>
          <cell r="G78">
            <v>21776364.469999999</v>
          </cell>
          <cell r="H78">
            <v>20179907.77</v>
          </cell>
          <cell r="I78">
            <v>20180574.77</v>
          </cell>
          <cell r="J78">
            <v>-667</v>
          </cell>
          <cell r="K78">
            <v>190541.27</v>
          </cell>
          <cell r="L78">
            <v>21210485.5</v>
          </cell>
          <cell r="M78">
            <v>1035920</v>
          </cell>
          <cell r="N78">
            <v>0</v>
          </cell>
          <cell r="O78">
            <v>0</v>
          </cell>
          <cell r="P78">
            <v>1081659</v>
          </cell>
          <cell r="Q78">
            <v>0.95230000000000004</v>
          </cell>
        </row>
        <row r="79">
          <cell r="A79">
            <v>130</v>
          </cell>
          <cell r="B79" t="str">
            <v>Somerset Corp Center IV</v>
          </cell>
          <cell r="C79">
            <v>2002</v>
          </cell>
          <cell r="D79">
            <v>3</v>
          </cell>
          <cell r="E79">
            <v>79000000</v>
          </cell>
          <cell r="F79">
            <v>31600000</v>
          </cell>
          <cell r="G79">
            <v>34663893.93</v>
          </cell>
          <cell r="H79">
            <v>31582806.649999999</v>
          </cell>
          <cell r="I79">
            <v>31657926.649999999</v>
          </cell>
          <cell r="J79">
            <v>-75120</v>
          </cell>
          <cell r="K79">
            <v>-64487.22</v>
          </cell>
          <cell r="L79">
            <v>72816645.659999996</v>
          </cell>
          <cell r="M79">
            <v>811592</v>
          </cell>
          <cell r="N79">
            <v>0</v>
          </cell>
          <cell r="O79">
            <v>568761.66</v>
          </cell>
          <cell r="P79">
            <v>1234248</v>
          </cell>
          <cell r="Q79">
            <v>0.73099999999999998</v>
          </cell>
        </row>
        <row r="80">
          <cell r="A80">
            <v>127</v>
          </cell>
          <cell r="B80" t="str">
            <v>Somerset Corporate Center III</v>
          </cell>
          <cell r="C80">
            <v>2002</v>
          </cell>
          <cell r="D80">
            <v>3</v>
          </cell>
          <cell r="E80">
            <v>79000000</v>
          </cell>
          <cell r="F80">
            <v>31000000</v>
          </cell>
          <cell r="G80">
            <v>35276078.43</v>
          </cell>
          <cell r="H80">
            <v>31038709.43</v>
          </cell>
          <cell r="I80">
            <v>31078374.43</v>
          </cell>
          <cell r="J80">
            <v>-39665</v>
          </cell>
          <cell r="K80">
            <v>-5135</v>
          </cell>
          <cell r="L80">
            <v>61899501.700000003</v>
          </cell>
          <cell r="M80">
            <v>834160</v>
          </cell>
          <cell r="N80">
            <v>0</v>
          </cell>
          <cell r="O80">
            <v>561388.01</v>
          </cell>
          <cell r="P80">
            <v>1254448</v>
          </cell>
          <cell r="Q80">
            <v>0.73329999999999995</v>
          </cell>
        </row>
        <row r="81">
          <cell r="A81">
            <v>139</v>
          </cell>
          <cell r="B81" t="str">
            <v>Lexington Park at Westchase</v>
          </cell>
          <cell r="C81">
            <v>2002</v>
          </cell>
          <cell r="D81">
            <v>3</v>
          </cell>
          <cell r="E81">
            <v>35300000</v>
          </cell>
          <cell r="F81">
            <v>0</v>
          </cell>
          <cell r="G81">
            <v>34160410.159999996</v>
          </cell>
          <cell r="H81">
            <v>33033386</v>
          </cell>
          <cell r="I81">
            <v>0</v>
          </cell>
          <cell r="J81">
            <v>33033386</v>
          </cell>
          <cell r="K81">
            <v>1127024.1599999999</v>
          </cell>
          <cell r="L81">
            <v>33693386</v>
          </cell>
          <cell r="M81">
            <v>0</v>
          </cell>
          <cell r="N81">
            <v>0</v>
          </cell>
          <cell r="O81">
            <v>0</v>
          </cell>
          <cell r="P81">
            <v>0</v>
          </cell>
          <cell r="Q81">
            <v>0.9677</v>
          </cell>
        </row>
        <row r="82">
          <cell r="A82">
            <v>132</v>
          </cell>
          <cell r="B82" t="str">
            <v>7 Hamilton Landing</v>
          </cell>
          <cell r="E82">
            <v>38800000</v>
          </cell>
          <cell r="F82">
            <v>0</v>
          </cell>
          <cell r="G82">
            <v>38438501.25</v>
          </cell>
          <cell r="H82">
            <v>38995433.600000001</v>
          </cell>
          <cell r="I82">
            <v>38270400.600000001</v>
          </cell>
          <cell r="J82">
            <v>725033</v>
          </cell>
          <cell r="K82">
            <v>-2136991.37</v>
          </cell>
          <cell r="L82">
            <v>40958060.049999997</v>
          </cell>
          <cell r="M82">
            <v>323933</v>
          </cell>
          <cell r="N82">
            <v>0</v>
          </cell>
          <cell r="O82">
            <v>0</v>
          </cell>
          <cell r="P82">
            <v>515780</v>
          </cell>
        </row>
        <row r="83">
          <cell r="A83">
            <v>131</v>
          </cell>
          <cell r="B83" t="str">
            <v>The Promenade</v>
          </cell>
          <cell r="C83">
            <v>2002</v>
          </cell>
          <cell r="D83">
            <v>3</v>
          </cell>
          <cell r="E83">
            <v>14100000</v>
          </cell>
          <cell r="F83">
            <v>0</v>
          </cell>
          <cell r="G83">
            <v>13864040.470000001</v>
          </cell>
          <cell r="H83">
            <v>12378519.280000001</v>
          </cell>
          <cell r="I83">
            <v>12280471.279999999</v>
          </cell>
          <cell r="J83">
            <v>98048.000000001863</v>
          </cell>
          <cell r="K83">
            <v>358454.33</v>
          </cell>
          <cell r="L83">
            <v>12289548.27</v>
          </cell>
          <cell r="M83">
            <v>198048</v>
          </cell>
          <cell r="N83">
            <v>0</v>
          </cell>
          <cell r="O83">
            <v>0</v>
          </cell>
          <cell r="P83">
            <v>230448.57</v>
          </cell>
          <cell r="Q83">
            <v>0.97959999999999992</v>
          </cell>
        </row>
        <row r="84">
          <cell r="A84">
            <v>119</v>
          </cell>
          <cell r="B84" t="str">
            <v>Rosemont Suites Hotel</v>
          </cell>
          <cell r="C84">
            <v>2002</v>
          </cell>
          <cell r="D84">
            <v>3</v>
          </cell>
          <cell r="E84">
            <v>37400000</v>
          </cell>
          <cell r="F84">
            <v>0</v>
          </cell>
          <cell r="G84">
            <v>36604780.930000007</v>
          </cell>
          <cell r="H84">
            <v>43413780.340000004</v>
          </cell>
          <cell r="I84">
            <v>43432374.340000004</v>
          </cell>
          <cell r="J84">
            <v>-18594</v>
          </cell>
          <cell r="K84">
            <v>93392.14</v>
          </cell>
          <cell r="L84">
            <v>44925793</v>
          </cell>
          <cell r="M84">
            <v>1184937</v>
          </cell>
          <cell r="N84">
            <v>0</v>
          </cell>
          <cell r="O84">
            <v>0</v>
          </cell>
          <cell r="P84">
            <v>1321659</v>
          </cell>
          <cell r="Q84">
            <v>0.99549999999999994</v>
          </cell>
        </row>
        <row r="85">
          <cell r="A85">
            <v>128</v>
          </cell>
          <cell r="B85" t="str">
            <v>Reservoir Woods</v>
          </cell>
          <cell r="E85">
            <v>58100000</v>
          </cell>
          <cell r="F85">
            <v>0</v>
          </cell>
          <cell r="G85">
            <v>50130241</v>
          </cell>
          <cell r="H85">
            <v>62553483.910000004</v>
          </cell>
          <cell r="I85">
            <v>62000846.909999996</v>
          </cell>
          <cell r="J85">
            <v>552637.00000000116</v>
          </cell>
          <cell r="K85">
            <v>-7222603.3099999996</v>
          </cell>
          <cell r="L85">
            <v>71089629.25</v>
          </cell>
          <cell r="M85">
            <v>1183137</v>
          </cell>
          <cell r="N85">
            <v>0</v>
          </cell>
          <cell r="O85">
            <v>5308.33</v>
          </cell>
          <cell r="P85">
            <v>1451919</v>
          </cell>
        </row>
        <row r="86">
          <cell r="A86">
            <v>137</v>
          </cell>
          <cell r="B86" t="str">
            <v>Hilton Hotel Altamonte Springs</v>
          </cell>
          <cell r="C86">
            <v>2002</v>
          </cell>
          <cell r="D86">
            <v>3</v>
          </cell>
          <cell r="E86">
            <v>21930056</v>
          </cell>
          <cell r="F86">
            <v>12617061</v>
          </cell>
          <cell r="G86">
            <v>10823143.949999999</v>
          </cell>
          <cell r="H86">
            <v>10823143.949999999</v>
          </cell>
          <cell r="I86">
            <v>0</v>
          </cell>
          <cell r="J86">
            <v>10823143.949999999</v>
          </cell>
          <cell r="K86">
            <v>0</v>
          </cell>
          <cell r="L86">
            <v>21930056</v>
          </cell>
          <cell r="M86">
            <v>18665</v>
          </cell>
          <cell r="N86">
            <v>0</v>
          </cell>
          <cell r="O86">
            <v>46140</v>
          </cell>
          <cell r="P86">
            <v>0</v>
          </cell>
          <cell r="Q86">
            <v>0.96530000000000005</v>
          </cell>
        </row>
        <row r="87">
          <cell r="B87" t="str">
            <v>Joint Ventures - Consolidated</v>
          </cell>
          <cell r="E87">
            <v>1521280056</v>
          </cell>
          <cell r="F87">
            <v>260214053.78999999</v>
          </cell>
          <cell r="G87">
            <v>1147821416.1799998</v>
          </cell>
          <cell r="H87">
            <v>1025205622.4799999</v>
          </cell>
          <cell r="I87">
            <v>981924520.75999987</v>
          </cell>
          <cell r="J87">
            <v>43281101.720000014</v>
          </cell>
          <cell r="K87">
            <v>-3306339.7699999991</v>
          </cell>
          <cell r="L87">
            <v>1313319963.53</v>
          </cell>
          <cell r="M87">
            <v>20982247.890000001</v>
          </cell>
          <cell r="N87">
            <v>0</v>
          </cell>
          <cell r="O87">
            <v>3628729.9000000004</v>
          </cell>
          <cell r="P87">
            <v>28498487.84</v>
          </cell>
          <cell r="Q87">
            <v>0</v>
          </cell>
        </row>
        <row r="88">
          <cell r="Q88">
            <v>0</v>
          </cell>
        </row>
        <row r="89">
          <cell r="A89">
            <v>86</v>
          </cell>
          <cell r="B89" t="str">
            <v>AMLI at Oakhurst North</v>
          </cell>
          <cell r="C89">
            <v>2002</v>
          </cell>
          <cell r="D89">
            <v>3</v>
          </cell>
          <cell r="E89">
            <v>45000000</v>
          </cell>
          <cell r="F89">
            <v>0</v>
          </cell>
          <cell r="G89">
            <v>33469510.150000002</v>
          </cell>
          <cell r="H89">
            <v>32065958.900000002</v>
          </cell>
          <cell r="I89">
            <v>32585193.870000001</v>
          </cell>
          <cell r="J89">
            <v>-519234.96999999881</v>
          </cell>
          <cell r="K89">
            <v>9704.2199999999993</v>
          </cell>
          <cell r="L89">
            <v>43236088.699999996</v>
          </cell>
          <cell r="M89">
            <v>533846</v>
          </cell>
          <cell r="N89">
            <v>0</v>
          </cell>
          <cell r="O89">
            <v>0</v>
          </cell>
          <cell r="P89">
            <v>854393</v>
          </cell>
          <cell r="Q89">
            <v>0.75290000000000001</v>
          </cell>
        </row>
        <row r="90">
          <cell r="A90">
            <v>87</v>
          </cell>
          <cell r="B90" t="str">
            <v>AMLI at Wells Branch</v>
          </cell>
          <cell r="C90">
            <v>2002</v>
          </cell>
          <cell r="D90">
            <v>3</v>
          </cell>
          <cell r="E90">
            <v>36500000</v>
          </cell>
          <cell r="F90">
            <v>0</v>
          </cell>
          <cell r="G90">
            <v>27031384.289999999</v>
          </cell>
          <cell r="H90">
            <v>25243993.899999999</v>
          </cell>
          <cell r="I90">
            <v>25816369.699999999</v>
          </cell>
          <cell r="J90">
            <v>-572375.80000000075</v>
          </cell>
          <cell r="K90">
            <v>-116481.04</v>
          </cell>
          <cell r="L90">
            <v>34274529.229999997</v>
          </cell>
          <cell r="M90">
            <v>482828</v>
          </cell>
          <cell r="N90">
            <v>0</v>
          </cell>
          <cell r="O90">
            <v>0</v>
          </cell>
          <cell r="P90">
            <v>755398</v>
          </cell>
          <cell r="Q90">
            <v>0.75419999999999998</v>
          </cell>
        </row>
        <row r="91">
          <cell r="A91">
            <v>91</v>
          </cell>
          <cell r="B91" t="str">
            <v>Long Beach Plaza</v>
          </cell>
          <cell r="C91">
            <v>2002</v>
          </cell>
          <cell r="D91">
            <v>3</v>
          </cell>
          <cell r="E91">
            <v>52000000</v>
          </cell>
          <cell r="F91">
            <v>24241092.760000002</v>
          </cell>
          <cell r="G91">
            <v>20878749.760000002</v>
          </cell>
          <cell r="H91">
            <v>11165514.98</v>
          </cell>
          <cell r="I91">
            <v>15620514.98</v>
          </cell>
          <cell r="J91">
            <v>-4455000</v>
          </cell>
          <cell r="K91">
            <v>-912581.44</v>
          </cell>
          <cell r="L91">
            <v>36308215.420000002</v>
          </cell>
          <cell r="M91">
            <v>0</v>
          </cell>
          <cell r="N91">
            <v>0</v>
          </cell>
          <cell r="O91">
            <v>0</v>
          </cell>
          <cell r="P91">
            <v>0</v>
          </cell>
          <cell r="Q91">
            <v>0.67969999999999997</v>
          </cell>
        </row>
        <row r="92">
          <cell r="A92">
            <v>98</v>
          </cell>
          <cell r="B92" t="str">
            <v>Deer Park Town Center</v>
          </cell>
          <cell r="C92">
            <v>2002</v>
          </cell>
          <cell r="D92">
            <v>3</v>
          </cell>
          <cell r="E92">
            <v>84000000</v>
          </cell>
          <cell r="F92">
            <v>47258522.490000002</v>
          </cell>
          <cell r="G92">
            <v>17534779.719999999</v>
          </cell>
          <cell r="H92">
            <v>12897488.84</v>
          </cell>
          <cell r="I92">
            <v>12988421.34</v>
          </cell>
          <cell r="J92">
            <v>-90932.5</v>
          </cell>
          <cell r="K92">
            <v>148451.56</v>
          </cell>
          <cell r="L92">
            <v>64549879.210000001</v>
          </cell>
          <cell r="M92">
            <v>462230</v>
          </cell>
          <cell r="N92">
            <v>0</v>
          </cell>
          <cell r="O92">
            <v>746708.34</v>
          </cell>
          <cell r="P92">
            <v>500224</v>
          </cell>
          <cell r="Q92">
            <v>0.4869</v>
          </cell>
        </row>
        <row r="93">
          <cell r="A93">
            <v>99</v>
          </cell>
          <cell r="B93" t="str">
            <v>La Frontera Village</v>
          </cell>
          <cell r="C93">
            <v>2002</v>
          </cell>
          <cell r="D93">
            <v>3</v>
          </cell>
          <cell r="E93">
            <v>69000000</v>
          </cell>
          <cell r="F93">
            <v>54254395.049999997</v>
          </cell>
          <cell r="G93">
            <v>8783476.3300000001</v>
          </cell>
          <cell r="H93">
            <v>6802988.4800000004</v>
          </cell>
          <cell r="I93">
            <v>7084724.4800000004</v>
          </cell>
          <cell r="J93">
            <v>-281736</v>
          </cell>
          <cell r="K93">
            <v>828683.05</v>
          </cell>
          <cell r="L93">
            <v>65091589</v>
          </cell>
          <cell r="M93">
            <v>609264</v>
          </cell>
          <cell r="N93">
            <v>0</v>
          </cell>
          <cell r="O93">
            <v>496057.48</v>
          </cell>
          <cell r="P93">
            <v>922391</v>
          </cell>
          <cell r="Q93">
            <v>0.63149999999999995</v>
          </cell>
        </row>
        <row r="94">
          <cell r="A94">
            <v>102</v>
          </cell>
          <cell r="B94" t="str">
            <v>1225 Eye Street</v>
          </cell>
          <cell r="C94">
            <v>2002</v>
          </cell>
          <cell r="D94">
            <v>3</v>
          </cell>
          <cell r="E94">
            <v>67000000</v>
          </cell>
          <cell r="F94">
            <v>0</v>
          </cell>
          <cell r="G94">
            <v>63863751.639999993</v>
          </cell>
          <cell r="H94">
            <v>52217276.839999996</v>
          </cell>
          <cell r="I94">
            <v>51979437.329999998</v>
          </cell>
          <cell r="J94">
            <v>237839.50999999791</v>
          </cell>
          <cell r="K94">
            <v>3053798.55</v>
          </cell>
          <cell r="L94">
            <v>51830317</v>
          </cell>
          <cell r="M94">
            <v>1205312.7</v>
          </cell>
          <cell r="N94">
            <v>0</v>
          </cell>
          <cell r="O94">
            <v>0</v>
          </cell>
          <cell r="P94">
            <v>-51259</v>
          </cell>
          <cell r="Q94">
            <v>0.96650000000000003</v>
          </cell>
        </row>
        <row r="95">
          <cell r="A95">
            <v>118.001</v>
          </cell>
          <cell r="B95" t="str">
            <v>Meridian Villiage</v>
          </cell>
          <cell r="C95">
            <v>2002</v>
          </cell>
          <cell r="D95">
            <v>3</v>
          </cell>
          <cell r="E95">
            <v>22400000</v>
          </cell>
          <cell r="F95">
            <v>11500000</v>
          </cell>
          <cell r="G95">
            <v>9195825.2400000002</v>
          </cell>
          <cell r="H95">
            <v>7916807.1500000004</v>
          </cell>
          <cell r="I95">
            <v>7892187.1500000004</v>
          </cell>
          <cell r="J95">
            <v>24620</v>
          </cell>
          <cell r="K95">
            <v>114900.11</v>
          </cell>
          <cell r="L95">
            <v>19647891.140000001</v>
          </cell>
          <cell r="M95">
            <v>261553</v>
          </cell>
          <cell r="N95">
            <v>0</v>
          </cell>
          <cell r="O95">
            <v>206142.22</v>
          </cell>
          <cell r="P95">
            <v>305204</v>
          </cell>
          <cell r="Q95">
            <v>0.73309999999999997</v>
          </cell>
        </row>
        <row r="96">
          <cell r="A96">
            <v>118.002</v>
          </cell>
          <cell r="B96" t="str">
            <v>San Diego Factory Outlet</v>
          </cell>
          <cell r="C96">
            <v>2002</v>
          </cell>
          <cell r="D96">
            <v>3</v>
          </cell>
          <cell r="E96">
            <v>26400000</v>
          </cell>
          <cell r="F96">
            <v>14000000</v>
          </cell>
          <cell r="G96">
            <v>10881813.710000001</v>
          </cell>
          <cell r="H96">
            <v>13360530.75</v>
          </cell>
          <cell r="I96">
            <v>13458112.75</v>
          </cell>
          <cell r="J96">
            <v>-97582</v>
          </cell>
          <cell r="K96">
            <v>-2090533.48</v>
          </cell>
          <cell r="L96">
            <v>29435271</v>
          </cell>
          <cell r="M96">
            <v>99918</v>
          </cell>
          <cell r="N96">
            <v>0</v>
          </cell>
          <cell r="O96">
            <v>268451.13</v>
          </cell>
          <cell r="P96">
            <v>493275</v>
          </cell>
          <cell r="Q96">
            <v>0.78349999999999997</v>
          </cell>
        </row>
        <row r="97">
          <cell r="A97">
            <v>118.003</v>
          </cell>
          <cell r="B97" t="str">
            <v>La Mancha</v>
          </cell>
          <cell r="C97">
            <v>2002</v>
          </cell>
          <cell r="D97">
            <v>3</v>
          </cell>
          <cell r="E97">
            <v>10500000</v>
          </cell>
          <cell r="F97">
            <v>3500000</v>
          </cell>
          <cell r="G97">
            <v>4370780.0599999996</v>
          </cell>
          <cell r="H97">
            <v>2196662.54</v>
          </cell>
          <cell r="I97">
            <v>1962316.54</v>
          </cell>
          <cell r="J97">
            <v>234346</v>
          </cell>
          <cell r="K97">
            <v>55218.87</v>
          </cell>
          <cell r="L97">
            <v>6184689.6100000003</v>
          </cell>
          <cell r="M97">
            <v>234346</v>
          </cell>
          <cell r="N97">
            <v>0</v>
          </cell>
          <cell r="O97">
            <v>62738.94</v>
          </cell>
          <cell r="P97">
            <v>179129</v>
          </cell>
          <cell r="Q97">
            <v>0.60719999999999996</v>
          </cell>
        </row>
        <row r="98">
          <cell r="A98">
            <v>118.015</v>
          </cell>
          <cell r="B98" t="str">
            <v>Olympiad Plaza</v>
          </cell>
          <cell r="C98">
            <v>2002</v>
          </cell>
          <cell r="D98">
            <v>3</v>
          </cell>
          <cell r="E98">
            <v>14600000</v>
          </cell>
          <cell r="F98">
            <v>5707164.7599999998</v>
          </cell>
          <cell r="G98">
            <v>6004683.9799999995</v>
          </cell>
          <cell r="H98">
            <v>4669418.55</v>
          </cell>
          <cell r="I98">
            <v>4712286.55</v>
          </cell>
          <cell r="J98">
            <v>-42868</v>
          </cell>
          <cell r="K98">
            <v>256709</v>
          </cell>
          <cell r="L98">
            <v>11748068.340000002</v>
          </cell>
          <cell r="M98">
            <v>115132</v>
          </cell>
          <cell r="N98">
            <v>0</v>
          </cell>
          <cell r="O98">
            <v>107304.5</v>
          </cell>
          <cell r="P98">
            <v>186403</v>
          </cell>
          <cell r="Q98">
            <v>0.68799999999999994</v>
          </cell>
        </row>
        <row r="99">
          <cell r="A99">
            <v>118.004</v>
          </cell>
          <cell r="B99" t="str">
            <v>Plaza at Puente Hills - Bldg 1</v>
          </cell>
          <cell r="C99">
            <v>2002</v>
          </cell>
          <cell r="D99">
            <v>3</v>
          </cell>
          <cell r="E99">
            <v>64700000</v>
          </cell>
          <cell r="F99">
            <v>30486255.73</v>
          </cell>
          <cell r="G99">
            <v>28877167.52</v>
          </cell>
          <cell r="H99">
            <v>28377503.829999998</v>
          </cell>
          <cell r="I99">
            <v>27957042.829999998</v>
          </cell>
          <cell r="J99">
            <v>420461</v>
          </cell>
          <cell r="K99">
            <v>-14407.12</v>
          </cell>
          <cell r="L99">
            <v>63502868.519999996</v>
          </cell>
          <cell r="M99">
            <v>677211</v>
          </cell>
          <cell r="N99">
            <v>0</v>
          </cell>
          <cell r="O99">
            <v>623665.69999999995</v>
          </cell>
          <cell r="P99">
            <v>874670</v>
          </cell>
          <cell r="Q99">
            <v>0.77680000000000005</v>
          </cell>
        </row>
        <row r="100">
          <cell r="A100">
            <v>118.00700000000001</v>
          </cell>
          <cell r="B100" t="str">
            <v>Valley Central - Bldg 1</v>
          </cell>
          <cell r="C100">
            <v>2002</v>
          </cell>
          <cell r="D100">
            <v>3</v>
          </cell>
          <cell r="E100">
            <v>42600000</v>
          </cell>
          <cell r="F100">
            <v>23384584.489999998</v>
          </cell>
          <cell r="G100">
            <v>17662126.530000001</v>
          </cell>
          <cell r="H100">
            <v>17837761.539999999</v>
          </cell>
          <cell r="I100">
            <v>16307323.539999999</v>
          </cell>
          <cell r="J100">
            <v>1530438</v>
          </cell>
          <cell r="K100">
            <v>3405.31</v>
          </cell>
          <cell r="L100">
            <v>42524775.600000001</v>
          </cell>
          <cell r="M100">
            <v>1747688</v>
          </cell>
          <cell r="N100">
            <v>0</v>
          </cell>
          <cell r="O100">
            <v>478583.34</v>
          </cell>
          <cell r="P100">
            <v>609365</v>
          </cell>
          <cell r="Q100">
            <v>0.75970000000000004</v>
          </cell>
        </row>
        <row r="101">
          <cell r="A101">
            <v>118.012</v>
          </cell>
          <cell r="B101" t="str">
            <v>Cameron Park</v>
          </cell>
          <cell r="C101">
            <v>2002</v>
          </cell>
          <cell r="D101">
            <v>3</v>
          </cell>
          <cell r="E101">
            <v>14900000</v>
          </cell>
          <cell r="F101">
            <v>9000000</v>
          </cell>
          <cell r="G101">
            <v>4899457.51</v>
          </cell>
          <cell r="H101">
            <v>5478703.7199999997</v>
          </cell>
          <cell r="I101">
            <v>5483980.7199999997</v>
          </cell>
          <cell r="J101">
            <v>-5277</v>
          </cell>
          <cell r="K101">
            <v>-383773.76</v>
          </cell>
          <cell r="L101">
            <v>15562122.869999999</v>
          </cell>
          <cell r="M101">
            <v>152723</v>
          </cell>
          <cell r="N101">
            <v>0</v>
          </cell>
          <cell r="O101">
            <v>161328.76999999999</v>
          </cell>
          <cell r="P101">
            <v>212173</v>
          </cell>
          <cell r="Q101">
            <v>0.78220000000000001</v>
          </cell>
        </row>
        <row r="102">
          <cell r="A102">
            <v>118.014</v>
          </cell>
          <cell r="B102" t="str">
            <v>Downtown Pleasant Hill</v>
          </cell>
          <cell r="C102">
            <v>2002</v>
          </cell>
          <cell r="D102">
            <v>3</v>
          </cell>
          <cell r="E102">
            <v>61100000</v>
          </cell>
          <cell r="F102">
            <v>34000000</v>
          </cell>
          <cell r="G102">
            <v>22143217.999999996</v>
          </cell>
          <cell r="H102">
            <v>25052820.959999997</v>
          </cell>
          <cell r="I102">
            <v>24798769.960000001</v>
          </cell>
          <cell r="J102">
            <v>254050.99999999627</v>
          </cell>
          <cell r="K102">
            <v>1614918.35</v>
          </cell>
          <cell r="L102">
            <v>64426237.969999999</v>
          </cell>
          <cell r="M102">
            <v>688551</v>
          </cell>
          <cell r="N102">
            <v>0</v>
          </cell>
          <cell r="O102">
            <v>313114.03000000003</v>
          </cell>
          <cell r="P102">
            <v>1034352</v>
          </cell>
          <cell r="Q102">
            <v>0.7831999999999999</v>
          </cell>
        </row>
        <row r="103">
          <cell r="A103">
            <v>118.01300000000001</v>
          </cell>
          <cell r="B103" t="str">
            <v>Richmond City Center</v>
          </cell>
          <cell r="C103">
            <v>2002</v>
          </cell>
          <cell r="D103">
            <v>3</v>
          </cell>
          <cell r="E103">
            <v>11400000</v>
          </cell>
          <cell r="F103">
            <v>6400489.8099999996</v>
          </cell>
          <cell r="G103">
            <v>3913142.77</v>
          </cell>
          <cell r="H103">
            <v>3430011.49</v>
          </cell>
          <cell r="I103">
            <v>3300767.49</v>
          </cell>
          <cell r="J103">
            <v>129244</v>
          </cell>
          <cell r="K103">
            <v>239701.35</v>
          </cell>
          <cell r="L103">
            <v>10511638.390000001</v>
          </cell>
          <cell r="M103">
            <v>129244</v>
          </cell>
          <cell r="N103">
            <v>0</v>
          </cell>
          <cell r="O103">
            <v>152680.21</v>
          </cell>
          <cell r="P103">
            <v>132505</v>
          </cell>
          <cell r="Q103">
            <v>0.74409999999999998</v>
          </cell>
        </row>
        <row r="104">
          <cell r="A104">
            <v>118.011</v>
          </cell>
          <cell r="B104" t="str">
            <v>Puget Park</v>
          </cell>
          <cell r="C104">
            <v>2002</v>
          </cell>
          <cell r="D104">
            <v>3</v>
          </cell>
          <cell r="E104">
            <v>5000000</v>
          </cell>
          <cell r="F104">
            <v>2266846.0699999998</v>
          </cell>
          <cell r="G104">
            <v>1680336.88</v>
          </cell>
          <cell r="H104">
            <v>1162733.29</v>
          </cell>
          <cell r="I104">
            <v>1155087.29</v>
          </cell>
          <cell r="J104">
            <v>7646</v>
          </cell>
          <cell r="K104">
            <v>-50947.45</v>
          </cell>
          <cell r="L104">
            <v>4121125.47</v>
          </cell>
          <cell r="M104">
            <v>7646</v>
          </cell>
          <cell r="N104">
            <v>0</v>
          </cell>
          <cell r="O104">
            <v>47729.54</v>
          </cell>
          <cell r="P104">
            <v>68582</v>
          </cell>
          <cell r="Q104">
            <v>0.70689999999999997</v>
          </cell>
        </row>
        <row r="105">
          <cell r="B105" t="str">
            <v>Joint Ventures - Equity</v>
          </cell>
          <cell r="E105">
            <v>627100000</v>
          </cell>
          <cell r="F105">
            <v>265999351.16</v>
          </cell>
          <cell r="G105">
            <v>281190204.08999997</v>
          </cell>
          <cell r="H105">
            <v>249876175.75999999</v>
          </cell>
          <cell r="I105">
            <v>253102536.51999998</v>
          </cell>
          <cell r="J105">
            <v>-3226360.7600000054</v>
          </cell>
          <cell r="K105">
            <v>2756766.0799999996</v>
          </cell>
          <cell r="L105">
            <v>562955307.47000003</v>
          </cell>
          <cell r="M105">
            <v>7407492.7000000002</v>
          </cell>
          <cell r="N105">
            <v>0</v>
          </cell>
          <cell r="O105">
            <v>3664504.1999999993</v>
          </cell>
          <cell r="P105">
            <v>7076805</v>
          </cell>
        </row>
        <row r="107">
          <cell r="B107" t="str">
            <v>Metroplace III &amp; IV</v>
          </cell>
          <cell r="C107">
            <v>2002</v>
          </cell>
          <cell r="D107">
            <v>3</v>
          </cell>
          <cell r="E107">
            <v>47000000</v>
          </cell>
          <cell r="F107">
            <v>0</v>
          </cell>
          <cell r="G107">
            <v>-1912453</v>
          </cell>
          <cell r="H107">
            <v>0</v>
          </cell>
          <cell r="I107">
            <v>0</v>
          </cell>
          <cell r="J107">
            <v>0</v>
          </cell>
          <cell r="K107">
            <v>815644</v>
          </cell>
          <cell r="L107">
            <v>49549938</v>
          </cell>
          <cell r="M107">
            <v>0</v>
          </cell>
          <cell r="N107">
            <v>0</v>
          </cell>
          <cell r="O107">
            <v>0</v>
          </cell>
          <cell r="P107">
            <v>0</v>
          </cell>
          <cell r="Q107">
            <v>0</v>
          </cell>
        </row>
        <row r="108">
          <cell r="B108" t="str">
            <v>Somerset Corp Center VI</v>
          </cell>
          <cell r="C108">
            <v>2002</v>
          </cell>
          <cell r="D108">
            <v>3</v>
          </cell>
          <cell r="E108">
            <v>30500000</v>
          </cell>
          <cell r="F108">
            <v>0</v>
          </cell>
          <cell r="G108">
            <v>1368799</v>
          </cell>
          <cell r="H108">
            <v>0</v>
          </cell>
          <cell r="I108">
            <v>0</v>
          </cell>
          <cell r="J108">
            <v>0</v>
          </cell>
          <cell r="K108">
            <v>-135000</v>
          </cell>
          <cell r="L108">
            <v>28218669</v>
          </cell>
          <cell r="M108">
            <v>0</v>
          </cell>
          <cell r="N108">
            <v>0</v>
          </cell>
          <cell r="O108">
            <v>0</v>
          </cell>
          <cell r="P108">
            <v>0</v>
          </cell>
          <cell r="Q108">
            <v>0</v>
          </cell>
        </row>
        <row r="109">
          <cell r="B109" t="str">
            <v>1215 Eye Street</v>
          </cell>
          <cell r="C109">
            <v>2002</v>
          </cell>
          <cell r="D109">
            <v>3</v>
          </cell>
          <cell r="E109">
            <v>88000000</v>
          </cell>
          <cell r="F109">
            <v>0</v>
          </cell>
          <cell r="G109">
            <v>18981000</v>
          </cell>
          <cell r="H109">
            <v>0</v>
          </cell>
          <cell r="I109">
            <v>0</v>
          </cell>
          <cell r="J109">
            <v>0</v>
          </cell>
          <cell r="K109">
            <v>1539110</v>
          </cell>
          <cell r="L109">
            <v>62692000</v>
          </cell>
          <cell r="M109">
            <v>0</v>
          </cell>
          <cell r="N109">
            <v>0</v>
          </cell>
          <cell r="O109">
            <v>0</v>
          </cell>
          <cell r="P109">
            <v>0</v>
          </cell>
          <cell r="Q109">
            <v>0</v>
          </cell>
        </row>
        <row r="110">
          <cell r="B110" t="str">
            <v>Joint Ventures - Forwards</v>
          </cell>
          <cell r="E110">
            <v>165500000</v>
          </cell>
          <cell r="F110">
            <v>0</v>
          </cell>
          <cell r="G110">
            <v>18437346</v>
          </cell>
          <cell r="H110">
            <v>0</v>
          </cell>
          <cell r="I110">
            <v>0</v>
          </cell>
          <cell r="J110">
            <v>0</v>
          </cell>
          <cell r="K110">
            <v>2219754</v>
          </cell>
          <cell r="L110">
            <v>140460607</v>
          </cell>
          <cell r="M110">
            <v>0</v>
          </cell>
          <cell r="N110">
            <v>0</v>
          </cell>
          <cell r="O110">
            <v>0</v>
          </cell>
          <cell r="P110">
            <v>0</v>
          </cell>
        </row>
        <row r="112">
          <cell r="B112" t="str">
            <v>Crossroads At Royal Palm</v>
          </cell>
          <cell r="C112">
            <v>2002</v>
          </cell>
          <cell r="D112">
            <v>3</v>
          </cell>
          <cell r="E112">
            <v>0</v>
          </cell>
          <cell r="F112">
            <v>0</v>
          </cell>
          <cell r="G112">
            <v>0</v>
          </cell>
          <cell r="H112">
            <v>0</v>
          </cell>
          <cell r="I112">
            <v>0</v>
          </cell>
          <cell r="J112">
            <v>0</v>
          </cell>
          <cell r="K112">
            <v>370496.56</v>
          </cell>
          <cell r="L112">
            <v>0</v>
          </cell>
          <cell r="M112">
            <v>-6800</v>
          </cell>
          <cell r="N112">
            <v>0</v>
          </cell>
          <cell r="O112">
            <v>0</v>
          </cell>
          <cell r="P112">
            <v>0</v>
          </cell>
          <cell r="Q112">
            <v>0</v>
          </cell>
        </row>
        <row r="113">
          <cell r="B113" t="str">
            <v>Courtyard Shops</v>
          </cell>
          <cell r="C113">
            <v>2002</v>
          </cell>
          <cell r="D113">
            <v>3</v>
          </cell>
          <cell r="E113">
            <v>0</v>
          </cell>
          <cell r="F113">
            <v>0</v>
          </cell>
          <cell r="G113">
            <v>0</v>
          </cell>
          <cell r="H113">
            <v>0</v>
          </cell>
          <cell r="I113">
            <v>0</v>
          </cell>
          <cell r="J113">
            <v>0</v>
          </cell>
          <cell r="K113">
            <v>6023.15</v>
          </cell>
          <cell r="L113">
            <v>0</v>
          </cell>
          <cell r="M113">
            <v>0</v>
          </cell>
          <cell r="N113">
            <v>0</v>
          </cell>
          <cell r="O113">
            <v>0</v>
          </cell>
          <cell r="P113">
            <v>0</v>
          </cell>
          <cell r="Q113">
            <v>0</v>
          </cell>
        </row>
        <row r="114">
          <cell r="B114" t="str">
            <v>Coral Creek</v>
          </cell>
          <cell r="C114">
            <v>2002</v>
          </cell>
          <cell r="D114">
            <v>3</v>
          </cell>
          <cell r="E114">
            <v>0</v>
          </cell>
          <cell r="F114">
            <v>0</v>
          </cell>
          <cell r="G114">
            <v>0</v>
          </cell>
          <cell r="H114">
            <v>0</v>
          </cell>
          <cell r="I114">
            <v>0</v>
          </cell>
          <cell r="J114">
            <v>0</v>
          </cell>
          <cell r="K114">
            <v>302096.52</v>
          </cell>
          <cell r="L114">
            <v>0</v>
          </cell>
          <cell r="M114">
            <v>-7813</v>
          </cell>
          <cell r="N114">
            <v>0</v>
          </cell>
          <cell r="O114">
            <v>0</v>
          </cell>
          <cell r="P114">
            <v>0</v>
          </cell>
          <cell r="Q114">
            <v>0</v>
          </cell>
        </row>
        <row r="115">
          <cell r="B115" t="str">
            <v>Shenandoah Square</v>
          </cell>
          <cell r="C115">
            <v>2002</v>
          </cell>
          <cell r="D115">
            <v>3</v>
          </cell>
          <cell r="E115">
            <v>0</v>
          </cell>
          <cell r="F115">
            <v>0</v>
          </cell>
          <cell r="G115">
            <v>0</v>
          </cell>
          <cell r="H115">
            <v>0</v>
          </cell>
          <cell r="I115">
            <v>0</v>
          </cell>
          <cell r="J115">
            <v>0</v>
          </cell>
          <cell r="K115">
            <v>98190.05</v>
          </cell>
          <cell r="L115">
            <v>0</v>
          </cell>
          <cell r="M115">
            <v>-2702</v>
          </cell>
          <cell r="N115">
            <v>0</v>
          </cell>
          <cell r="O115">
            <v>0</v>
          </cell>
          <cell r="P115">
            <v>0</v>
          </cell>
          <cell r="Q115">
            <v>0</v>
          </cell>
        </row>
        <row r="116">
          <cell r="B116" t="str">
            <v>Willow Lake</v>
          </cell>
          <cell r="C116">
            <v>2002</v>
          </cell>
          <cell r="D116">
            <v>3</v>
          </cell>
          <cell r="E116">
            <v>0</v>
          </cell>
          <cell r="F116">
            <v>0</v>
          </cell>
          <cell r="G116">
            <v>0</v>
          </cell>
          <cell r="H116">
            <v>0</v>
          </cell>
          <cell r="I116">
            <v>9550492.6799999997</v>
          </cell>
          <cell r="J116">
            <v>-9550492.6799999997</v>
          </cell>
          <cell r="K116">
            <v>28596.490000000224</v>
          </cell>
          <cell r="L116">
            <v>0</v>
          </cell>
          <cell r="M116">
            <v>28751</v>
          </cell>
          <cell r="N116">
            <v>0</v>
          </cell>
          <cell r="O116">
            <v>0</v>
          </cell>
          <cell r="P116">
            <v>142284.66666666666</v>
          </cell>
          <cell r="Q116">
            <v>0</v>
          </cell>
        </row>
        <row r="117">
          <cell r="B117" t="str">
            <v>Stonegate</v>
          </cell>
          <cell r="C117">
            <v>2002</v>
          </cell>
          <cell r="D117">
            <v>3</v>
          </cell>
          <cell r="E117">
            <v>0</v>
          </cell>
          <cell r="F117">
            <v>0</v>
          </cell>
          <cell r="G117">
            <v>0</v>
          </cell>
          <cell r="H117">
            <v>0</v>
          </cell>
          <cell r="I117">
            <v>18587659.690000001</v>
          </cell>
          <cell r="J117">
            <v>-18587659.690000001</v>
          </cell>
          <cell r="K117">
            <v>440558.35000000149</v>
          </cell>
          <cell r="L117">
            <v>0</v>
          </cell>
          <cell r="M117">
            <v>-12032</v>
          </cell>
          <cell r="N117">
            <v>0</v>
          </cell>
          <cell r="O117">
            <v>0</v>
          </cell>
          <cell r="P117">
            <v>303772.66666666663</v>
          </cell>
          <cell r="Q117">
            <v>0</v>
          </cell>
        </row>
        <row r="118">
          <cell r="B118" t="str">
            <v>The Legacy at Buckhead</v>
          </cell>
          <cell r="C118">
            <v>2002</v>
          </cell>
          <cell r="D118">
            <v>3</v>
          </cell>
          <cell r="E118">
            <v>0</v>
          </cell>
          <cell r="F118">
            <v>0</v>
          </cell>
          <cell r="G118">
            <v>0</v>
          </cell>
          <cell r="H118">
            <v>0</v>
          </cell>
          <cell r="I118">
            <v>-0.03</v>
          </cell>
          <cell r="J118">
            <v>0.03</v>
          </cell>
          <cell r="K118">
            <v>25425.65</v>
          </cell>
          <cell r="L118">
            <v>0</v>
          </cell>
          <cell r="M118">
            <v>-443.5</v>
          </cell>
          <cell r="N118">
            <v>0</v>
          </cell>
          <cell r="O118">
            <v>0</v>
          </cell>
          <cell r="P118">
            <v>0</v>
          </cell>
          <cell r="Q118">
            <v>0</v>
          </cell>
        </row>
        <row r="119">
          <cell r="B119" t="str">
            <v>Pinnacle at Blue Ravine</v>
          </cell>
          <cell r="C119">
            <v>2002</v>
          </cell>
          <cell r="D119">
            <v>3</v>
          </cell>
          <cell r="E119">
            <v>0</v>
          </cell>
          <cell r="F119">
            <v>0</v>
          </cell>
          <cell r="G119">
            <v>0</v>
          </cell>
          <cell r="H119">
            <v>0</v>
          </cell>
          <cell r="I119">
            <v>0</v>
          </cell>
          <cell r="J119">
            <v>0</v>
          </cell>
          <cell r="K119">
            <v>164143.70000000001</v>
          </cell>
          <cell r="L119">
            <v>0</v>
          </cell>
          <cell r="M119">
            <v>-171464</v>
          </cell>
          <cell r="N119">
            <v>0</v>
          </cell>
          <cell r="O119">
            <v>0</v>
          </cell>
          <cell r="P119">
            <v>0</v>
          </cell>
          <cell r="Q119">
            <v>0</v>
          </cell>
        </row>
        <row r="120">
          <cell r="B120" t="str">
            <v>Lincoln Centre - Two</v>
          </cell>
          <cell r="C120">
            <v>2002</v>
          </cell>
          <cell r="D120">
            <v>3</v>
          </cell>
          <cell r="E120">
            <v>0</v>
          </cell>
          <cell r="F120">
            <v>0</v>
          </cell>
          <cell r="G120">
            <v>0</v>
          </cell>
          <cell r="H120">
            <v>0</v>
          </cell>
          <cell r="I120">
            <v>0</v>
          </cell>
          <cell r="J120">
            <v>0</v>
          </cell>
          <cell r="K120">
            <v>-4940.79</v>
          </cell>
          <cell r="L120">
            <v>0</v>
          </cell>
          <cell r="M120">
            <v>-15949</v>
          </cell>
          <cell r="N120">
            <v>0</v>
          </cell>
          <cell r="O120">
            <v>0</v>
          </cell>
          <cell r="P120">
            <v>0</v>
          </cell>
          <cell r="Q120">
            <v>0</v>
          </cell>
        </row>
        <row r="121">
          <cell r="B121" t="str">
            <v>Pinnacle at Sonota</v>
          </cell>
          <cell r="C121">
            <v>2002</v>
          </cell>
          <cell r="D121">
            <v>3</v>
          </cell>
          <cell r="E121">
            <v>0</v>
          </cell>
          <cell r="F121">
            <v>0</v>
          </cell>
          <cell r="G121">
            <v>0</v>
          </cell>
          <cell r="H121">
            <v>0</v>
          </cell>
          <cell r="I121">
            <v>0</v>
          </cell>
          <cell r="J121">
            <v>0</v>
          </cell>
          <cell r="K121">
            <v>9910.69</v>
          </cell>
          <cell r="L121">
            <v>0</v>
          </cell>
          <cell r="M121">
            <v>-13481</v>
          </cell>
          <cell r="N121">
            <v>0</v>
          </cell>
          <cell r="O121">
            <v>0</v>
          </cell>
          <cell r="P121">
            <v>0</v>
          </cell>
          <cell r="Q121">
            <v>0</v>
          </cell>
        </row>
        <row r="122">
          <cell r="B122" t="str">
            <v>RVIP IIIC - Bandera Pointe</v>
          </cell>
          <cell r="C122">
            <v>2002</v>
          </cell>
          <cell r="D122">
            <v>3</v>
          </cell>
          <cell r="E122">
            <v>0</v>
          </cell>
          <cell r="F122">
            <v>0</v>
          </cell>
          <cell r="G122">
            <v>0</v>
          </cell>
          <cell r="H122">
            <v>0</v>
          </cell>
          <cell r="I122">
            <v>-104533.78</v>
          </cell>
          <cell r="J122">
            <v>104533.78</v>
          </cell>
          <cell r="K122">
            <v>104533.78</v>
          </cell>
          <cell r="L122">
            <v>0</v>
          </cell>
          <cell r="M122">
            <v>0</v>
          </cell>
          <cell r="N122">
            <v>0</v>
          </cell>
          <cell r="O122">
            <v>0</v>
          </cell>
          <cell r="P122">
            <v>0</v>
          </cell>
          <cell r="Q122">
            <v>0</v>
          </cell>
        </row>
        <row r="123">
          <cell r="B123" t="str">
            <v>North Bandera Pointe</v>
          </cell>
          <cell r="C123">
            <v>2002</v>
          </cell>
          <cell r="D123">
            <v>3</v>
          </cell>
          <cell r="E123">
            <v>0</v>
          </cell>
          <cell r="F123">
            <v>0</v>
          </cell>
          <cell r="G123">
            <v>0</v>
          </cell>
          <cell r="H123">
            <v>0</v>
          </cell>
          <cell r="I123">
            <v>3637920.85</v>
          </cell>
          <cell r="J123">
            <v>-3637920.85</v>
          </cell>
          <cell r="K123">
            <v>206751.06</v>
          </cell>
          <cell r="L123">
            <v>0</v>
          </cell>
          <cell r="M123">
            <v>101348.53</v>
          </cell>
          <cell r="N123">
            <v>0</v>
          </cell>
          <cell r="O123">
            <v>0</v>
          </cell>
          <cell r="P123">
            <v>235326.33333333331</v>
          </cell>
          <cell r="Q123">
            <v>0</v>
          </cell>
        </row>
        <row r="124">
          <cell r="B124" t="str">
            <v>South Bandera Pointe</v>
          </cell>
          <cell r="C124">
            <v>2002</v>
          </cell>
          <cell r="D124">
            <v>3</v>
          </cell>
          <cell r="E124">
            <v>0</v>
          </cell>
          <cell r="F124">
            <v>0</v>
          </cell>
          <cell r="G124">
            <v>0</v>
          </cell>
          <cell r="H124">
            <v>0</v>
          </cell>
          <cell r="I124">
            <v>0</v>
          </cell>
          <cell r="J124">
            <v>0</v>
          </cell>
          <cell r="K124">
            <v>0</v>
          </cell>
          <cell r="L124">
            <v>0</v>
          </cell>
          <cell r="M124">
            <v>0</v>
          </cell>
          <cell r="N124">
            <v>0</v>
          </cell>
          <cell r="O124">
            <v>199719.55</v>
          </cell>
          <cell r="P124">
            <v>-35739.666666666664</v>
          </cell>
          <cell r="Q124">
            <v>0</v>
          </cell>
        </row>
        <row r="125">
          <cell r="B125" t="str">
            <v>Lincoln Centre - Three</v>
          </cell>
          <cell r="C125">
            <v>2002</v>
          </cell>
          <cell r="D125">
            <v>3</v>
          </cell>
          <cell r="E125">
            <v>0</v>
          </cell>
          <cell r="F125">
            <v>0</v>
          </cell>
          <cell r="G125">
            <v>0</v>
          </cell>
          <cell r="H125">
            <v>0</v>
          </cell>
          <cell r="I125">
            <v>0</v>
          </cell>
          <cell r="J125">
            <v>0</v>
          </cell>
          <cell r="K125">
            <v>-20889.77</v>
          </cell>
          <cell r="L125">
            <v>0</v>
          </cell>
          <cell r="M125">
            <v>0</v>
          </cell>
          <cell r="N125">
            <v>0</v>
          </cell>
          <cell r="O125">
            <v>0</v>
          </cell>
          <cell r="P125">
            <v>0</v>
          </cell>
          <cell r="Q125">
            <v>0</v>
          </cell>
        </row>
        <row r="126">
          <cell r="B126" t="str">
            <v>Joint Ventures - Sold</v>
          </cell>
          <cell r="E126">
            <v>0</v>
          </cell>
          <cell r="F126">
            <v>0</v>
          </cell>
          <cell r="G126">
            <v>0</v>
          </cell>
          <cell r="H126">
            <v>0</v>
          </cell>
          <cell r="I126">
            <v>31671539.41</v>
          </cell>
          <cell r="J126">
            <v>-31671539.41</v>
          </cell>
          <cell r="K126">
            <v>1730895.44</v>
          </cell>
          <cell r="L126">
            <v>0</v>
          </cell>
          <cell r="M126">
            <v>-100584.97</v>
          </cell>
          <cell r="N126">
            <v>0</v>
          </cell>
          <cell r="O126">
            <v>199719.55</v>
          </cell>
          <cell r="P126">
            <v>645644</v>
          </cell>
        </row>
        <row r="128">
          <cell r="B128" t="str">
            <v>Total Joint Ventures</v>
          </cell>
          <cell r="E128">
            <v>2313880056</v>
          </cell>
          <cell r="F128">
            <v>526213404.94999999</v>
          </cell>
          <cell r="G128">
            <v>1447448966.2699997</v>
          </cell>
          <cell r="H128">
            <v>1275081798.2399998</v>
          </cell>
          <cell r="I128">
            <v>1266698596.6899998</v>
          </cell>
          <cell r="J128">
            <v>8383201.5500000082</v>
          </cell>
          <cell r="K128">
            <v>3401075.7500000005</v>
          </cell>
          <cell r="L128">
            <v>2016735878</v>
          </cell>
          <cell r="M128">
            <v>28289155.620000001</v>
          </cell>
          <cell r="N128">
            <v>0</v>
          </cell>
          <cell r="O128">
            <v>7492953.6499999994</v>
          </cell>
          <cell r="P128">
            <v>36220936.840000004</v>
          </cell>
        </row>
        <row r="130">
          <cell r="B130" t="str">
            <v>Grand Total WO &amp; JV</v>
          </cell>
          <cell r="E130">
            <v>2993187959.4000001</v>
          </cell>
          <cell r="F130">
            <v>526213404.94999999</v>
          </cell>
          <cell r="G130">
            <v>2126756871.1999998</v>
          </cell>
          <cell r="H130">
            <v>1972181723.5999997</v>
          </cell>
          <cell r="I130">
            <v>1873874391.4799998</v>
          </cell>
          <cell r="J130">
            <v>98307332.120000005</v>
          </cell>
          <cell r="K130">
            <v>-1333844.9799999991</v>
          </cell>
          <cell r="L130">
            <v>2016735878</v>
          </cell>
          <cell r="M130">
            <v>42132212.160000004</v>
          </cell>
          <cell r="N130">
            <v>193869.44</v>
          </cell>
          <cell r="O130">
            <v>7607673.2899999991</v>
          </cell>
          <cell r="P130">
            <v>47617642.359999999</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stRep"/>
      <sheetName val="BudgetAnalysis"/>
      <sheetName val="LandPres"/>
      <sheetName val="LandInput"/>
      <sheetName val="BudgetLand"/>
      <sheetName val="HardCostPres"/>
      <sheetName val="HardCostInput"/>
      <sheetName val="BudgetHardCost"/>
      <sheetName val="A&amp;EPres"/>
      <sheetName val="A&amp;EInput"/>
      <sheetName val="BudgetA&amp;E"/>
      <sheetName val="L&amp;PPresSch4"/>
      <sheetName val="L&amp;PInput"/>
      <sheetName val="BudgetL&amp;P"/>
      <sheetName val="MktgPresSch6"/>
      <sheetName val="MktgInput"/>
      <sheetName val="BudgetMKT"/>
      <sheetName val="Sch7Pres"/>
      <sheetName val="Sch7Input"/>
      <sheetName val="BudgetSch7"/>
      <sheetName val="Sch8Pres"/>
      <sheetName val="Sch8Input"/>
      <sheetName val="BudgetSch8"/>
      <sheetName val="Sch9Pres"/>
      <sheetName val="Sch9Input"/>
      <sheetName val="Fee_TSP"/>
      <sheetName val="Fee_TM"/>
      <sheetName val="ProFormaInput"/>
      <sheetName val="OrigEconAssump"/>
      <sheetName val="OrigEconRates"/>
      <sheetName val="RevEconRates"/>
      <sheetName val="2000 Phase I"/>
      <sheetName val="2001 Phase I"/>
      <sheetName val="2002 Phase I"/>
      <sheetName val="2003 Phase I"/>
      <sheetName val="Entrada PhaseI"/>
      <sheetName val="Cash Flow Phase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4">
          <cell r="L74">
            <v>36526</v>
          </cell>
          <cell r="M74">
            <v>36557</v>
          </cell>
          <cell r="N74">
            <v>36586</v>
          </cell>
          <cell r="O74">
            <v>36617</v>
          </cell>
          <cell r="P74">
            <v>36647</v>
          </cell>
          <cell r="Q74">
            <v>36678</v>
          </cell>
          <cell r="R74">
            <v>36708</v>
          </cell>
          <cell r="S74">
            <v>36739</v>
          </cell>
          <cell r="T74">
            <v>36770</v>
          </cell>
          <cell r="U74">
            <v>36800</v>
          </cell>
          <cell r="V74">
            <v>36831</v>
          </cell>
          <cell r="W74">
            <v>36861</v>
          </cell>
          <cell r="X74">
            <v>36892</v>
          </cell>
          <cell r="Y74">
            <v>36923</v>
          </cell>
          <cell r="Z74">
            <v>36951</v>
          </cell>
          <cell r="AA74">
            <v>36982</v>
          </cell>
          <cell r="AB74">
            <v>37012</v>
          </cell>
          <cell r="AC74">
            <v>37043</v>
          </cell>
          <cell r="AD74">
            <v>37073</v>
          </cell>
          <cell r="AE74">
            <v>37104</v>
          </cell>
          <cell r="AF74">
            <v>37135</v>
          </cell>
          <cell r="AG74">
            <v>37165</v>
          </cell>
          <cell r="AH74">
            <v>37196</v>
          </cell>
          <cell r="AI74">
            <v>37226</v>
          </cell>
          <cell r="AJ74">
            <v>37257</v>
          </cell>
          <cell r="AK74">
            <v>37288</v>
          </cell>
          <cell r="AL74">
            <v>37316</v>
          </cell>
          <cell r="AM74">
            <v>37347</v>
          </cell>
          <cell r="AN74">
            <v>37377</v>
          </cell>
          <cell r="AO74">
            <v>37408</v>
          </cell>
          <cell r="AP74">
            <v>37438</v>
          </cell>
          <cell r="AQ74">
            <v>37469</v>
          </cell>
          <cell r="AR74">
            <v>37500</v>
          </cell>
          <cell r="AS74">
            <v>37530</v>
          </cell>
          <cell r="AT74">
            <v>37561</v>
          </cell>
          <cell r="AU74">
            <v>37591</v>
          </cell>
          <cell r="AV74">
            <v>37622</v>
          </cell>
          <cell r="AW74">
            <v>37653</v>
          </cell>
          <cell r="AX74">
            <v>37681</v>
          </cell>
          <cell r="AY74">
            <v>37712</v>
          </cell>
          <cell r="AZ74">
            <v>37742</v>
          </cell>
          <cell r="BA74">
            <v>37773</v>
          </cell>
          <cell r="BB74">
            <v>37803</v>
          </cell>
          <cell r="BC74">
            <v>37834</v>
          </cell>
          <cell r="BD74">
            <v>37865</v>
          </cell>
          <cell r="BE74">
            <v>37895</v>
          </cell>
          <cell r="BF74">
            <v>37926</v>
          </cell>
          <cell r="BG74">
            <v>37956</v>
          </cell>
          <cell r="BH74">
            <v>37987</v>
          </cell>
          <cell r="BI74">
            <v>38018</v>
          </cell>
          <cell r="BJ74">
            <v>38047</v>
          </cell>
          <cell r="BK74">
            <v>38078</v>
          </cell>
          <cell r="BL74">
            <v>38108</v>
          </cell>
          <cell r="BM74">
            <v>38139</v>
          </cell>
          <cell r="BN74">
            <v>38169</v>
          </cell>
          <cell r="BO74">
            <v>38200</v>
          </cell>
          <cell r="BP74">
            <v>38231</v>
          </cell>
          <cell r="BQ74">
            <v>38261</v>
          </cell>
          <cell r="BR74">
            <v>38292</v>
          </cell>
          <cell r="BS74">
            <v>38322</v>
          </cell>
          <cell r="BT74">
            <v>38353</v>
          </cell>
          <cell r="BU74">
            <v>38384</v>
          </cell>
          <cell r="BV74">
            <v>38412</v>
          </cell>
          <cell r="BW74">
            <v>38443</v>
          </cell>
          <cell r="BX74">
            <v>38473</v>
          </cell>
          <cell r="BY74">
            <v>38504</v>
          </cell>
          <cell r="BZ74">
            <v>38534</v>
          </cell>
          <cell r="CA74">
            <v>38565</v>
          </cell>
          <cell r="CB74">
            <v>38596</v>
          </cell>
          <cell r="CC74">
            <v>38626</v>
          </cell>
          <cell r="CD74">
            <v>38657</v>
          </cell>
          <cell r="CE74">
            <v>38687</v>
          </cell>
          <cell r="CF74">
            <v>38718</v>
          </cell>
          <cell r="CG74">
            <v>38749</v>
          </cell>
          <cell r="CH74">
            <v>38777</v>
          </cell>
          <cell r="CI74">
            <v>38808</v>
          </cell>
          <cell r="CJ74">
            <v>38838</v>
          </cell>
          <cell r="CK74">
            <v>38869</v>
          </cell>
          <cell r="CL74">
            <v>38899</v>
          </cell>
          <cell r="CM74">
            <v>38930</v>
          </cell>
          <cell r="CN74">
            <v>38961</v>
          </cell>
          <cell r="CO74">
            <v>38991</v>
          </cell>
          <cell r="CP74">
            <v>39022</v>
          </cell>
          <cell r="CQ74">
            <v>39052</v>
          </cell>
          <cell r="CR74">
            <v>39083</v>
          </cell>
          <cell r="CS74">
            <v>39114</v>
          </cell>
          <cell r="CT74">
            <v>39142</v>
          </cell>
          <cell r="CU74">
            <v>39173</v>
          </cell>
          <cell r="CV74">
            <v>39203</v>
          </cell>
          <cell r="CW74">
            <v>39234</v>
          </cell>
          <cell r="CX74">
            <v>39264</v>
          </cell>
          <cell r="CY74">
            <v>39295</v>
          </cell>
          <cell r="CZ74">
            <v>39326</v>
          </cell>
          <cell r="DA74">
            <v>39356</v>
          </cell>
          <cell r="DB74">
            <v>39387</v>
          </cell>
          <cell r="DC74">
            <v>39417</v>
          </cell>
        </row>
        <row r="75">
          <cell r="B75" t="str">
            <v>Commercial LCs</v>
          </cell>
          <cell r="E75">
            <v>4939338.5427701939</v>
          </cell>
          <cell r="F75">
            <v>3194467.6146712285</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578912.80528565403</v>
          </cell>
          <cell r="CJ75">
            <v>0</v>
          </cell>
          <cell r="CK75">
            <v>0</v>
          </cell>
          <cell r="CL75">
            <v>0</v>
          </cell>
          <cell r="CM75">
            <v>0</v>
          </cell>
          <cell r="CN75">
            <v>0</v>
          </cell>
          <cell r="CO75">
            <v>1902238.309541631</v>
          </cell>
          <cell r="CP75">
            <v>0</v>
          </cell>
          <cell r="CQ75">
            <v>0</v>
          </cell>
          <cell r="CR75">
            <v>0</v>
          </cell>
          <cell r="CS75">
            <v>0</v>
          </cell>
          <cell r="CT75">
            <v>0</v>
          </cell>
          <cell r="CU75">
            <v>1355245.6843197749</v>
          </cell>
          <cell r="CV75">
            <v>0</v>
          </cell>
          <cell r="CW75">
            <v>0</v>
          </cell>
          <cell r="CX75">
            <v>0</v>
          </cell>
          <cell r="CY75">
            <v>0</v>
          </cell>
          <cell r="CZ75">
            <v>0</v>
          </cell>
          <cell r="DA75">
            <v>0</v>
          </cell>
          <cell r="DB75">
            <v>0</v>
          </cell>
          <cell r="DC75">
            <v>0</v>
          </cell>
        </row>
        <row r="76">
          <cell r="B76" t="str">
            <v>Total Revenues</v>
          </cell>
          <cell r="E76">
            <v>-3259236</v>
          </cell>
          <cell r="F76">
            <v>-3259236</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-150641</v>
          </cell>
          <cell r="CJ76">
            <v>-152046</v>
          </cell>
          <cell r="CK76">
            <v>-140557</v>
          </cell>
          <cell r="CL76">
            <v>-303860</v>
          </cell>
          <cell r="CM76">
            <v>-305216</v>
          </cell>
          <cell r="CN76">
            <v>-306579</v>
          </cell>
          <cell r="CO76">
            <v>-224836</v>
          </cell>
          <cell r="CP76">
            <v>-226296</v>
          </cell>
          <cell r="CQ76">
            <v>-227758</v>
          </cell>
          <cell r="CR76">
            <v>-229482</v>
          </cell>
          <cell r="CS76">
            <v>-230058</v>
          </cell>
          <cell r="CT76">
            <v>-230637</v>
          </cell>
          <cell r="CU76">
            <v>-182168</v>
          </cell>
          <cell r="CV76">
            <v>-182224</v>
          </cell>
          <cell r="CW76">
            <v>-182281</v>
          </cell>
          <cell r="CX76">
            <v>0</v>
          </cell>
          <cell r="CY76">
            <v>0</v>
          </cell>
          <cell r="CZ76">
            <v>0</v>
          </cell>
          <cell r="DA76">
            <v>0</v>
          </cell>
          <cell r="DB76">
            <v>0</v>
          </cell>
          <cell r="DC76">
            <v>0</v>
          </cell>
        </row>
        <row r="77">
          <cell r="B77" t="str">
            <v>Total Operating Expenses</v>
          </cell>
          <cell r="E77">
            <v>2992332</v>
          </cell>
          <cell r="F77">
            <v>2992332</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137744</v>
          </cell>
          <cell r="CJ77">
            <v>139149</v>
          </cell>
          <cell r="CK77">
            <v>140557</v>
          </cell>
          <cell r="CL77">
            <v>303860</v>
          </cell>
          <cell r="CM77">
            <v>305216</v>
          </cell>
          <cell r="CN77">
            <v>306579</v>
          </cell>
          <cell r="CO77">
            <v>224836</v>
          </cell>
          <cell r="CP77">
            <v>226296</v>
          </cell>
          <cell r="CQ77">
            <v>227758</v>
          </cell>
          <cell r="CR77">
            <v>229482</v>
          </cell>
          <cell r="CS77">
            <v>230058</v>
          </cell>
          <cell r="CT77">
            <v>230637</v>
          </cell>
          <cell r="CU77">
            <v>182168</v>
          </cell>
          <cell r="CV77">
            <v>182224</v>
          </cell>
          <cell r="CW77">
            <v>182281</v>
          </cell>
          <cell r="CX77">
            <v>0</v>
          </cell>
          <cell r="CY77">
            <v>0</v>
          </cell>
          <cell r="CZ77">
            <v>0</v>
          </cell>
          <cell r="DA77">
            <v>0</v>
          </cell>
          <cell r="DB77">
            <v>0</v>
          </cell>
          <cell r="DC77">
            <v>0</v>
          </cell>
        </row>
        <row r="78">
          <cell r="B78" t="str">
            <v>Financing Costs</v>
          </cell>
          <cell r="E78">
            <v>255284.19001717441</v>
          </cell>
          <cell r="F78">
            <v>235748.66</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79240.820000000007</v>
          </cell>
          <cell r="AA78">
            <v>51629.09</v>
          </cell>
          <cell r="AB78">
            <v>6500</v>
          </cell>
          <cell r="AC78">
            <v>19677.07</v>
          </cell>
          <cell r="AD78">
            <v>41012.68</v>
          </cell>
          <cell r="AE78">
            <v>265</v>
          </cell>
          <cell r="AF78">
            <v>0</v>
          </cell>
          <cell r="AG78">
            <v>0</v>
          </cell>
          <cell r="AH78">
            <v>0</v>
          </cell>
          <cell r="AI78">
            <v>37424</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row>
        <row r="79">
          <cell r="B79" t="str">
            <v>R/E Taxes</v>
          </cell>
          <cell r="E79">
            <v>333594.89200820017</v>
          </cell>
          <cell r="F79">
            <v>1133688.8076530113</v>
          </cell>
          <cell r="L79">
            <v>0</v>
          </cell>
          <cell r="M79">
            <v>0</v>
          </cell>
          <cell r="N79">
            <v>0</v>
          </cell>
          <cell r="O79">
            <v>0</v>
          </cell>
          <cell r="P79">
            <v>0</v>
          </cell>
          <cell r="Q79">
            <v>0</v>
          </cell>
          <cell r="R79">
            <v>8117.28</v>
          </cell>
          <cell r="S79">
            <v>8117.28</v>
          </cell>
          <cell r="T79">
            <v>8117.28</v>
          </cell>
          <cell r="U79">
            <v>8117.28</v>
          </cell>
          <cell r="V79">
            <v>0</v>
          </cell>
          <cell r="W79">
            <v>0</v>
          </cell>
          <cell r="X79">
            <v>0</v>
          </cell>
          <cell r="Y79">
            <v>0</v>
          </cell>
          <cell r="Z79">
            <v>0</v>
          </cell>
          <cell r="AA79">
            <v>0</v>
          </cell>
          <cell r="AB79">
            <v>11409.28</v>
          </cell>
          <cell r="AC79">
            <v>11409.28</v>
          </cell>
          <cell r="AD79">
            <v>11409.28</v>
          </cell>
          <cell r="AE79">
            <v>11409.28</v>
          </cell>
          <cell r="AF79">
            <v>11409.28</v>
          </cell>
          <cell r="AG79">
            <v>11409.28</v>
          </cell>
          <cell r="AH79">
            <v>11409.28</v>
          </cell>
          <cell r="AI79">
            <v>2851.6</v>
          </cell>
          <cell r="AJ79">
            <v>10620.26</v>
          </cell>
          <cell r="AK79">
            <v>10620.26</v>
          </cell>
          <cell r="AL79">
            <v>8430.44</v>
          </cell>
          <cell r="AM79">
            <v>8430.44</v>
          </cell>
          <cell r="AN79">
            <v>8430.44</v>
          </cell>
          <cell r="AO79">
            <v>8430.44</v>
          </cell>
          <cell r="AP79">
            <v>8430.44</v>
          </cell>
          <cell r="AQ79">
            <v>8430.44</v>
          </cell>
          <cell r="AR79">
            <v>8430.43</v>
          </cell>
          <cell r="AS79">
            <v>8430.44</v>
          </cell>
          <cell r="AT79">
            <v>8430.44</v>
          </cell>
          <cell r="AU79">
            <v>8430.44</v>
          </cell>
          <cell r="AV79">
            <v>-97099.56</v>
          </cell>
          <cell r="AW79">
            <v>0</v>
          </cell>
          <cell r="AX79">
            <v>10538.04</v>
          </cell>
          <cell r="AY79">
            <v>10537.55</v>
          </cell>
          <cell r="AZ79">
            <v>10537.55</v>
          </cell>
          <cell r="BA79">
            <v>148.81631010091041</v>
          </cell>
          <cell r="BB79">
            <v>-154.6566081098008</v>
          </cell>
          <cell r="BC79">
            <v>-436.05820000000131</v>
          </cell>
          <cell r="BD79">
            <v>-4330.8956180000005</v>
          </cell>
          <cell r="BE79">
            <v>-4236.0703680000006</v>
          </cell>
          <cell r="BF79">
            <v>3591.81</v>
          </cell>
          <cell r="BG79">
            <v>2332.7248519999994</v>
          </cell>
          <cell r="BH79">
            <v>-8515.3887440000017</v>
          </cell>
          <cell r="BI79">
            <v>8057.7634020000005</v>
          </cell>
          <cell r="BJ79">
            <v>8323.6466299999993</v>
          </cell>
          <cell r="BK79">
            <v>7461.3488559999996</v>
          </cell>
          <cell r="BL79">
            <v>7500.0608279999997</v>
          </cell>
          <cell r="BM79">
            <v>5053.8369259999999</v>
          </cell>
          <cell r="BN79">
            <v>-4151.4282939999994</v>
          </cell>
          <cell r="BO79">
            <v>5000</v>
          </cell>
          <cell r="BP79">
            <v>3970</v>
          </cell>
          <cell r="BQ79">
            <v>7000</v>
          </cell>
          <cell r="BR79">
            <v>0</v>
          </cell>
          <cell r="BS79">
            <v>0</v>
          </cell>
          <cell r="BT79">
            <v>26570</v>
          </cell>
          <cell r="BU79">
            <v>26570</v>
          </cell>
          <cell r="BV79">
            <v>40000</v>
          </cell>
          <cell r="BW79">
            <v>40000</v>
          </cell>
          <cell r="BX79">
            <v>40000</v>
          </cell>
          <cell r="BY79">
            <v>40000</v>
          </cell>
          <cell r="BZ79">
            <v>40000</v>
          </cell>
          <cell r="CA79">
            <v>40000</v>
          </cell>
          <cell r="CB79">
            <v>40000</v>
          </cell>
          <cell r="CC79">
            <v>40000</v>
          </cell>
          <cell r="CD79">
            <v>0</v>
          </cell>
          <cell r="CE79">
            <v>0</v>
          </cell>
          <cell r="CF79">
            <v>27000</v>
          </cell>
          <cell r="CG79">
            <v>27000</v>
          </cell>
          <cell r="CH79">
            <v>27000</v>
          </cell>
          <cell r="CI79">
            <v>27000</v>
          </cell>
          <cell r="CJ79">
            <v>27000</v>
          </cell>
          <cell r="CK79">
            <v>27000</v>
          </cell>
          <cell r="CL79">
            <v>27000</v>
          </cell>
          <cell r="CM79">
            <v>27000</v>
          </cell>
          <cell r="CN79">
            <v>27000</v>
          </cell>
          <cell r="CO79">
            <v>27000</v>
          </cell>
          <cell r="CP79">
            <v>0</v>
          </cell>
          <cell r="CQ79">
            <v>0</v>
          </cell>
          <cell r="CR79">
            <v>27000</v>
          </cell>
          <cell r="CS79">
            <v>27000</v>
          </cell>
          <cell r="CT79">
            <v>27000</v>
          </cell>
          <cell r="CU79">
            <v>27000</v>
          </cell>
          <cell r="CV79">
            <v>27000</v>
          </cell>
          <cell r="CW79">
            <v>27000</v>
          </cell>
          <cell r="CX79">
            <v>0</v>
          </cell>
          <cell r="CY79">
            <v>0</v>
          </cell>
          <cell r="CZ79">
            <v>0</v>
          </cell>
          <cell r="DA79">
            <v>0</v>
          </cell>
          <cell r="DB79">
            <v>0</v>
          </cell>
          <cell r="DC79">
            <v>0</v>
          </cell>
        </row>
        <row r="80">
          <cell r="B80" t="str">
            <v>Transaction Taxes</v>
          </cell>
          <cell r="E80">
            <v>1232046.5226560361</v>
          </cell>
          <cell r="F80">
            <v>1232046.5226560361</v>
          </cell>
          <cell r="L80">
            <v>0</v>
          </cell>
          <cell r="M80">
            <v>7033.71</v>
          </cell>
          <cell r="N80">
            <v>0</v>
          </cell>
          <cell r="O80">
            <v>0</v>
          </cell>
          <cell r="P80">
            <v>0</v>
          </cell>
          <cell r="Q80">
            <v>22866.69</v>
          </cell>
          <cell r="R80">
            <v>4606.95</v>
          </cell>
          <cell r="S80">
            <v>222.76</v>
          </cell>
          <cell r="T80">
            <v>270.68</v>
          </cell>
          <cell r="U80">
            <v>28396.12</v>
          </cell>
          <cell r="V80">
            <v>596.85</v>
          </cell>
          <cell r="W80">
            <v>1072.17</v>
          </cell>
          <cell r="X80">
            <v>21433.53</v>
          </cell>
          <cell r="Y80">
            <v>9247.73</v>
          </cell>
          <cell r="Z80">
            <v>17325.59</v>
          </cell>
          <cell r="AA80">
            <v>25708.639999999999</v>
          </cell>
          <cell r="AB80">
            <v>2079.3200000000002</v>
          </cell>
          <cell r="AC80">
            <v>1896.53</v>
          </cell>
          <cell r="AD80">
            <v>32177.27</v>
          </cell>
          <cell r="AE80">
            <v>11068.33</v>
          </cell>
          <cell r="AF80">
            <v>1232.8699999999999</v>
          </cell>
          <cell r="AG80">
            <v>35023.660000000003</v>
          </cell>
          <cell r="AH80">
            <v>1987.02</v>
          </cell>
          <cell r="AI80">
            <v>133690.97</v>
          </cell>
          <cell r="AJ80">
            <v>3698.17</v>
          </cell>
          <cell r="AK80">
            <v>5393.99</v>
          </cell>
          <cell r="AL80">
            <v>8257.2099999999991</v>
          </cell>
          <cell r="AM80">
            <v>7592.39</v>
          </cell>
          <cell r="AN80">
            <v>9001.7900000000009</v>
          </cell>
          <cell r="AO80">
            <v>10301.98</v>
          </cell>
          <cell r="AP80">
            <v>5445.61</v>
          </cell>
          <cell r="AQ80">
            <v>19099.86</v>
          </cell>
          <cell r="AR80">
            <v>29009.14</v>
          </cell>
          <cell r="AS80">
            <v>5668.2</v>
          </cell>
          <cell r="AT80">
            <v>5794.25</v>
          </cell>
          <cell r="AU80">
            <v>3946.2</v>
          </cell>
          <cell r="AV80">
            <v>4542.18</v>
          </cell>
          <cell r="AW80">
            <v>2234.5100000000002</v>
          </cell>
          <cell r="AX80">
            <v>1854.97</v>
          </cell>
          <cell r="AY80">
            <v>516.29</v>
          </cell>
          <cell r="AZ80">
            <v>2733.54</v>
          </cell>
          <cell r="BA80">
            <v>1664</v>
          </cell>
          <cell r="BB80">
            <v>813.42080157949886</v>
          </cell>
          <cell r="BC80">
            <v>946.9</v>
          </cell>
          <cell r="BD80">
            <v>927</v>
          </cell>
          <cell r="BE80">
            <v>1410.41</v>
          </cell>
          <cell r="BF80">
            <v>1680.58</v>
          </cell>
          <cell r="BG80">
            <v>900</v>
          </cell>
          <cell r="BH80">
            <v>220</v>
          </cell>
          <cell r="BI80">
            <v>186.21</v>
          </cell>
          <cell r="BJ80">
            <v>421.58440000000235</v>
          </cell>
          <cell r="BK80">
            <v>937.7</v>
          </cell>
          <cell r="BL80">
            <v>1060.4120000000041</v>
          </cell>
          <cell r="BM80">
            <v>259.26</v>
          </cell>
          <cell r="BN80">
            <v>564.48</v>
          </cell>
          <cell r="BO80">
            <v>-543.51272351160014</v>
          </cell>
          <cell r="BP80">
            <v>288.45987473759999</v>
          </cell>
          <cell r="BQ80">
            <v>583.84114545240004</v>
          </cell>
          <cell r="BR80">
            <v>1061.7216397911998</v>
          </cell>
          <cell r="BS80">
            <v>977.49364600000001</v>
          </cell>
          <cell r="BT80">
            <v>777.58932599999991</v>
          </cell>
          <cell r="BU80">
            <v>1001.55726</v>
          </cell>
          <cell r="BV80">
            <v>757.73378377394272</v>
          </cell>
          <cell r="BW80">
            <v>867.18182868748636</v>
          </cell>
          <cell r="BX80">
            <v>704.91089698321514</v>
          </cell>
          <cell r="BY80">
            <v>727.63943567454817</v>
          </cell>
          <cell r="BZ80">
            <v>3352.1394948653674</v>
          </cell>
          <cell r="CA80">
            <v>1386.226902244789</v>
          </cell>
          <cell r="CB80">
            <v>2989.8518719086401</v>
          </cell>
          <cell r="CC80">
            <v>12517.289817311634</v>
          </cell>
          <cell r="CD80">
            <v>15258.375830604959</v>
          </cell>
          <cell r="CE80">
            <v>19558.575688930014</v>
          </cell>
          <cell r="CF80">
            <v>30636.254536730157</v>
          </cell>
          <cell r="CG80">
            <v>39851.71258383651</v>
          </cell>
          <cell r="CH80">
            <v>47445.432333098215</v>
          </cell>
          <cell r="CI80">
            <v>55393.736837023564</v>
          </cell>
          <cell r="CJ80">
            <v>55231.468738663119</v>
          </cell>
          <cell r="CK80">
            <v>56499.928380949539</v>
          </cell>
          <cell r="CL80">
            <v>53474.908258913834</v>
          </cell>
          <cell r="CM80">
            <v>47323.280726219753</v>
          </cell>
          <cell r="CN80">
            <v>38910.917229188621</v>
          </cell>
          <cell r="CO80">
            <v>40469.331477964843</v>
          </cell>
          <cell r="CP80">
            <v>29014.206206452731</v>
          </cell>
          <cell r="CQ80">
            <v>26106.794447791122</v>
          </cell>
          <cell r="CR80">
            <v>23581.492272749918</v>
          </cell>
          <cell r="CS80">
            <v>20614.006003247425</v>
          </cell>
          <cell r="CT80">
            <v>17809.74949922572</v>
          </cell>
          <cell r="CU80">
            <v>33236.230902776522</v>
          </cell>
          <cell r="CV80">
            <v>8365.5673478220178</v>
          </cell>
          <cell r="CW80">
            <v>0</v>
          </cell>
          <cell r="CX80">
            <v>0</v>
          </cell>
          <cell r="CY80">
            <v>0</v>
          </cell>
          <cell r="CZ80">
            <v>0</v>
          </cell>
          <cell r="DA80">
            <v>0</v>
          </cell>
          <cell r="DB80">
            <v>0</v>
          </cell>
          <cell r="DC80">
            <v>0</v>
          </cell>
        </row>
        <row r="81">
          <cell r="B81" t="str">
            <v>General &amp; Administrative - TSM</v>
          </cell>
          <cell r="E81">
            <v>6408984.6108523607</v>
          </cell>
          <cell r="F81">
            <v>11236498.83395699</v>
          </cell>
          <cell r="L81">
            <v>0</v>
          </cell>
          <cell r="M81">
            <v>0</v>
          </cell>
          <cell r="N81">
            <v>0</v>
          </cell>
          <cell r="O81">
            <v>0</v>
          </cell>
          <cell r="P81">
            <v>0</v>
          </cell>
          <cell r="Q81">
            <v>0</v>
          </cell>
          <cell r="R81">
            <v>913.5</v>
          </cell>
          <cell r="S81">
            <v>0</v>
          </cell>
          <cell r="T81">
            <v>29.12238</v>
          </cell>
          <cell r="U81">
            <v>28346.544450000001</v>
          </cell>
          <cell r="V81">
            <v>365.518755</v>
          </cell>
          <cell r="W81">
            <v>117.8415</v>
          </cell>
          <cell r="X81">
            <v>2615.6976300000001</v>
          </cell>
          <cell r="Y81">
            <v>213.274845</v>
          </cell>
          <cell r="Z81">
            <v>779.56263000000001</v>
          </cell>
          <cell r="AA81">
            <v>2334.8694599999999</v>
          </cell>
          <cell r="AB81">
            <v>3967.3030950000002</v>
          </cell>
          <cell r="AC81">
            <v>2471.3829000000001</v>
          </cell>
          <cell r="AD81">
            <v>1587378.4995600001</v>
          </cell>
          <cell r="AE81">
            <v>150794.73360000001</v>
          </cell>
          <cell r="AF81">
            <v>794.81808000000001</v>
          </cell>
          <cell r="AG81">
            <v>539.02831262413315</v>
          </cell>
          <cell r="AH81">
            <v>1204.3766700000001</v>
          </cell>
          <cell r="AI81">
            <v>626466.63647663686</v>
          </cell>
          <cell r="AJ81">
            <v>179726.6441514043</v>
          </cell>
          <cell r="AK81">
            <v>187025.56458854544</v>
          </cell>
          <cell r="AL81">
            <v>166821.05791427821</v>
          </cell>
          <cell r="AM81">
            <v>187383.88472152795</v>
          </cell>
          <cell r="AN81">
            <v>181929.69125609307</v>
          </cell>
          <cell r="AO81">
            <v>191821.94190624368</v>
          </cell>
          <cell r="AP81">
            <v>167411.02056180636</v>
          </cell>
          <cell r="AQ81">
            <v>173125.09923419528</v>
          </cell>
          <cell r="AR81">
            <v>179969.23304147265</v>
          </cell>
          <cell r="AS81">
            <v>159568.4305914235</v>
          </cell>
          <cell r="AT81">
            <v>152070.17059749822</v>
          </cell>
          <cell r="AU81">
            <v>274202.47603487712</v>
          </cell>
          <cell r="AV81">
            <v>214697.68039153298</v>
          </cell>
          <cell r="AW81">
            <v>103622.31642022365</v>
          </cell>
          <cell r="AX81">
            <v>54134.258774400005</v>
          </cell>
          <cell r="AY81">
            <v>70419.7</v>
          </cell>
          <cell r="AZ81">
            <v>106602.81877439999</v>
          </cell>
          <cell r="BA81">
            <v>59799.471782399996</v>
          </cell>
          <cell r="BB81">
            <v>59799.471782399996</v>
          </cell>
          <cell r="BC81">
            <v>59799.471782399996</v>
          </cell>
          <cell r="BD81">
            <v>58159.813247999999</v>
          </cell>
          <cell r="BE81">
            <v>60601.380890399996</v>
          </cell>
          <cell r="BF81">
            <v>27688.04</v>
          </cell>
          <cell r="BG81">
            <v>67292.215200000006</v>
          </cell>
          <cell r="BH81">
            <v>0</v>
          </cell>
          <cell r="BI81">
            <v>0</v>
          </cell>
          <cell r="BJ81">
            <v>0</v>
          </cell>
          <cell r="BK81">
            <v>0</v>
          </cell>
          <cell r="BL81">
            <v>0</v>
          </cell>
          <cell r="BM81">
            <v>0</v>
          </cell>
          <cell r="BN81">
            <v>0</v>
          </cell>
          <cell r="BO81">
            <v>0</v>
          </cell>
          <cell r="BP81">
            <v>44595</v>
          </cell>
          <cell r="BR81">
            <v>0</v>
          </cell>
          <cell r="BT81">
            <v>45725</v>
          </cell>
          <cell r="BU81">
            <v>45725</v>
          </cell>
          <cell r="BV81">
            <v>45725</v>
          </cell>
          <cell r="BW81">
            <v>45725</v>
          </cell>
          <cell r="BX81">
            <v>27455</v>
          </cell>
          <cell r="BY81">
            <v>27455</v>
          </cell>
          <cell r="BZ81">
            <v>729182</v>
          </cell>
          <cell r="CA81">
            <v>27455</v>
          </cell>
          <cell r="CB81">
            <v>27455</v>
          </cell>
          <cell r="CC81">
            <v>27455</v>
          </cell>
          <cell r="CD81">
            <v>27455</v>
          </cell>
          <cell r="CE81">
            <v>27455</v>
          </cell>
          <cell r="CF81">
            <v>280000</v>
          </cell>
          <cell r="CG81">
            <v>280000</v>
          </cell>
          <cell r="CH81">
            <v>280000</v>
          </cell>
          <cell r="CI81">
            <v>280000</v>
          </cell>
          <cell r="CJ81">
            <v>280000</v>
          </cell>
          <cell r="CK81">
            <v>280000</v>
          </cell>
          <cell r="CL81">
            <v>280000</v>
          </cell>
          <cell r="CM81">
            <v>280000</v>
          </cell>
          <cell r="CN81">
            <v>280000</v>
          </cell>
          <cell r="CO81">
            <v>280000</v>
          </cell>
          <cell r="CP81">
            <v>280000</v>
          </cell>
          <cell r="CQ81">
            <v>280000</v>
          </cell>
          <cell r="CR81">
            <v>350000</v>
          </cell>
          <cell r="CS81">
            <v>350000</v>
          </cell>
          <cell r="CT81">
            <v>250000</v>
          </cell>
          <cell r="CU81">
            <v>161476</v>
          </cell>
          <cell r="CV81">
            <v>100000</v>
          </cell>
          <cell r="CW81">
            <v>100000</v>
          </cell>
          <cell r="CY81">
            <v>0</v>
          </cell>
          <cell r="CZ81">
            <v>0</v>
          </cell>
          <cell r="DA81">
            <v>0</v>
          </cell>
          <cell r="DB81">
            <v>0</v>
          </cell>
          <cell r="DC81">
            <v>0</v>
          </cell>
        </row>
        <row r="82">
          <cell r="B82" t="str">
            <v>General &amp; Administrative - TSP</v>
          </cell>
          <cell r="E82">
            <v>3676559.2751687169</v>
          </cell>
          <cell r="F82">
            <v>5636045.0254956707</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1116651.1040930005</v>
          </cell>
          <cell r="AH82">
            <v>0</v>
          </cell>
          <cell r="AI82">
            <v>64925.416482413682</v>
          </cell>
          <cell r="AJ82">
            <v>65454.45830764631</v>
          </cell>
          <cell r="AK82">
            <v>65430.651870505142</v>
          </cell>
          <cell r="AL82">
            <v>97312.684979244557</v>
          </cell>
          <cell r="AM82">
            <v>498168.0435976861</v>
          </cell>
          <cell r="AN82">
            <v>44369.062884696097</v>
          </cell>
          <cell r="AO82">
            <v>40373.478293579901</v>
          </cell>
          <cell r="AP82">
            <v>81441.773383182182</v>
          </cell>
          <cell r="AQ82">
            <v>84433.339322027095</v>
          </cell>
          <cell r="AR82">
            <v>37329.893071092323</v>
          </cell>
          <cell r="AS82">
            <v>42175</v>
          </cell>
          <cell r="AT82">
            <v>322744.24449999997</v>
          </cell>
          <cell r="AU82">
            <v>216403.14699999974</v>
          </cell>
          <cell r="AV82">
            <v>189528.23049999998</v>
          </cell>
          <cell r="AW82">
            <v>31727.5</v>
          </cell>
          <cell r="AX82">
            <v>16640.400000000001</v>
          </cell>
          <cell r="AY82">
            <v>240402.44</v>
          </cell>
          <cell r="AZ82">
            <v>252678</v>
          </cell>
          <cell r="BA82">
            <v>16640.400000000001</v>
          </cell>
          <cell r="BB82">
            <v>16640.400000000001</v>
          </cell>
          <cell r="BC82">
            <v>16640.400000000001</v>
          </cell>
          <cell r="BD82">
            <v>17328</v>
          </cell>
          <cell r="BE82">
            <v>16640.400000000001</v>
          </cell>
          <cell r="BF82">
            <v>0</v>
          </cell>
          <cell r="BG82">
            <v>15097</v>
          </cell>
          <cell r="BH82">
            <v>0</v>
          </cell>
          <cell r="BI82">
            <v>0</v>
          </cell>
          <cell r="BJ82">
            <v>0</v>
          </cell>
          <cell r="BK82">
            <v>0</v>
          </cell>
          <cell r="BL82">
            <v>0</v>
          </cell>
          <cell r="BM82">
            <v>0</v>
          </cell>
          <cell r="BN82">
            <v>0</v>
          </cell>
          <cell r="BO82">
            <v>0</v>
          </cell>
          <cell r="BP82">
            <v>17328</v>
          </cell>
          <cell r="BQ82">
            <v>0</v>
          </cell>
          <cell r="BR82">
            <v>0</v>
          </cell>
          <cell r="BT82">
            <v>0</v>
          </cell>
          <cell r="BU82">
            <v>0</v>
          </cell>
          <cell r="BV82">
            <v>0</v>
          </cell>
          <cell r="BW82">
            <v>0</v>
          </cell>
          <cell r="BX82">
            <v>0</v>
          </cell>
          <cell r="BY82">
            <v>0</v>
          </cell>
          <cell r="BZ82">
            <v>0</v>
          </cell>
          <cell r="CA82">
            <v>0</v>
          </cell>
          <cell r="CB82">
            <v>0</v>
          </cell>
          <cell r="CC82">
            <v>0</v>
          </cell>
          <cell r="CD82">
            <v>0</v>
          </cell>
          <cell r="CE82">
            <v>0</v>
          </cell>
          <cell r="CF82">
            <v>100000</v>
          </cell>
          <cell r="CG82">
            <v>100000</v>
          </cell>
          <cell r="CH82">
            <v>100000</v>
          </cell>
          <cell r="CI82">
            <v>100000</v>
          </cell>
          <cell r="CJ82">
            <v>100000</v>
          </cell>
          <cell r="CK82">
            <v>100000</v>
          </cell>
          <cell r="CL82">
            <v>100000</v>
          </cell>
          <cell r="CM82">
            <v>100000</v>
          </cell>
          <cell r="CN82">
            <v>100000</v>
          </cell>
          <cell r="CO82">
            <v>100000</v>
          </cell>
          <cell r="CP82">
            <v>100000</v>
          </cell>
          <cell r="CQ82">
            <v>100000</v>
          </cell>
          <cell r="CR82">
            <v>100000</v>
          </cell>
          <cell r="CS82">
            <v>130000</v>
          </cell>
          <cell r="CT82">
            <v>130000</v>
          </cell>
          <cell r="CU82">
            <v>130000</v>
          </cell>
          <cell r="CV82">
            <v>130000</v>
          </cell>
          <cell r="CW82">
            <v>101149.9851035336</v>
          </cell>
          <cell r="CX82">
            <v>0</v>
          </cell>
          <cell r="CY82">
            <v>0</v>
          </cell>
          <cell r="CZ82">
            <v>0</v>
          </cell>
          <cell r="DA82">
            <v>0</v>
          </cell>
          <cell r="DB82">
            <v>0</v>
          </cell>
          <cell r="DC82">
            <v>0</v>
          </cell>
        </row>
        <row r="83">
          <cell r="B83" t="str">
            <v>General &amp; Administrative - metodo</v>
          </cell>
          <cell r="E83">
            <v>236911.71831120687</v>
          </cell>
          <cell r="F83">
            <v>255000</v>
          </cell>
          <cell r="AX83">
            <v>0</v>
          </cell>
          <cell r="AY83">
            <v>0</v>
          </cell>
          <cell r="AZ83">
            <v>0</v>
          </cell>
          <cell r="BA83">
            <v>0</v>
          </cell>
          <cell r="BB83">
            <v>0</v>
          </cell>
          <cell r="BC83">
            <v>0</v>
          </cell>
          <cell r="BD83">
            <v>0</v>
          </cell>
          <cell r="BE83">
            <v>0</v>
          </cell>
          <cell r="BF83">
            <v>255000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row>
        <row r="84">
          <cell r="B84" t="str">
            <v>General &amp; Administrative - Nominal</v>
          </cell>
          <cell r="E84">
            <v>10549575.340648564</v>
          </cell>
          <cell r="F84">
            <v>17167719.531723589</v>
          </cell>
          <cell r="L84">
            <v>0</v>
          </cell>
          <cell r="M84">
            <v>0</v>
          </cell>
          <cell r="N84">
            <v>0</v>
          </cell>
          <cell r="O84">
            <v>0</v>
          </cell>
          <cell r="P84">
            <v>0</v>
          </cell>
          <cell r="Q84">
            <v>0</v>
          </cell>
          <cell r="R84">
            <v>913.5</v>
          </cell>
          <cell r="S84">
            <v>0</v>
          </cell>
          <cell r="T84">
            <v>29.12238</v>
          </cell>
          <cell r="U84">
            <v>28346.544450000001</v>
          </cell>
          <cell r="V84">
            <v>365.518755</v>
          </cell>
          <cell r="W84">
            <v>117.8415</v>
          </cell>
          <cell r="X84">
            <v>2615.6976300000001</v>
          </cell>
          <cell r="Y84">
            <v>213.274845</v>
          </cell>
          <cell r="Z84">
            <v>779.56263000000001</v>
          </cell>
          <cell r="AA84">
            <v>2334.8694599999999</v>
          </cell>
          <cell r="AB84">
            <v>3967.3030950000002</v>
          </cell>
          <cell r="AC84">
            <v>2471.3829000000001</v>
          </cell>
          <cell r="AD84">
            <v>1587378.4995600001</v>
          </cell>
          <cell r="AE84">
            <v>150794.73360000001</v>
          </cell>
          <cell r="AF84">
            <v>794.81808000000001</v>
          </cell>
          <cell r="AG84">
            <v>1117190.1324056247</v>
          </cell>
          <cell r="AH84">
            <v>1204.3766700000001</v>
          </cell>
          <cell r="AI84">
            <v>691392.05295905063</v>
          </cell>
          <cell r="AJ84">
            <v>245181.1024590506</v>
          </cell>
          <cell r="AK84">
            <v>252456.2164590506</v>
          </cell>
          <cell r="AL84">
            <v>264133.74289352278</v>
          </cell>
          <cell r="AM84">
            <v>685551.92831921403</v>
          </cell>
          <cell r="AN84">
            <v>226298.75414078915</v>
          </cell>
          <cell r="AO84">
            <v>232195.42019982359</v>
          </cell>
          <cell r="AP84">
            <v>248852.79394498855</v>
          </cell>
          <cell r="AQ84">
            <v>257558.43855622242</v>
          </cell>
          <cell r="AR84">
            <v>217299.12611256499</v>
          </cell>
          <cell r="AS84">
            <v>201743.4305914235</v>
          </cell>
          <cell r="AT84">
            <v>474814.41509749822</v>
          </cell>
          <cell r="AU84">
            <v>490605.62303487677</v>
          </cell>
          <cell r="AV84">
            <v>433150.69979134062</v>
          </cell>
          <cell r="AW84">
            <v>146600.69979134059</v>
          </cell>
          <cell r="AX84">
            <v>70774.658774400013</v>
          </cell>
          <cell r="AY84">
            <v>310822.14</v>
          </cell>
          <cell r="AZ84">
            <v>359280.81877439999</v>
          </cell>
          <cell r="BA84">
            <v>76439.871782400005</v>
          </cell>
          <cell r="BB84">
            <v>76439.871782400005</v>
          </cell>
          <cell r="BC84">
            <v>76439.871782400005</v>
          </cell>
          <cell r="BD84">
            <v>75487.813247999991</v>
          </cell>
          <cell r="BE84">
            <v>77241.780890399998</v>
          </cell>
          <cell r="BF84">
            <v>282688.03999999998</v>
          </cell>
          <cell r="BG84">
            <v>82389.215200000006</v>
          </cell>
          <cell r="BH84">
            <v>0</v>
          </cell>
          <cell r="BI84">
            <v>0</v>
          </cell>
          <cell r="BJ84">
            <v>0</v>
          </cell>
          <cell r="BK84">
            <v>0</v>
          </cell>
          <cell r="BL84">
            <v>0</v>
          </cell>
          <cell r="BM84">
            <v>0</v>
          </cell>
          <cell r="BN84">
            <v>0</v>
          </cell>
          <cell r="BO84">
            <v>60000</v>
          </cell>
          <cell r="BP84">
            <v>65000</v>
          </cell>
          <cell r="BQ84">
            <v>70000</v>
          </cell>
          <cell r="BR84">
            <v>65000</v>
          </cell>
          <cell r="BS84">
            <v>0</v>
          </cell>
          <cell r="CW84">
            <v>0</v>
          </cell>
          <cell r="CX84">
            <v>0</v>
          </cell>
          <cell r="CY84">
            <v>0</v>
          </cell>
          <cell r="CZ84">
            <v>0</v>
          </cell>
          <cell r="DA84">
            <v>0</v>
          </cell>
          <cell r="DB84">
            <v>0</v>
          </cell>
          <cell r="DC84">
            <v>0</v>
          </cell>
        </row>
        <row r="85">
          <cell r="B85" t="str">
            <v>General &amp; Administrative - Gross-Up</v>
          </cell>
          <cell r="E85">
            <v>805463.28319703951</v>
          </cell>
          <cell r="F85">
            <v>1597983.9800939232</v>
          </cell>
          <cell r="L85">
            <v>0</v>
          </cell>
          <cell r="M85">
            <v>0</v>
          </cell>
          <cell r="N85">
            <v>0</v>
          </cell>
          <cell r="O85">
            <v>0</v>
          </cell>
          <cell r="P85">
            <v>0</v>
          </cell>
          <cell r="Q85">
            <v>0</v>
          </cell>
          <cell r="R85">
            <v>86.5</v>
          </cell>
          <cell r="S85">
            <v>0</v>
          </cell>
          <cell r="T85">
            <v>2.7576199999999997</v>
          </cell>
          <cell r="U85">
            <v>2684.1555499999999</v>
          </cell>
          <cell r="V85">
            <v>34.611244999999997</v>
          </cell>
          <cell r="W85">
            <v>11.1585</v>
          </cell>
          <cell r="X85">
            <v>247.68236999999996</v>
          </cell>
          <cell r="Y85">
            <v>20.195155</v>
          </cell>
          <cell r="Z85">
            <v>73.817369999999997</v>
          </cell>
          <cell r="AA85">
            <v>221.09054</v>
          </cell>
          <cell r="AB85">
            <v>375.66690499999999</v>
          </cell>
          <cell r="AC85">
            <v>234.0171</v>
          </cell>
          <cell r="AD85">
            <v>150310.06044</v>
          </cell>
          <cell r="AE85">
            <v>14278.866399999999</v>
          </cell>
          <cell r="AF85">
            <v>75.261920000000003</v>
          </cell>
          <cell r="AG85">
            <v>50585.30259437536</v>
          </cell>
          <cell r="AH85">
            <v>114.04333000000001</v>
          </cell>
          <cell r="AI85">
            <v>62121.947040949395</v>
          </cell>
          <cell r="AJ85">
            <v>19869.897540949401</v>
          </cell>
          <cell r="AK85">
            <v>20558.783540949404</v>
          </cell>
          <cell r="AL85">
            <v>20059.188770535657</v>
          </cell>
          <cell r="AM85">
            <v>39980.975488819407</v>
          </cell>
          <cell r="AN85">
            <v>19152.40861351445</v>
          </cell>
          <cell r="AO85">
            <v>19913.573540395504</v>
          </cell>
          <cell r="AP85">
            <v>19411.885241239943</v>
          </cell>
          <cell r="AQ85">
            <v>20083.820181388473</v>
          </cell>
          <cell r="AR85">
            <v>18659.133236713136</v>
          </cell>
          <cell r="AS85">
            <v>17022.245935394418</v>
          </cell>
          <cell r="AT85">
            <v>29035.748199319722</v>
          </cell>
          <cell r="AU85">
            <v>35778.091623443179</v>
          </cell>
          <cell r="AV85">
            <v>28924.788899807656</v>
          </cell>
          <cell r="AW85">
            <v>11250.88337111699</v>
          </cell>
          <cell r="AX85">
            <v>6152.4835620000003</v>
          </cell>
          <cell r="AY85">
            <v>6152.4835620000003</v>
          </cell>
          <cell r="AZ85">
            <v>12139.483562000001</v>
          </cell>
          <cell r="BA85">
            <v>6724.4267519999994</v>
          </cell>
          <cell r="BB85">
            <v>6724.4267519999994</v>
          </cell>
          <cell r="BC85">
            <v>6724.4267519999994</v>
          </cell>
          <cell r="BD85">
            <v>6724.4267520000003</v>
          </cell>
          <cell r="BE85">
            <v>6805.3851294999986</v>
          </cell>
          <cell r="BF85">
            <v>6805.3851294999986</v>
          </cell>
          <cell r="BG85">
            <v>6939.9446404794999</v>
          </cell>
          <cell r="BH85">
            <v>0</v>
          </cell>
          <cell r="BI85">
            <v>0</v>
          </cell>
          <cell r="BJ85">
            <v>0</v>
          </cell>
          <cell r="BK85">
            <v>0</v>
          </cell>
          <cell r="BL85">
            <v>0</v>
          </cell>
          <cell r="BM85">
            <v>0</v>
          </cell>
          <cell r="BN85">
            <v>0</v>
          </cell>
          <cell r="BO85">
            <v>0</v>
          </cell>
          <cell r="BP85">
            <v>4500</v>
          </cell>
          <cell r="BT85">
            <v>4325</v>
          </cell>
          <cell r="BU85">
            <v>4325</v>
          </cell>
          <cell r="BV85">
            <v>4325</v>
          </cell>
          <cell r="BW85">
            <v>4325</v>
          </cell>
          <cell r="BX85">
            <v>2595</v>
          </cell>
          <cell r="BY85">
            <v>2595</v>
          </cell>
          <cell r="BZ85">
            <v>2595</v>
          </cell>
          <cell r="CA85">
            <v>2595</v>
          </cell>
          <cell r="CB85">
            <v>2595</v>
          </cell>
          <cell r="CC85">
            <v>2595</v>
          </cell>
          <cell r="CD85">
            <v>2595</v>
          </cell>
          <cell r="CE85">
            <v>2595</v>
          </cell>
          <cell r="CF85">
            <v>25588.774618266001</v>
          </cell>
          <cell r="CG85">
            <v>25588.774618266001</v>
          </cell>
          <cell r="CH85">
            <v>50000</v>
          </cell>
          <cell r="CI85">
            <v>50000</v>
          </cell>
          <cell r="CJ85">
            <v>50000</v>
          </cell>
          <cell r="CK85">
            <v>50000</v>
          </cell>
          <cell r="CL85">
            <v>50000</v>
          </cell>
          <cell r="CM85">
            <v>50000</v>
          </cell>
          <cell r="CN85">
            <v>50000</v>
          </cell>
          <cell r="CO85">
            <v>50000</v>
          </cell>
          <cell r="CP85">
            <v>50000</v>
          </cell>
          <cell r="CQ85">
            <v>50000</v>
          </cell>
          <cell r="CR85">
            <v>50000</v>
          </cell>
          <cell r="CS85">
            <v>50000</v>
          </cell>
          <cell r="CT85">
            <v>50000</v>
          </cell>
          <cell r="CU85">
            <v>50000</v>
          </cell>
          <cell r="CV85">
            <v>50000</v>
          </cell>
          <cell r="CW85">
            <v>50000</v>
          </cell>
          <cell r="CX85">
            <v>0</v>
          </cell>
          <cell r="CY85">
            <v>0</v>
          </cell>
          <cell r="CZ85">
            <v>0</v>
          </cell>
          <cell r="DA85">
            <v>0</v>
          </cell>
          <cell r="DB85">
            <v>0</v>
          </cell>
          <cell r="DC85">
            <v>0</v>
          </cell>
        </row>
        <row r="86">
          <cell r="B86" t="str">
            <v>Development Fees - Current</v>
          </cell>
          <cell r="E86">
            <v>15053391.45772375</v>
          </cell>
          <cell r="F86">
            <v>15053391.45772375</v>
          </cell>
          <cell r="L86">
            <v>0</v>
          </cell>
          <cell r="M86">
            <v>0</v>
          </cell>
          <cell r="N86">
            <v>0</v>
          </cell>
          <cell r="O86">
            <v>0</v>
          </cell>
          <cell r="P86">
            <v>0</v>
          </cell>
          <cell r="Q86">
            <v>0</v>
          </cell>
          <cell r="R86">
            <v>0</v>
          </cell>
          <cell r="S86">
            <v>0</v>
          </cell>
          <cell r="T86">
            <v>0</v>
          </cell>
          <cell r="U86">
            <v>0</v>
          </cell>
          <cell r="V86">
            <v>0</v>
          </cell>
          <cell r="W86">
            <v>0</v>
          </cell>
          <cell r="X86">
            <v>0</v>
          </cell>
          <cell r="Y86">
            <v>1000000</v>
          </cell>
          <cell r="Z86">
            <v>0</v>
          </cell>
          <cell r="AA86">
            <v>0</v>
          </cell>
          <cell r="AB86">
            <v>0</v>
          </cell>
          <cell r="AC86">
            <v>0</v>
          </cell>
          <cell r="AD86">
            <v>49161.05</v>
          </cell>
          <cell r="AE86">
            <v>25531.38</v>
          </cell>
          <cell r="AF86">
            <v>0</v>
          </cell>
          <cell r="AG86">
            <v>0</v>
          </cell>
          <cell r="AH86">
            <v>0</v>
          </cell>
          <cell r="AI86">
            <v>856834.98</v>
          </cell>
          <cell r="AJ86">
            <v>306128.83</v>
          </cell>
          <cell r="AK86">
            <v>60834.54</v>
          </cell>
          <cell r="AL86">
            <v>71941.679999999993</v>
          </cell>
          <cell r="AM86">
            <v>131626.95000000001</v>
          </cell>
          <cell r="AN86">
            <v>111504.83</v>
          </cell>
          <cell r="AO86">
            <v>142798.46</v>
          </cell>
          <cell r="AP86">
            <v>121265.52</v>
          </cell>
          <cell r="AQ86">
            <v>173997.64</v>
          </cell>
          <cell r="AR86">
            <v>239306.01</v>
          </cell>
          <cell r="AS86">
            <v>120814.39</v>
          </cell>
          <cell r="AT86">
            <v>100903.93</v>
          </cell>
          <cell r="AU86">
            <v>60938.080000000002</v>
          </cell>
          <cell r="AV86">
            <v>35382.36</v>
          </cell>
          <cell r="AW86">
            <v>65112.55</v>
          </cell>
          <cell r="AX86">
            <v>31321.54</v>
          </cell>
          <cell r="AY86">
            <v>253.29</v>
          </cell>
          <cell r="AZ86">
            <v>20403.28</v>
          </cell>
          <cell r="BA86">
            <v>36312.46</v>
          </cell>
          <cell r="BB86">
            <v>8375.7199999999993</v>
          </cell>
          <cell r="BC86">
            <v>8735.7800000000007</v>
          </cell>
          <cell r="BD86">
            <v>10623.89</v>
          </cell>
          <cell r="BE86">
            <v>8989.26</v>
          </cell>
          <cell r="BF86">
            <v>9635.16</v>
          </cell>
          <cell r="BG86">
            <v>24036.18</v>
          </cell>
          <cell r="BH86">
            <v>9961.06</v>
          </cell>
          <cell r="BI86">
            <v>3896.88</v>
          </cell>
          <cell r="BJ86">
            <v>2946.85</v>
          </cell>
          <cell r="BK86">
            <v>3452.66</v>
          </cell>
          <cell r="BL86">
            <v>5267.78</v>
          </cell>
          <cell r="BM86">
            <v>3226.92</v>
          </cell>
          <cell r="BN86">
            <v>2409.0700000000002</v>
          </cell>
          <cell r="BO86">
            <v>2530.7334728637534</v>
          </cell>
          <cell r="BP86">
            <v>0</v>
          </cell>
          <cell r="BQ86">
            <v>0</v>
          </cell>
          <cell r="BR86">
            <v>0</v>
          </cell>
          <cell r="BS86">
            <v>0</v>
          </cell>
          <cell r="BT86">
            <v>0</v>
          </cell>
          <cell r="BU86">
            <v>12714.386221079691</v>
          </cell>
          <cell r="BV86">
            <v>15560.659742930589</v>
          </cell>
          <cell r="BW86">
            <v>10741.533778920308</v>
          </cell>
          <cell r="BX86">
            <v>13203.479225164687</v>
          </cell>
          <cell r="BY86">
            <v>10513.684275515499</v>
          </cell>
          <cell r="BZ86">
            <v>11050.057615204751</v>
          </cell>
          <cell r="CA86">
            <v>53790.173010549224</v>
          </cell>
          <cell r="CB86">
            <v>19113.477045594354</v>
          </cell>
          <cell r="CC86">
            <v>47388.246725725359</v>
          </cell>
          <cell r="CD86">
            <v>200918.72571061552</v>
          </cell>
          <cell r="CE86">
            <v>236119.6942399283</v>
          </cell>
          <cell r="CF86">
            <v>304031.10439891036</v>
          </cell>
          <cell r="CG86">
            <v>457254.3691396566</v>
          </cell>
          <cell r="CH86">
            <v>597991.40144928498</v>
          </cell>
          <cell r="CI86">
            <v>711562.16326903959</v>
          </cell>
          <cell r="CJ86">
            <v>834093.98574705655</v>
          </cell>
          <cell r="CK86">
            <v>823889.59160471032</v>
          </cell>
          <cell r="CL86">
            <v>845192.09172650194</v>
          </cell>
          <cell r="CM86">
            <v>794577.05128874397</v>
          </cell>
          <cell r="CN86">
            <v>697442.70037025108</v>
          </cell>
          <cell r="CO86">
            <v>566333.73089662788</v>
          </cell>
          <cell r="CP86">
            <v>599821.22065857635</v>
          </cell>
          <cell r="CQ86">
            <v>411063.42536203843</v>
          </cell>
          <cell r="CR86">
            <v>375325.1441895148</v>
          </cell>
          <cell r="CS86">
            <v>336373.56218679633</v>
          </cell>
          <cell r="CT86">
            <v>290413.66438055196</v>
          </cell>
          <cell r="CU86">
            <v>247546.41934621407</v>
          </cell>
          <cell r="CV86">
            <v>223827.16563083889</v>
          </cell>
          <cell r="CW86">
            <v>93133.391207193257</v>
          </cell>
          <cell r="CX86">
            <v>0</v>
          </cell>
          <cell r="CY86">
            <v>0</v>
          </cell>
          <cell r="CZ86">
            <v>0</v>
          </cell>
          <cell r="DA86">
            <v>0</v>
          </cell>
          <cell r="DB86">
            <v>0</v>
          </cell>
          <cell r="DC86">
            <v>0</v>
          </cell>
        </row>
        <row r="87">
          <cell r="B87" t="str">
            <v>Development Fees - Deferred</v>
          </cell>
          <cell r="E87">
            <v>5003266.451654885</v>
          </cell>
          <cell r="F87">
            <v>5003266.451654885</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4502343.6664300701</v>
          </cell>
          <cell r="CV87">
            <v>74609.055210279636</v>
          </cell>
          <cell r="CW87">
            <v>31044.463735731086</v>
          </cell>
          <cell r="CX87">
            <v>0</v>
          </cell>
          <cell r="CY87">
            <v>0</v>
          </cell>
          <cell r="CZ87">
            <v>0</v>
          </cell>
          <cell r="DA87">
            <v>0</v>
          </cell>
          <cell r="DB87">
            <v>0</v>
          </cell>
          <cell r="DC87">
            <v>0</v>
          </cell>
        </row>
        <row r="88">
          <cell r="B88" t="str">
            <v>Project Contingency</v>
          </cell>
          <cell r="E88">
            <v>6333433.2791999988</v>
          </cell>
          <cell r="F88">
            <v>6333433.2791999988</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351857.38888888888</v>
          </cell>
          <cell r="CG88">
            <v>351857.38888888888</v>
          </cell>
          <cell r="CH88">
            <v>351857.38888888888</v>
          </cell>
          <cell r="CI88">
            <v>351857.38888888888</v>
          </cell>
          <cell r="CJ88">
            <v>351857.38888888888</v>
          </cell>
          <cell r="CK88">
            <v>351857.38888888888</v>
          </cell>
          <cell r="CL88">
            <v>351857.38888888888</v>
          </cell>
          <cell r="CM88">
            <v>351857.38888888888</v>
          </cell>
          <cell r="CN88">
            <v>351857.38888888888</v>
          </cell>
          <cell r="CO88">
            <v>351857.38888888888</v>
          </cell>
          <cell r="CP88">
            <v>351857.38888888888</v>
          </cell>
          <cell r="CQ88">
            <v>351857.38888888888</v>
          </cell>
          <cell r="CR88">
            <v>351857.38888888888</v>
          </cell>
          <cell r="CS88">
            <v>351857.38888888888</v>
          </cell>
          <cell r="CT88">
            <v>351857.38888888888</v>
          </cell>
          <cell r="CU88">
            <v>351857.38888888888</v>
          </cell>
          <cell r="CV88">
            <v>351857.38888888888</v>
          </cell>
          <cell r="CW88">
            <v>351857.38888888888</v>
          </cell>
          <cell r="CX88">
            <v>0</v>
          </cell>
          <cell r="CY88">
            <v>0</v>
          </cell>
          <cell r="CZ88">
            <v>0</v>
          </cell>
          <cell r="DA88">
            <v>0</v>
          </cell>
          <cell r="DB88">
            <v>0</v>
          </cell>
          <cell r="DC88">
            <v>0</v>
          </cell>
        </row>
      </sheetData>
      <sheetData sheetId="29"/>
      <sheetData sheetId="30"/>
      <sheetData sheetId="31"/>
      <sheetData sheetId="32"/>
      <sheetData sheetId="33"/>
      <sheetData sheetId="34"/>
      <sheetData sheetId="35"/>
      <sheetData sheetId="36">
        <row r="106">
          <cell r="A106" t="str">
            <v>MARKETING &amp; PROMOTION</v>
          </cell>
          <cell r="B106">
            <v>37834</v>
          </cell>
          <cell r="C106">
            <v>37865</v>
          </cell>
          <cell r="D106">
            <v>37895</v>
          </cell>
          <cell r="E106">
            <v>37926</v>
          </cell>
          <cell r="F106">
            <v>37956</v>
          </cell>
          <cell r="G106">
            <v>37987</v>
          </cell>
          <cell r="H106">
            <v>38018</v>
          </cell>
          <cell r="I106">
            <v>38047</v>
          </cell>
          <cell r="J106">
            <v>38078</v>
          </cell>
          <cell r="K106">
            <v>38108</v>
          </cell>
          <cell r="L106">
            <v>38139</v>
          </cell>
          <cell r="M106">
            <v>38169</v>
          </cell>
          <cell r="N106">
            <v>38200</v>
          </cell>
          <cell r="O106">
            <v>38231</v>
          </cell>
          <cell r="P106">
            <v>38261</v>
          </cell>
          <cell r="Q106">
            <v>38292</v>
          </cell>
          <cell r="R106">
            <v>38322</v>
          </cell>
          <cell r="S106">
            <v>38353</v>
          </cell>
          <cell r="T106">
            <v>38384</v>
          </cell>
          <cell r="U106">
            <v>38412</v>
          </cell>
          <cell r="V106">
            <v>76824</v>
          </cell>
        </row>
        <row r="107">
          <cell r="A107" t="str">
            <v>Market Study</v>
          </cell>
          <cell r="B107">
            <v>2500</v>
          </cell>
          <cell r="C107">
            <v>2500</v>
          </cell>
          <cell r="D107">
            <v>0</v>
          </cell>
          <cell r="E107">
            <v>0</v>
          </cell>
          <cell r="F107">
            <v>2500</v>
          </cell>
          <cell r="G107">
            <v>0</v>
          </cell>
          <cell r="H107">
            <v>0</v>
          </cell>
          <cell r="I107">
            <v>1280</v>
          </cell>
          <cell r="J107">
            <v>1280</v>
          </cell>
          <cell r="K107">
            <v>0</v>
          </cell>
          <cell r="L107">
            <v>1280</v>
          </cell>
          <cell r="M107">
            <v>0</v>
          </cell>
          <cell r="N107">
            <v>1250</v>
          </cell>
          <cell r="O107">
            <v>0</v>
          </cell>
          <cell r="P107">
            <v>0</v>
          </cell>
          <cell r="Q107">
            <v>1250</v>
          </cell>
          <cell r="R107">
            <v>0</v>
          </cell>
          <cell r="S107">
            <v>0</v>
          </cell>
          <cell r="T107">
            <v>0</v>
          </cell>
          <cell r="U107">
            <v>1187.5</v>
          </cell>
          <cell r="V107">
            <v>2375</v>
          </cell>
        </row>
        <row r="108">
          <cell r="A108" t="str">
            <v>Computer Renderings</v>
          </cell>
          <cell r="B108">
            <v>0</v>
          </cell>
          <cell r="C108">
            <v>0</v>
          </cell>
          <cell r="D108">
            <v>0</v>
          </cell>
          <cell r="E108">
            <v>0</v>
          </cell>
          <cell r="F108">
            <v>0</v>
          </cell>
          <cell r="G108">
            <v>0</v>
          </cell>
          <cell r="H108">
            <v>0</v>
          </cell>
          <cell r="I108">
            <v>0</v>
          </cell>
          <cell r="J108">
            <v>0</v>
          </cell>
          <cell r="K108">
            <v>0</v>
          </cell>
          <cell r="L108">
            <v>0</v>
          </cell>
          <cell r="M108">
            <v>0</v>
          </cell>
          <cell r="O108">
            <v>0</v>
          </cell>
          <cell r="P108">
            <v>0</v>
          </cell>
          <cell r="Q108">
            <v>0</v>
          </cell>
          <cell r="R108">
            <v>0</v>
          </cell>
          <cell r="S108">
            <v>0</v>
          </cell>
          <cell r="T108">
            <v>0</v>
          </cell>
          <cell r="U108">
            <v>0</v>
          </cell>
          <cell r="V108">
            <v>0</v>
          </cell>
        </row>
        <row r="109">
          <cell r="A109" t="str">
            <v>Marketing Support</v>
          </cell>
          <cell r="B109">
            <v>1500</v>
          </cell>
          <cell r="C109">
            <v>1990.01</v>
          </cell>
          <cell r="D109">
            <v>3350</v>
          </cell>
          <cell r="E109">
            <v>0</v>
          </cell>
          <cell r="F109">
            <v>0</v>
          </cell>
          <cell r="G109">
            <v>0</v>
          </cell>
          <cell r="H109">
            <v>938.31</v>
          </cell>
          <cell r="I109">
            <v>621.79999999999995</v>
          </cell>
          <cell r="J109">
            <v>0</v>
          </cell>
          <cell r="K109">
            <v>0</v>
          </cell>
          <cell r="L109">
            <v>0</v>
          </cell>
          <cell r="M109">
            <v>0</v>
          </cell>
          <cell r="O109">
            <v>54.58</v>
          </cell>
          <cell r="P109">
            <v>291.5</v>
          </cell>
          <cell r="Q109">
            <v>118.9</v>
          </cell>
          <cell r="R109">
            <v>0</v>
          </cell>
          <cell r="S109">
            <v>0</v>
          </cell>
          <cell r="T109">
            <v>0</v>
          </cell>
          <cell r="U109">
            <v>48.75</v>
          </cell>
          <cell r="V109">
            <v>97.5</v>
          </cell>
        </row>
        <row r="110">
          <cell r="A110" t="str">
            <v>Site Sign / Decoration</v>
          </cell>
          <cell r="B110">
            <v>0</v>
          </cell>
          <cell r="C110">
            <v>0</v>
          </cell>
          <cell r="D110">
            <v>0</v>
          </cell>
          <cell r="E110">
            <v>0</v>
          </cell>
          <cell r="F110">
            <v>0</v>
          </cell>
          <cell r="G110">
            <v>0</v>
          </cell>
          <cell r="H110">
            <v>0</v>
          </cell>
          <cell r="I110">
            <v>0</v>
          </cell>
          <cell r="J110">
            <v>0</v>
          </cell>
          <cell r="K110">
            <v>0</v>
          </cell>
          <cell r="L110">
            <v>0</v>
          </cell>
          <cell r="M110">
            <v>0</v>
          </cell>
          <cell r="O110">
            <v>0</v>
          </cell>
          <cell r="P110">
            <v>0</v>
          </cell>
          <cell r="Q110">
            <v>0</v>
          </cell>
          <cell r="R110">
            <v>0</v>
          </cell>
          <cell r="S110">
            <v>0</v>
          </cell>
          <cell r="T110">
            <v>0</v>
          </cell>
          <cell r="U110">
            <v>0</v>
          </cell>
          <cell r="V110">
            <v>0</v>
          </cell>
        </row>
        <row r="111">
          <cell r="A111" t="str">
            <v>Photo/Video Documentation</v>
          </cell>
          <cell r="B111">
            <v>0</v>
          </cell>
          <cell r="C111">
            <v>0</v>
          </cell>
          <cell r="D111">
            <v>0</v>
          </cell>
          <cell r="E111">
            <v>0</v>
          </cell>
          <cell r="F111">
            <v>0</v>
          </cell>
          <cell r="G111">
            <v>0</v>
          </cell>
          <cell r="H111">
            <v>0</v>
          </cell>
          <cell r="I111">
            <v>0</v>
          </cell>
          <cell r="J111">
            <v>0</v>
          </cell>
          <cell r="K111">
            <v>0</v>
          </cell>
          <cell r="L111">
            <v>0</v>
          </cell>
          <cell r="M111">
            <v>0</v>
          </cell>
          <cell r="O111">
            <v>125</v>
          </cell>
          <cell r="P111">
            <v>0</v>
          </cell>
          <cell r="Q111">
            <v>0</v>
          </cell>
          <cell r="R111">
            <v>0</v>
          </cell>
          <cell r="S111">
            <v>0</v>
          </cell>
          <cell r="T111">
            <v>0</v>
          </cell>
          <cell r="U111">
            <v>0</v>
          </cell>
          <cell r="V111">
            <v>0</v>
          </cell>
        </row>
        <row r="112">
          <cell r="A112" t="str">
            <v xml:space="preserve">Model </v>
          </cell>
          <cell r="B112">
            <v>0</v>
          </cell>
          <cell r="C112">
            <v>0</v>
          </cell>
          <cell r="D112">
            <v>0</v>
          </cell>
          <cell r="E112">
            <v>0</v>
          </cell>
          <cell r="F112">
            <v>0</v>
          </cell>
          <cell r="G112">
            <v>0</v>
          </cell>
          <cell r="H112">
            <v>0</v>
          </cell>
          <cell r="I112">
            <v>0</v>
          </cell>
          <cell r="J112">
            <v>0</v>
          </cell>
          <cell r="K112">
            <v>0</v>
          </cell>
          <cell r="L112">
            <v>0</v>
          </cell>
          <cell r="M112">
            <v>0</v>
          </cell>
          <cell r="O112">
            <v>0</v>
          </cell>
          <cell r="P112">
            <v>0</v>
          </cell>
          <cell r="Q112">
            <v>0</v>
          </cell>
          <cell r="R112">
            <v>0</v>
          </cell>
          <cell r="S112">
            <v>0</v>
          </cell>
          <cell r="T112">
            <v>0</v>
          </cell>
          <cell r="U112">
            <v>0</v>
          </cell>
          <cell r="V112">
            <v>0</v>
          </cell>
        </row>
        <row r="113">
          <cell r="A113" t="str">
            <v>Marketing Events</v>
          </cell>
          <cell r="B113">
            <v>0</v>
          </cell>
          <cell r="C113">
            <v>0</v>
          </cell>
          <cell r="D113">
            <v>0</v>
          </cell>
          <cell r="E113">
            <v>0</v>
          </cell>
          <cell r="F113">
            <v>0</v>
          </cell>
          <cell r="G113">
            <v>0</v>
          </cell>
          <cell r="H113">
            <v>0</v>
          </cell>
          <cell r="I113">
            <v>0</v>
          </cell>
          <cell r="J113">
            <v>0</v>
          </cell>
          <cell r="K113">
            <v>0</v>
          </cell>
          <cell r="L113">
            <v>450</v>
          </cell>
          <cell r="M113">
            <v>1485</v>
          </cell>
          <cell r="O113">
            <v>0</v>
          </cell>
          <cell r="P113">
            <v>0</v>
          </cell>
          <cell r="Q113">
            <v>0</v>
          </cell>
          <cell r="R113">
            <v>0</v>
          </cell>
          <cell r="S113">
            <v>0</v>
          </cell>
          <cell r="T113">
            <v>0</v>
          </cell>
          <cell r="U113">
            <v>0</v>
          </cell>
          <cell r="V113">
            <v>0</v>
          </cell>
        </row>
        <row r="114">
          <cell r="A114" t="str">
            <v>Media</v>
          </cell>
          <cell r="B114">
            <v>625</v>
          </cell>
          <cell r="C114">
            <v>625</v>
          </cell>
          <cell r="D114">
            <v>625</v>
          </cell>
          <cell r="E114">
            <v>250</v>
          </cell>
          <cell r="F114">
            <v>250</v>
          </cell>
          <cell r="G114">
            <v>250</v>
          </cell>
          <cell r="H114">
            <v>250</v>
          </cell>
          <cell r="I114">
            <v>238.375</v>
          </cell>
          <cell r="J114">
            <v>261.625</v>
          </cell>
          <cell r="K114">
            <v>250</v>
          </cell>
          <cell r="L114">
            <v>238.375</v>
          </cell>
          <cell r="M114">
            <v>261.625</v>
          </cell>
          <cell r="O114">
            <v>0</v>
          </cell>
          <cell r="P114">
            <v>0</v>
          </cell>
          <cell r="Q114">
            <v>0</v>
          </cell>
          <cell r="R114">
            <v>0</v>
          </cell>
          <cell r="S114">
            <v>0</v>
          </cell>
          <cell r="T114">
            <v>0</v>
          </cell>
          <cell r="U114">
            <v>0</v>
          </cell>
          <cell r="V114">
            <v>0</v>
          </cell>
        </row>
        <row r="115">
          <cell r="A115" t="str">
            <v>Proposal Packages</v>
          </cell>
          <cell r="B115">
            <v>2007.41</v>
          </cell>
          <cell r="C115">
            <v>1984.33</v>
          </cell>
          <cell r="D115">
            <v>1900.6</v>
          </cell>
          <cell r="E115">
            <v>0</v>
          </cell>
          <cell r="F115">
            <v>0</v>
          </cell>
          <cell r="G115">
            <v>0</v>
          </cell>
          <cell r="H115">
            <v>0</v>
          </cell>
          <cell r="I115">
            <v>0</v>
          </cell>
          <cell r="J115">
            <v>0</v>
          </cell>
          <cell r="K115">
            <v>0</v>
          </cell>
          <cell r="L115">
            <v>0</v>
          </cell>
          <cell r="M115">
            <v>0</v>
          </cell>
          <cell r="O115">
            <v>0</v>
          </cell>
          <cell r="P115">
            <v>0</v>
          </cell>
          <cell r="Q115">
            <v>0</v>
          </cell>
          <cell r="R115">
            <v>0</v>
          </cell>
          <cell r="S115">
            <v>0</v>
          </cell>
          <cell r="T115">
            <v>0</v>
          </cell>
          <cell r="U115">
            <v>0</v>
          </cell>
          <cell r="V115">
            <v>0</v>
          </cell>
        </row>
        <row r="116">
          <cell r="A116" t="str">
            <v>Space Planing</v>
          </cell>
          <cell r="B116">
            <v>5444.35</v>
          </cell>
          <cell r="C116">
            <v>0</v>
          </cell>
          <cell r="D116">
            <v>0</v>
          </cell>
          <cell r="E116">
            <v>0</v>
          </cell>
          <cell r="F116">
            <v>0</v>
          </cell>
          <cell r="G116">
            <v>0</v>
          </cell>
          <cell r="H116">
            <v>0</v>
          </cell>
          <cell r="I116">
            <v>0</v>
          </cell>
          <cell r="J116">
            <v>0</v>
          </cell>
          <cell r="K116">
            <v>0</v>
          </cell>
          <cell r="L116">
            <v>0</v>
          </cell>
          <cell r="M116">
            <v>0</v>
          </cell>
          <cell r="O116">
            <v>0</v>
          </cell>
          <cell r="P116">
            <v>0</v>
          </cell>
          <cell r="Q116">
            <v>0</v>
          </cell>
          <cell r="R116">
            <v>0</v>
          </cell>
          <cell r="S116">
            <v>0</v>
          </cell>
          <cell r="T116">
            <v>0</v>
          </cell>
          <cell r="U116">
            <v>0</v>
          </cell>
          <cell r="V116">
            <v>0</v>
          </cell>
        </row>
        <row r="117">
          <cell r="A117" t="str">
            <v>Model Office</v>
          </cell>
          <cell r="B117">
            <v>0</v>
          </cell>
          <cell r="C117">
            <v>0</v>
          </cell>
          <cell r="D117">
            <v>0</v>
          </cell>
          <cell r="E117">
            <v>0</v>
          </cell>
          <cell r="F117">
            <v>0</v>
          </cell>
          <cell r="G117">
            <v>0</v>
          </cell>
          <cell r="H117">
            <v>0</v>
          </cell>
          <cell r="I117">
            <v>0</v>
          </cell>
          <cell r="J117">
            <v>0</v>
          </cell>
          <cell r="K117">
            <v>0</v>
          </cell>
          <cell r="L117">
            <v>0</v>
          </cell>
          <cell r="M117">
            <v>0</v>
          </cell>
          <cell r="O117">
            <v>0</v>
          </cell>
          <cell r="P117">
            <v>0</v>
          </cell>
          <cell r="Q117">
            <v>0</v>
          </cell>
          <cell r="R117">
            <v>0</v>
          </cell>
          <cell r="S117">
            <v>0</v>
          </cell>
          <cell r="T117">
            <v>0</v>
          </cell>
          <cell r="U117">
            <v>0</v>
          </cell>
          <cell r="V117">
            <v>0</v>
          </cell>
        </row>
        <row r="118">
          <cell r="A118" t="str">
            <v>Site Visit Equipment</v>
          </cell>
          <cell r="B118">
            <v>0</v>
          </cell>
          <cell r="C118">
            <v>0</v>
          </cell>
          <cell r="D118">
            <v>0</v>
          </cell>
          <cell r="E118">
            <v>0</v>
          </cell>
          <cell r="F118">
            <v>0</v>
          </cell>
          <cell r="G118">
            <v>0</v>
          </cell>
          <cell r="H118">
            <v>0</v>
          </cell>
          <cell r="I118">
            <v>0</v>
          </cell>
          <cell r="J118">
            <v>0</v>
          </cell>
          <cell r="K118">
            <v>0</v>
          </cell>
          <cell r="L118">
            <v>0</v>
          </cell>
          <cell r="M118">
            <v>0</v>
          </cell>
          <cell r="O118">
            <v>0</v>
          </cell>
          <cell r="P118">
            <v>0</v>
          </cell>
          <cell r="Q118">
            <v>0</v>
          </cell>
          <cell r="R118">
            <v>0</v>
          </cell>
          <cell r="S118">
            <v>0</v>
          </cell>
          <cell r="T118">
            <v>0</v>
          </cell>
          <cell r="U118">
            <v>0</v>
          </cell>
          <cell r="V118">
            <v>0</v>
          </cell>
        </row>
        <row r="119">
          <cell r="A119" t="str">
            <v>Visual Identity</v>
          </cell>
          <cell r="B119">
            <v>0</v>
          </cell>
          <cell r="C119">
            <v>0</v>
          </cell>
          <cell r="D119">
            <v>0</v>
          </cell>
          <cell r="E119">
            <v>0</v>
          </cell>
          <cell r="F119">
            <v>0</v>
          </cell>
          <cell r="G119">
            <v>0</v>
          </cell>
          <cell r="H119">
            <v>0</v>
          </cell>
          <cell r="I119">
            <v>0</v>
          </cell>
          <cell r="J119">
            <v>0</v>
          </cell>
          <cell r="K119">
            <v>0</v>
          </cell>
          <cell r="L119">
            <v>0</v>
          </cell>
          <cell r="M119">
            <v>0</v>
          </cell>
          <cell r="O119">
            <v>0</v>
          </cell>
          <cell r="P119">
            <v>0</v>
          </cell>
          <cell r="Q119">
            <v>0</v>
          </cell>
          <cell r="R119">
            <v>0</v>
          </cell>
          <cell r="S119">
            <v>0</v>
          </cell>
          <cell r="T119">
            <v>0</v>
          </cell>
          <cell r="U119">
            <v>0</v>
          </cell>
          <cell r="V119">
            <v>0</v>
          </cell>
        </row>
        <row r="120">
          <cell r="A120" t="str">
            <v>Marketing Suite</v>
          </cell>
          <cell r="B120">
            <v>0</v>
          </cell>
          <cell r="C120">
            <v>0</v>
          </cell>
          <cell r="D120">
            <v>0</v>
          </cell>
          <cell r="E120">
            <v>0</v>
          </cell>
          <cell r="F120">
            <v>0</v>
          </cell>
          <cell r="G120">
            <v>0</v>
          </cell>
          <cell r="H120">
            <v>0</v>
          </cell>
          <cell r="I120">
            <v>0</v>
          </cell>
          <cell r="J120">
            <v>0</v>
          </cell>
          <cell r="K120">
            <v>0</v>
          </cell>
          <cell r="L120">
            <v>0</v>
          </cell>
          <cell r="M120">
            <v>0</v>
          </cell>
          <cell r="O120">
            <v>0</v>
          </cell>
          <cell r="P120">
            <v>0</v>
          </cell>
          <cell r="Q120">
            <v>0</v>
          </cell>
          <cell r="R120">
            <v>0</v>
          </cell>
          <cell r="S120">
            <v>0</v>
          </cell>
          <cell r="T120">
            <v>0</v>
          </cell>
          <cell r="U120">
            <v>0</v>
          </cell>
          <cell r="V120">
            <v>0</v>
          </cell>
        </row>
        <row r="121">
          <cell r="A121" t="str">
            <v>TOTAL MARKETING &amp; PROMOTION</v>
          </cell>
          <cell r="B121">
            <v>12076.76</v>
          </cell>
          <cell r="C121">
            <v>7099.34</v>
          </cell>
          <cell r="D121">
            <v>5875.6</v>
          </cell>
          <cell r="E121">
            <v>250</v>
          </cell>
          <cell r="F121">
            <v>2750</v>
          </cell>
          <cell r="G121">
            <v>250</v>
          </cell>
          <cell r="H121">
            <v>1188.31</v>
          </cell>
          <cell r="I121">
            <v>2140.1750000000002</v>
          </cell>
          <cell r="J121">
            <v>1541.625</v>
          </cell>
          <cell r="K121">
            <v>250</v>
          </cell>
          <cell r="L121">
            <v>1968.375</v>
          </cell>
          <cell r="M121">
            <v>1746.625</v>
          </cell>
          <cell r="N121">
            <v>1250</v>
          </cell>
          <cell r="O121">
            <v>179.57999999999998</v>
          </cell>
          <cell r="P121">
            <v>291.5</v>
          </cell>
          <cell r="Q121">
            <v>1368.9</v>
          </cell>
          <cell r="R121">
            <v>0</v>
          </cell>
          <cell r="S121">
            <v>0</v>
          </cell>
          <cell r="T121">
            <v>0</v>
          </cell>
          <cell r="U121">
            <v>1236.25</v>
          </cell>
          <cell r="V121">
            <v>2472.5</v>
          </cell>
        </row>
        <row r="287">
          <cell r="A287" t="str">
            <v>MARKETING &amp; PROMOTION</v>
          </cell>
          <cell r="B287">
            <v>37834</v>
          </cell>
          <cell r="C287">
            <v>37865</v>
          </cell>
          <cell r="D287">
            <v>37895</v>
          </cell>
          <cell r="E287">
            <v>37926</v>
          </cell>
          <cell r="F287">
            <v>37956</v>
          </cell>
          <cell r="G287">
            <v>37987</v>
          </cell>
          <cell r="H287">
            <v>38018</v>
          </cell>
          <cell r="I287">
            <v>38047</v>
          </cell>
          <cell r="J287">
            <v>38078</v>
          </cell>
          <cell r="K287">
            <v>38108</v>
          </cell>
          <cell r="L287">
            <v>38139</v>
          </cell>
          <cell r="M287">
            <v>38169</v>
          </cell>
          <cell r="N287">
            <v>38200</v>
          </cell>
          <cell r="O287">
            <v>38231</v>
          </cell>
          <cell r="P287">
            <v>38261</v>
          </cell>
          <cell r="Q287">
            <v>38292</v>
          </cell>
          <cell r="R287">
            <v>38322</v>
          </cell>
          <cell r="S287">
            <v>38353</v>
          </cell>
          <cell r="T287">
            <v>38384</v>
          </cell>
          <cell r="U287">
            <v>38412</v>
          </cell>
          <cell r="V287">
            <v>38412</v>
          </cell>
        </row>
        <row r="288">
          <cell r="A288" t="str">
            <v>Market Study</v>
          </cell>
          <cell r="B288">
            <v>2500</v>
          </cell>
          <cell r="C288">
            <v>2500</v>
          </cell>
          <cell r="D288">
            <v>0</v>
          </cell>
          <cell r="E288">
            <v>0</v>
          </cell>
          <cell r="F288">
            <v>2500</v>
          </cell>
          <cell r="G288">
            <v>0</v>
          </cell>
          <cell r="H288">
            <v>0</v>
          </cell>
          <cell r="I288">
            <v>1280</v>
          </cell>
          <cell r="J288">
            <v>1280</v>
          </cell>
          <cell r="K288">
            <v>0</v>
          </cell>
          <cell r="L288">
            <v>1280</v>
          </cell>
          <cell r="M288">
            <v>0</v>
          </cell>
          <cell r="N288">
            <v>1250</v>
          </cell>
          <cell r="O288">
            <v>0</v>
          </cell>
          <cell r="P288">
            <v>0</v>
          </cell>
          <cell r="Q288">
            <v>1250</v>
          </cell>
          <cell r="R288">
            <v>0</v>
          </cell>
          <cell r="S288">
            <v>0</v>
          </cell>
          <cell r="T288">
            <v>0</v>
          </cell>
          <cell r="U288">
            <v>1187.5</v>
          </cell>
          <cell r="V288">
            <v>1187.5</v>
          </cell>
        </row>
        <row r="289">
          <cell r="A289" t="str">
            <v>Computer Renderings</v>
          </cell>
          <cell r="B289">
            <v>0</v>
          </cell>
          <cell r="C289">
            <v>0</v>
          </cell>
          <cell r="D289">
            <v>0</v>
          </cell>
          <cell r="E289">
            <v>0</v>
          </cell>
          <cell r="F289">
            <v>0</v>
          </cell>
          <cell r="G289">
            <v>0</v>
          </cell>
          <cell r="H289">
            <v>0</v>
          </cell>
          <cell r="I289">
            <v>0</v>
          </cell>
          <cell r="J289">
            <v>0</v>
          </cell>
          <cell r="K289">
            <v>0</v>
          </cell>
          <cell r="L289">
            <v>0</v>
          </cell>
          <cell r="M289">
            <v>0</v>
          </cell>
          <cell r="O289">
            <v>0</v>
          </cell>
          <cell r="P289">
            <v>0</v>
          </cell>
          <cell r="Q289">
            <v>0</v>
          </cell>
          <cell r="R289">
            <v>0</v>
          </cell>
          <cell r="S289">
            <v>0</v>
          </cell>
          <cell r="T289">
            <v>0</v>
          </cell>
          <cell r="U289">
            <v>0</v>
          </cell>
          <cell r="V289">
            <v>0</v>
          </cell>
        </row>
        <row r="290">
          <cell r="A290" t="str">
            <v>Marketing Support</v>
          </cell>
          <cell r="B290">
            <v>1500</v>
          </cell>
          <cell r="C290">
            <v>1990.02</v>
          </cell>
          <cell r="D290">
            <v>3350</v>
          </cell>
          <cell r="E290">
            <v>0</v>
          </cell>
          <cell r="F290">
            <v>0</v>
          </cell>
          <cell r="G290">
            <v>0</v>
          </cell>
          <cell r="H290">
            <v>938.3</v>
          </cell>
          <cell r="I290">
            <v>621.79999999999995</v>
          </cell>
          <cell r="J290">
            <v>0</v>
          </cell>
          <cell r="K290">
            <v>0</v>
          </cell>
          <cell r="L290">
            <v>0</v>
          </cell>
          <cell r="M290">
            <v>0</v>
          </cell>
          <cell r="O290">
            <v>54.57</v>
          </cell>
          <cell r="P290">
            <v>291.5</v>
          </cell>
          <cell r="Q290">
            <v>118.9</v>
          </cell>
          <cell r="R290">
            <v>0</v>
          </cell>
          <cell r="S290">
            <v>0</v>
          </cell>
          <cell r="T290">
            <v>0</v>
          </cell>
          <cell r="U290">
            <v>48.75</v>
          </cell>
          <cell r="V290">
            <v>48.75</v>
          </cell>
        </row>
        <row r="291">
          <cell r="A291" t="str">
            <v>Site Sign / Decoration</v>
          </cell>
          <cell r="B291">
            <v>0</v>
          </cell>
          <cell r="C291">
            <v>0</v>
          </cell>
          <cell r="D291">
            <v>0</v>
          </cell>
          <cell r="E291">
            <v>0</v>
          </cell>
          <cell r="F291">
            <v>0</v>
          </cell>
          <cell r="G291">
            <v>0</v>
          </cell>
          <cell r="H291">
            <v>0</v>
          </cell>
          <cell r="I291">
            <v>0</v>
          </cell>
          <cell r="J291">
            <v>0</v>
          </cell>
          <cell r="K291">
            <v>0</v>
          </cell>
          <cell r="L291">
            <v>0</v>
          </cell>
          <cell r="M291">
            <v>0</v>
          </cell>
          <cell r="O291">
            <v>0</v>
          </cell>
          <cell r="P291">
            <v>0</v>
          </cell>
          <cell r="Q291">
            <v>0</v>
          </cell>
          <cell r="R291">
            <v>0</v>
          </cell>
          <cell r="S291">
            <v>0</v>
          </cell>
          <cell r="T291">
            <v>0</v>
          </cell>
          <cell r="U291">
            <v>0</v>
          </cell>
          <cell r="V291">
            <v>0</v>
          </cell>
        </row>
        <row r="292">
          <cell r="A292" t="str">
            <v>Photo/Video Documentation</v>
          </cell>
          <cell r="B292">
            <v>0</v>
          </cell>
          <cell r="C292">
            <v>0</v>
          </cell>
          <cell r="D292">
            <v>0</v>
          </cell>
          <cell r="E292">
            <v>0</v>
          </cell>
          <cell r="F292">
            <v>0</v>
          </cell>
          <cell r="G292">
            <v>0</v>
          </cell>
          <cell r="H292">
            <v>0</v>
          </cell>
          <cell r="I292">
            <v>0</v>
          </cell>
          <cell r="J292">
            <v>0</v>
          </cell>
          <cell r="K292">
            <v>0</v>
          </cell>
          <cell r="L292">
            <v>0</v>
          </cell>
          <cell r="M292">
            <v>0</v>
          </cell>
          <cell r="O292">
            <v>125</v>
          </cell>
          <cell r="P292">
            <v>0</v>
          </cell>
          <cell r="Q292">
            <v>0</v>
          </cell>
          <cell r="R292">
            <v>0</v>
          </cell>
          <cell r="S292">
            <v>0</v>
          </cell>
          <cell r="T292">
            <v>0</v>
          </cell>
          <cell r="U292">
            <v>0</v>
          </cell>
          <cell r="V292">
            <v>0</v>
          </cell>
        </row>
        <row r="293">
          <cell r="A293" t="str">
            <v xml:space="preserve">Model </v>
          </cell>
          <cell r="B293">
            <v>0</v>
          </cell>
          <cell r="C293">
            <v>0</v>
          </cell>
          <cell r="D293">
            <v>0</v>
          </cell>
          <cell r="E293">
            <v>0</v>
          </cell>
          <cell r="F293">
            <v>0</v>
          </cell>
          <cell r="G293">
            <v>0</v>
          </cell>
          <cell r="H293">
            <v>0</v>
          </cell>
          <cell r="I293">
            <v>0</v>
          </cell>
          <cell r="J293">
            <v>0</v>
          </cell>
          <cell r="K293">
            <v>0</v>
          </cell>
          <cell r="L293">
            <v>0</v>
          </cell>
          <cell r="M293">
            <v>0</v>
          </cell>
          <cell r="O293">
            <v>0</v>
          </cell>
          <cell r="P293">
            <v>0</v>
          </cell>
          <cell r="Q293">
            <v>0</v>
          </cell>
          <cell r="R293">
            <v>0</v>
          </cell>
          <cell r="S293">
            <v>0</v>
          </cell>
          <cell r="T293">
            <v>0</v>
          </cell>
          <cell r="U293">
            <v>0</v>
          </cell>
          <cell r="V293">
            <v>0</v>
          </cell>
        </row>
        <row r="294">
          <cell r="A294" t="str">
            <v>Marketing Events</v>
          </cell>
          <cell r="B294">
            <v>0</v>
          </cell>
          <cell r="C294">
            <v>0</v>
          </cell>
          <cell r="D294">
            <v>0</v>
          </cell>
          <cell r="E294">
            <v>0</v>
          </cell>
          <cell r="F294">
            <v>0</v>
          </cell>
          <cell r="G294">
            <v>0</v>
          </cell>
          <cell r="H294">
            <v>0</v>
          </cell>
          <cell r="I294">
            <v>0</v>
          </cell>
          <cell r="J294">
            <v>0</v>
          </cell>
          <cell r="K294">
            <v>0</v>
          </cell>
          <cell r="L294">
            <v>450</v>
          </cell>
          <cell r="M294">
            <v>1485</v>
          </cell>
          <cell r="O294">
            <v>0</v>
          </cell>
          <cell r="P294">
            <v>0</v>
          </cell>
          <cell r="Q294">
            <v>0</v>
          </cell>
          <cell r="R294">
            <v>0</v>
          </cell>
          <cell r="S294">
            <v>0</v>
          </cell>
          <cell r="T294">
            <v>0</v>
          </cell>
          <cell r="U294">
            <v>0</v>
          </cell>
          <cell r="V294">
            <v>0</v>
          </cell>
        </row>
        <row r="295">
          <cell r="A295" t="str">
            <v>Media</v>
          </cell>
          <cell r="B295">
            <v>625</v>
          </cell>
          <cell r="C295">
            <v>625</v>
          </cell>
          <cell r="D295">
            <v>625</v>
          </cell>
          <cell r="E295">
            <v>250</v>
          </cell>
          <cell r="F295">
            <v>250</v>
          </cell>
          <cell r="G295">
            <v>250</v>
          </cell>
          <cell r="H295">
            <v>250</v>
          </cell>
          <cell r="I295">
            <v>238.375</v>
          </cell>
          <cell r="J295">
            <v>261.625</v>
          </cell>
          <cell r="K295">
            <v>250</v>
          </cell>
          <cell r="L295">
            <v>238.375</v>
          </cell>
          <cell r="M295">
            <v>261.625</v>
          </cell>
          <cell r="O295">
            <v>0</v>
          </cell>
          <cell r="P295">
            <v>0</v>
          </cell>
          <cell r="Q295">
            <v>0</v>
          </cell>
          <cell r="R295">
            <v>0</v>
          </cell>
          <cell r="S295">
            <v>0</v>
          </cell>
          <cell r="T295">
            <v>0</v>
          </cell>
          <cell r="U295">
            <v>0</v>
          </cell>
          <cell r="V295">
            <v>0</v>
          </cell>
        </row>
        <row r="296">
          <cell r="A296" t="str">
            <v>Proposal Packages</v>
          </cell>
          <cell r="B296">
            <v>2007.41</v>
          </cell>
          <cell r="C296">
            <v>1984.32</v>
          </cell>
          <cell r="D296">
            <v>1900.6</v>
          </cell>
          <cell r="E296">
            <v>0</v>
          </cell>
          <cell r="F296">
            <v>0</v>
          </cell>
          <cell r="G296">
            <v>0</v>
          </cell>
          <cell r="H296">
            <v>0</v>
          </cell>
          <cell r="I296">
            <v>0</v>
          </cell>
          <cell r="J296">
            <v>0</v>
          </cell>
          <cell r="K296">
            <v>0</v>
          </cell>
          <cell r="L296">
            <v>0</v>
          </cell>
          <cell r="M296">
            <v>0</v>
          </cell>
          <cell r="O296">
            <v>0</v>
          </cell>
          <cell r="P296">
            <v>0</v>
          </cell>
          <cell r="Q296">
            <v>0</v>
          </cell>
          <cell r="R296">
            <v>0</v>
          </cell>
          <cell r="S296">
            <v>0</v>
          </cell>
          <cell r="T296">
            <v>0</v>
          </cell>
          <cell r="U296">
            <v>0</v>
          </cell>
          <cell r="V296">
            <v>0</v>
          </cell>
        </row>
        <row r="297">
          <cell r="A297" t="str">
            <v>Space Planing</v>
          </cell>
          <cell r="B297">
            <v>5444.35</v>
          </cell>
          <cell r="C297">
            <v>0</v>
          </cell>
          <cell r="D297">
            <v>0</v>
          </cell>
          <cell r="E297">
            <v>0</v>
          </cell>
          <cell r="F297">
            <v>0</v>
          </cell>
          <cell r="G297">
            <v>0</v>
          </cell>
          <cell r="H297">
            <v>0</v>
          </cell>
          <cell r="I297">
            <v>0</v>
          </cell>
          <cell r="J297">
            <v>0</v>
          </cell>
          <cell r="K297">
            <v>0</v>
          </cell>
          <cell r="L297">
            <v>0</v>
          </cell>
          <cell r="M297">
            <v>0</v>
          </cell>
          <cell r="O297">
            <v>0</v>
          </cell>
          <cell r="P297">
            <v>0</v>
          </cell>
          <cell r="Q297">
            <v>0</v>
          </cell>
          <cell r="R297">
            <v>0</v>
          </cell>
          <cell r="S297">
            <v>0</v>
          </cell>
          <cell r="T297">
            <v>0</v>
          </cell>
          <cell r="U297">
            <v>0</v>
          </cell>
          <cell r="V297">
            <v>0</v>
          </cell>
        </row>
        <row r="298">
          <cell r="A298" t="str">
            <v>Model Office</v>
          </cell>
          <cell r="B298">
            <v>0</v>
          </cell>
          <cell r="C298">
            <v>0</v>
          </cell>
          <cell r="D298">
            <v>0</v>
          </cell>
          <cell r="E298">
            <v>0</v>
          </cell>
          <cell r="F298">
            <v>0</v>
          </cell>
          <cell r="G298">
            <v>0</v>
          </cell>
          <cell r="H298">
            <v>0</v>
          </cell>
          <cell r="I298">
            <v>0</v>
          </cell>
          <cell r="J298">
            <v>0</v>
          </cell>
          <cell r="K298">
            <v>0</v>
          </cell>
          <cell r="L298">
            <v>0</v>
          </cell>
          <cell r="M298">
            <v>0</v>
          </cell>
          <cell r="O298">
            <v>0</v>
          </cell>
          <cell r="P298">
            <v>0</v>
          </cell>
          <cell r="Q298">
            <v>0</v>
          </cell>
          <cell r="R298">
            <v>0</v>
          </cell>
          <cell r="S298">
            <v>0</v>
          </cell>
          <cell r="T298">
            <v>0</v>
          </cell>
          <cell r="U298">
            <v>0</v>
          </cell>
          <cell r="V298">
            <v>0</v>
          </cell>
        </row>
        <row r="299">
          <cell r="A299" t="str">
            <v>Site Visit Equipment</v>
          </cell>
          <cell r="B299">
            <v>0</v>
          </cell>
          <cell r="C299">
            <v>0</v>
          </cell>
          <cell r="D299">
            <v>0</v>
          </cell>
          <cell r="E299">
            <v>0</v>
          </cell>
          <cell r="F299">
            <v>0</v>
          </cell>
          <cell r="G299">
            <v>0</v>
          </cell>
          <cell r="H299">
            <v>0</v>
          </cell>
          <cell r="I299">
            <v>0</v>
          </cell>
          <cell r="J299">
            <v>0</v>
          </cell>
          <cell r="K299">
            <v>0</v>
          </cell>
          <cell r="L299">
            <v>0</v>
          </cell>
          <cell r="M299">
            <v>0</v>
          </cell>
          <cell r="O299">
            <v>0</v>
          </cell>
          <cell r="P299">
            <v>0</v>
          </cell>
          <cell r="Q299">
            <v>0</v>
          </cell>
          <cell r="R299">
            <v>0</v>
          </cell>
          <cell r="S299">
            <v>0</v>
          </cell>
          <cell r="T299">
            <v>0</v>
          </cell>
          <cell r="U299">
            <v>0</v>
          </cell>
          <cell r="V299">
            <v>0</v>
          </cell>
        </row>
        <row r="300">
          <cell r="A300" t="str">
            <v>Visual Identity</v>
          </cell>
          <cell r="B300">
            <v>0</v>
          </cell>
          <cell r="C300">
            <v>0</v>
          </cell>
          <cell r="D300">
            <v>0</v>
          </cell>
          <cell r="E300">
            <v>0</v>
          </cell>
          <cell r="F300">
            <v>0</v>
          </cell>
          <cell r="G300">
            <v>0</v>
          </cell>
          <cell r="H300">
            <v>0</v>
          </cell>
          <cell r="I300">
            <v>0</v>
          </cell>
          <cell r="J300">
            <v>0</v>
          </cell>
          <cell r="K300">
            <v>0</v>
          </cell>
          <cell r="L300">
            <v>0</v>
          </cell>
          <cell r="M300">
            <v>0</v>
          </cell>
          <cell r="O300">
            <v>0</v>
          </cell>
          <cell r="P300">
            <v>0</v>
          </cell>
          <cell r="Q300">
            <v>0</v>
          </cell>
          <cell r="R300">
            <v>0</v>
          </cell>
          <cell r="S300">
            <v>0</v>
          </cell>
          <cell r="T300">
            <v>0</v>
          </cell>
          <cell r="U300">
            <v>0</v>
          </cell>
          <cell r="V300">
            <v>0</v>
          </cell>
        </row>
        <row r="301">
          <cell r="A301" t="str">
            <v>Marketing Suite</v>
          </cell>
          <cell r="B301">
            <v>0</v>
          </cell>
          <cell r="C301">
            <v>0</v>
          </cell>
          <cell r="D301">
            <v>0</v>
          </cell>
          <cell r="E301">
            <v>0</v>
          </cell>
          <cell r="F301">
            <v>0</v>
          </cell>
          <cell r="G301">
            <v>0</v>
          </cell>
          <cell r="H301">
            <v>0</v>
          </cell>
          <cell r="I301">
            <v>0</v>
          </cell>
          <cell r="J301">
            <v>0</v>
          </cell>
          <cell r="K301">
            <v>0</v>
          </cell>
          <cell r="L301">
            <v>0</v>
          </cell>
          <cell r="M301">
            <v>0</v>
          </cell>
          <cell r="O301">
            <v>0</v>
          </cell>
          <cell r="P301">
            <v>0</v>
          </cell>
          <cell r="Q301">
            <v>0</v>
          </cell>
          <cell r="R301">
            <v>0</v>
          </cell>
          <cell r="S301">
            <v>0</v>
          </cell>
          <cell r="T301">
            <v>0</v>
          </cell>
          <cell r="U301">
            <v>0</v>
          </cell>
          <cell r="V301">
            <v>0</v>
          </cell>
        </row>
        <row r="302">
          <cell r="A302" t="str">
            <v>TOTAL MARKETING &amp; PROMOTION</v>
          </cell>
          <cell r="B302">
            <v>12076.76</v>
          </cell>
          <cell r="C302">
            <v>7099.34</v>
          </cell>
          <cell r="D302">
            <v>5875.6</v>
          </cell>
          <cell r="E302">
            <v>250</v>
          </cell>
          <cell r="F302">
            <v>2750</v>
          </cell>
          <cell r="G302">
            <v>250</v>
          </cell>
          <cell r="H302">
            <v>1188.3</v>
          </cell>
          <cell r="I302">
            <v>2140.1750000000002</v>
          </cell>
          <cell r="J302">
            <v>1541.625</v>
          </cell>
          <cell r="K302">
            <v>250</v>
          </cell>
          <cell r="L302">
            <v>1968.375</v>
          </cell>
          <cell r="M302">
            <v>1746.625</v>
          </cell>
          <cell r="N302">
            <v>1250</v>
          </cell>
          <cell r="O302">
            <v>179.57</v>
          </cell>
          <cell r="P302">
            <v>291.5</v>
          </cell>
          <cell r="Q302">
            <v>1368.9</v>
          </cell>
          <cell r="R302">
            <v>0</v>
          </cell>
          <cell r="S302">
            <v>0</v>
          </cell>
          <cell r="T302">
            <v>0</v>
          </cell>
          <cell r="U302">
            <v>1236.25</v>
          </cell>
          <cell r="V302">
            <v>1236.25</v>
          </cell>
        </row>
      </sheetData>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Summary"/>
      <sheetName val="2_Assumptions"/>
      <sheetName val="3_Footnotes"/>
      <sheetName val="4_Cash Flow"/>
      <sheetName val="6_Residual"/>
      <sheetName val="7_Residual Matrix"/>
      <sheetName val="8_Pricing Matrix"/>
      <sheetName val="9_Value Matrix"/>
      <sheetName val="10_Vacancy Detail"/>
      <sheetName val="11_Basic Expiration"/>
      <sheetName val="17_Gross Rents"/>
      <sheetName val="18_ALease-up Schedule"/>
      <sheetName val="19_Argus CF"/>
    </sheetNames>
    <sheetDataSet>
      <sheetData sheetId="0" refreshError="1"/>
      <sheetData sheetId="1" refreshError="1">
        <row r="1">
          <cell r="I1" t="str">
            <v>Republic Place</v>
          </cell>
        </row>
        <row r="3">
          <cell r="I3" t="str">
            <v>Washington, D.C.</v>
          </cell>
        </row>
        <row r="5">
          <cell r="A5" t="str">
            <v>SUMMARY OF FINANCIAL ASSUMPTIONS</v>
          </cell>
        </row>
        <row r="8">
          <cell r="A8" t="str">
            <v>GLOBAL</v>
          </cell>
          <cell r="G8" t="str">
            <v xml:space="preserve">SECOND GENERATION LEASING </v>
          </cell>
        </row>
        <row r="10">
          <cell r="A10" t="str">
            <v>Analysis Period</v>
          </cell>
          <cell r="G10" t="str">
            <v>Retention Ratio</v>
          </cell>
          <cell r="I10">
            <v>0.7</v>
          </cell>
        </row>
        <row r="11">
          <cell r="B11" t="str">
            <v>Commencement Date</v>
          </cell>
          <cell r="E11">
            <v>37987</v>
          </cell>
        </row>
        <row r="12">
          <cell r="B12" t="str">
            <v>End Date</v>
          </cell>
          <cell r="E12">
            <v>41639</v>
          </cell>
          <cell r="G12" t="str">
            <v>Average Lease Term</v>
          </cell>
          <cell r="I12">
            <v>10</v>
          </cell>
        </row>
        <row r="13">
          <cell r="B13" t="str">
            <v>Term</v>
          </cell>
          <cell r="E13">
            <v>10</v>
          </cell>
        </row>
        <row r="14">
          <cell r="G14" t="str">
            <v>2004 Annual Market Rent</v>
          </cell>
        </row>
        <row r="15">
          <cell r="A15" t="str">
            <v>Area Measures [1]</v>
          </cell>
          <cell r="H15" t="str">
            <v>Office (1 - 5,000 RSF):</v>
          </cell>
          <cell r="I15">
            <v>40</v>
          </cell>
        </row>
        <row r="16">
          <cell r="B16" t="str">
            <v xml:space="preserve">Building Square Feet  (NRSF) </v>
          </cell>
          <cell r="E16">
            <v>213946</v>
          </cell>
          <cell r="H16" t="str">
            <v>Office (5,001  - 10,000 RSF):</v>
          </cell>
          <cell r="I16">
            <v>41.5</v>
          </cell>
        </row>
        <row r="17">
          <cell r="B17" t="str">
            <v>Parcel Size</v>
          </cell>
          <cell r="H17" t="str">
            <v>Office (10,001 RSF +):</v>
          </cell>
          <cell r="I17">
            <v>43</v>
          </cell>
        </row>
        <row r="18">
          <cell r="A18" t="str">
            <v>Consumer Price Index (CPI)</v>
          </cell>
          <cell r="E18">
            <v>0.03</v>
          </cell>
          <cell r="H18" t="str">
            <v>Retail:</v>
          </cell>
          <cell r="I18">
            <v>45</v>
          </cell>
        </row>
        <row r="20">
          <cell r="A20" t="str">
            <v>Vacancy Loss [2]</v>
          </cell>
          <cell r="E20">
            <v>0.03</v>
          </cell>
          <cell r="G20" t="str">
            <v>Expense Recovery Type</v>
          </cell>
        </row>
        <row r="21">
          <cell r="H21" t="str">
            <v>Office:</v>
          </cell>
          <cell r="I21" t="str">
            <v>Full Service</v>
          </cell>
        </row>
        <row r="22">
          <cell r="H22" t="str">
            <v>Retail:</v>
          </cell>
          <cell r="I22" t="str">
            <v>NNN</v>
          </cell>
        </row>
        <row r="23">
          <cell r="A23" t="str">
            <v>REVENUES</v>
          </cell>
        </row>
        <row r="24">
          <cell r="G24" t="str">
            <v>Rent Adjustments</v>
          </cell>
          <cell r="I24">
            <v>2.2499999999999999E-2</v>
          </cell>
        </row>
        <row r="25">
          <cell r="I25" t="str">
            <v>+ $2.25 PSF bump in Year 6</v>
          </cell>
        </row>
        <row r="26">
          <cell r="A26" t="str">
            <v>Market Rent Growth (per annum)</v>
          </cell>
          <cell r="E26">
            <v>0.03</v>
          </cell>
          <cell r="I26" t="str">
            <v>(In Lieu of % escalation)</v>
          </cell>
        </row>
        <row r="28">
          <cell r="G28" t="str">
            <v>2004 Tenant Improvements ($/NRSF)</v>
          </cell>
        </row>
        <row r="29">
          <cell r="A29" t="str">
            <v>Parking Income (2004) [3]</v>
          </cell>
          <cell r="E29">
            <v>442405</v>
          </cell>
          <cell r="H29" t="str">
            <v>Office:</v>
          </cell>
        </row>
        <row r="30">
          <cell r="H30" t="str">
            <v>New</v>
          </cell>
          <cell r="I30">
            <v>30</v>
          </cell>
        </row>
        <row r="31">
          <cell r="H31" t="str">
            <v>Renewal</v>
          </cell>
          <cell r="I31">
            <v>15</v>
          </cell>
        </row>
        <row r="32">
          <cell r="A32" t="str">
            <v>Rooftop Income (2004) [4]</v>
          </cell>
          <cell r="E32">
            <v>8261</v>
          </cell>
          <cell r="H32" t="str">
            <v>Weighted Average</v>
          </cell>
          <cell r="I32">
            <v>19.5</v>
          </cell>
        </row>
        <row r="33">
          <cell r="H33" t="str">
            <v>Retail:</v>
          </cell>
        </row>
        <row r="34">
          <cell r="H34" t="str">
            <v>New</v>
          </cell>
          <cell r="I34">
            <v>20</v>
          </cell>
        </row>
        <row r="35">
          <cell r="A35" t="str">
            <v>EXPENSES</v>
          </cell>
          <cell r="H35" t="str">
            <v>Renewal</v>
          </cell>
          <cell r="I35">
            <v>10</v>
          </cell>
        </row>
        <row r="36">
          <cell r="H36" t="str">
            <v>Weighted Average</v>
          </cell>
          <cell r="I36">
            <v>13</v>
          </cell>
        </row>
        <row r="37">
          <cell r="A37" t="str">
            <v>Growth Rates</v>
          </cell>
        </row>
        <row r="38">
          <cell r="B38" t="str">
            <v>Operating Expenses</v>
          </cell>
          <cell r="E38">
            <v>0.03</v>
          </cell>
          <cell r="G38" t="str">
            <v xml:space="preserve">Commissions </v>
          </cell>
        </row>
        <row r="39">
          <cell r="B39" t="str">
            <v>Capital Reserve Growth Rate</v>
          </cell>
          <cell r="E39">
            <v>0.03</v>
          </cell>
          <cell r="H39" t="str">
            <v xml:space="preserve">New </v>
          </cell>
          <cell r="I39">
            <v>0.05</v>
          </cell>
        </row>
        <row r="40">
          <cell r="B40" t="str">
            <v>Property Taxes [5]</v>
          </cell>
          <cell r="E40">
            <v>0.03</v>
          </cell>
          <cell r="H40" t="str">
            <v>Renewal</v>
          </cell>
          <cell r="I40">
            <v>0.03</v>
          </cell>
        </row>
        <row r="41">
          <cell r="B41" t="str">
            <v xml:space="preserve">Property Taxes Reassessed </v>
          </cell>
          <cell r="E41" t="str">
            <v>Yes</v>
          </cell>
          <cell r="H41" t="str">
            <v>Weighted Average</v>
          </cell>
          <cell r="I41">
            <v>3.6000000000000004E-2</v>
          </cell>
        </row>
        <row r="43">
          <cell r="A43" t="str">
            <v>Management Fee  (% of EGR)</v>
          </cell>
          <cell r="E43">
            <v>0.03</v>
          </cell>
          <cell r="G43" t="str">
            <v>Downtime [7]</v>
          </cell>
        </row>
        <row r="44">
          <cell r="H44" t="str">
            <v>New</v>
          </cell>
          <cell r="I44">
            <v>8</v>
          </cell>
        </row>
        <row r="45">
          <cell r="A45" t="str">
            <v>Operating Expense Source [6]</v>
          </cell>
          <cell r="E45" t="str">
            <v>2004 Budget</v>
          </cell>
          <cell r="H45" t="str">
            <v>Weighted Average</v>
          </cell>
          <cell r="I45">
            <v>2.4000000000000004</v>
          </cell>
        </row>
        <row r="47">
          <cell r="A47" t="str">
            <v>Capital Reserve (2004)</v>
          </cell>
          <cell r="E47">
            <v>0.25</v>
          </cell>
        </row>
        <row r="49">
          <cell r="A49" t="str">
            <v>Building Improvements</v>
          </cell>
          <cell r="E49">
            <v>500000</v>
          </cell>
        </row>
        <row r="50">
          <cell r="A50" t="str">
            <v>(Total for Years 1 &amp; 2)</v>
          </cell>
        </row>
        <row r="77">
          <cell r="A77" t="str">
            <v>**See Corresponding Footnotes on Following Page**</v>
          </cell>
        </row>
        <row r="90">
          <cell r="H90" t="str">
            <v>1776 Eye Street, NW</v>
          </cell>
        </row>
        <row r="91">
          <cell r="H91" t="str">
            <v>Washington, D.C.</v>
          </cell>
        </row>
        <row r="92">
          <cell r="H92" t="str">
            <v>USAA / SITQ / Kiplinger</v>
          </cell>
        </row>
        <row r="93">
          <cell r="H93" t="str">
            <v>Office</v>
          </cell>
        </row>
        <row r="94">
          <cell r="H94" t="str">
            <v>Asset Pricing Strategy</v>
          </cell>
        </row>
        <row r="114">
          <cell r="H114">
            <v>0.1035543</v>
          </cell>
        </row>
        <row r="123">
          <cell r="H123">
            <v>0.01</v>
          </cell>
        </row>
        <row r="126">
          <cell r="H126">
            <v>5.7500000000000002E-2</v>
          </cell>
        </row>
        <row r="127">
          <cell r="H127">
            <v>30</v>
          </cell>
        </row>
        <row r="128">
          <cell r="H128">
            <v>0.7</v>
          </cell>
        </row>
        <row r="129">
          <cell r="H129">
            <v>0.01</v>
          </cell>
        </row>
        <row r="132">
          <cell r="H132">
            <v>7.0028742773226224E-2</v>
          </cell>
        </row>
        <row r="138">
          <cell r="H138" t="str">
            <v>Republic Place OM Argus TSP.csv</v>
          </cell>
        </row>
        <row r="168">
          <cell r="E168" t="str">
            <v>C:\temp\1130 Connecticut Avenue\1130 Connecticut Ave v1 (VALUE ONLY).xls</v>
          </cell>
        </row>
        <row r="170">
          <cell r="E170" t="str">
            <v>C:\temp\1130 Connecticut Avenue\Republic Place OM Argus TSP.csv</v>
          </cell>
        </row>
        <row r="171">
          <cell r="E171" t="str">
            <v>1130 Connecticut Ave v1.xls</v>
          </cell>
        </row>
      </sheetData>
      <sheetData sheetId="2" refreshError="1"/>
      <sheetData sheetId="3" refreshError="1">
        <row r="1">
          <cell r="O1" t="str">
            <v>Republic Place</v>
          </cell>
        </row>
        <row r="3">
          <cell r="O3" t="str">
            <v>Washington, D.C.</v>
          </cell>
        </row>
        <row r="5">
          <cell r="A5" t="str">
            <v>CASH FLOW PROJECTIONS</v>
          </cell>
        </row>
        <row r="8">
          <cell r="A8" t="str">
            <v>Calendar Year</v>
          </cell>
          <cell r="E8">
            <v>2004</v>
          </cell>
          <cell r="F8">
            <v>2005</v>
          </cell>
          <cell r="G8">
            <v>2006</v>
          </cell>
          <cell r="H8">
            <v>2007</v>
          </cell>
          <cell r="I8">
            <v>2008</v>
          </cell>
          <cell r="J8">
            <v>2009</v>
          </cell>
          <cell r="K8">
            <v>2010</v>
          </cell>
          <cell r="L8">
            <v>2011</v>
          </cell>
          <cell r="M8">
            <v>2012</v>
          </cell>
          <cell r="N8">
            <v>2013</v>
          </cell>
          <cell r="O8">
            <v>2014</v>
          </cell>
        </row>
        <row r="10">
          <cell r="A10" t="str">
            <v>Overall Economic Occupancy  [1]</v>
          </cell>
          <cell r="E10">
            <v>0.92731633994709228</v>
          </cell>
          <cell r="F10">
            <v>0.97388970229973115</v>
          </cell>
          <cell r="G10">
            <v>0.97388022282244047</v>
          </cell>
          <cell r="H10">
            <v>0.95218054370462313</v>
          </cell>
          <cell r="I10">
            <v>0.97278534338871736</v>
          </cell>
          <cell r="J10">
            <v>0.97258835466729676</v>
          </cell>
          <cell r="K10">
            <v>0.97281504984970346</v>
          </cell>
          <cell r="L10">
            <v>0.96827908988495681</v>
          </cell>
          <cell r="M10">
            <v>0.97141576694989029</v>
          </cell>
          <cell r="N10">
            <v>0.96223113317120734</v>
          </cell>
          <cell r="O10">
            <v>0.96461909536273693</v>
          </cell>
        </row>
        <row r="12">
          <cell r="A12" t="str">
            <v>Weighted Average Market Rent</v>
          </cell>
          <cell r="E12">
            <v>43.36</v>
          </cell>
          <cell r="F12">
            <v>44.66</v>
          </cell>
          <cell r="G12">
            <v>46</v>
          </cell>
          <cell r="H12">
            <v>47.38</v>
          </cell>
          <cell r="I12">
            <v>48.8</v>
          </cell>
          <cell r="J12">
            <v>50.26</v>
          </cell>
          <cell r="K12">
            <v>51.77</v>
          </cell>
          <cell r="L12">
            <v>53.32</v>
          </cell>
          <cell r="M12">
            <v>54.92</v>
          </cell>
          <cell r="N12">
            <v>56.57</v>
          </cell>
          <cell r="O12">
            <v>58.27</v>
          </cell>
        </row>
        <row r="14">
          <cell r="A14" t="str">
            <v>Weighted Average In Place Rent  [1]</v>
          </cell>
          <cell r="E14">
            <v>39.864163620726721</v>
          </cell>
          <cell r="F14">
            <v>43.095799781253213</v>
          </cell>
          <cell r="G14">
            <v>44.345556729268132</v>
          </cell>
          <cell r="H14">
            <v>42.983781842147081</v>
          </cell>
          <cell r="I14">
            <v>46.081370065343584</v>
          </cell>
          <cell r="J14">
            <v>46.935861058397919</v>
          </cell>
          <cell r="K14">
            <v>48.538877800940426</v>
          </cell>
          <cell r="L14">
            <v>49.962798229459771</v>
          </cell>
          <cell r="M14">
            <v>52.254285286941567</v>
          </cell>
          <cell r="N14">
            <v>50.930889476783861</v>
          </cell>
          <cell r="O14">
            <v>52.49633416843502</v>
          </cell>
        </row>
        <row r="17">
          <cell r="D17" t="str">
            <v>CY 2004</v>
          </cell>
        </row>
        <row r="18">
          <cell r="A18" t="str">
            <v>REVENUES</v>
          </cell>
          <cell r="D18" t="str">
            <v>$/SF/YR</v>
          </cell>
        </row>
        <row r="20">
          <cell r="B20" t="str">
            <v>Base Rental Revenue</v>
          </cell>
          <cell r="D20">
            <v>40.296892673852284</v>
          </cell>
          <cell r="E20">
            <v>8621359</v>
          </cell>
          <cell r="F20">
            <v>8862760</v>
          </cell>
          <cell r="G20">
            <v>9050767</v>
          </cell>
          <cell r="H20">
            <v>9383023</v>
          </cell>
          <cell r="I20">
            <v>9593969</v>
          </cell>
          <cell r="J20">
            <v>9854686</v>
          </cell>
          <cell r="K20">
            <v>10075436</v>
          </cell>
          <cell r="L20">
            <v>10309098</v>
          </cell>
          <cell r="M20">
            <v>10610090</v>
          </cell>
          <cell r="N20">
            <v>10950350</v>
          </cell>
          <cell r="O20">
            <v>11256890</v>
          </cell>
        </row>
        <row r="21">
          <cell r="B21" t="str">
            <v>Absorption &amp; Turnover Vacany</v>
          </cell>
          <cell r="D21">
            <v>-1.7995195049218027</v>
          </cell>
          <cell r="E21">
            <v>-385000</v>
          </cell>
          <cell r="F21">
            <v>-23480</v>
          </cell>
          <cell r="G21">
            <v>-28011</v>
          </cell>
          <cell r="H21">
            <v>-476924</v>
          </cell>
          <cell r="I21">
            <v>-92321</v>
          </cell>
          <cell r="J21">
            <v>-182538</v>
          </cell>
          <cell r="K21">
            <v>-88053</v>
          </cell>
          <cell r="L21">
            <v>-85788</v>
          </cell>
          <cell r="M21">
            <v>0</v>
          </cell>
          <cell r="N21">
            <v>-395477</v>
          </cell>
          <cell r="O21">
            <v>-353756</v>
          </cell>
        </row>
        <row r="22">
          <cell r="B22" t="str">
            <v>Second Generation/Vacant Rent</v>
          </cell>
          <cell r="D22">
            <v>0</v>
          </cell>
          <cell r="E22">
            <v>0</v>
          </cell>
          <cell r="F22">
            <v>0</v>
          </cell>
          <cell r="G22">
            <v>0</v>
          </cell>
          <cell r="H22">
            <v>0</v>
          </cell>
          <cell r="I22">
            <v>0</v>
          </cell>
          <cell r="J22">
            <v>0</v>
          </cell>
          <cell r="K22">
            <v>0</v>
          </cell>
          <cell r="L22">
            <v>0</v>
          </cell>
          <cell r="M22">
            <v>0</v>
          </cell>
          <cell r="N22">
            <v>0</v>
          </cell>
          <cell r="O22">
            <v>0</v>
          </cell>
        </row>
        <row r="23">
          <cell r="B23" t="str">
            <v>Blank</v>
          </cell>
          <cell r="D23">
            <v>0</v>
          </cell>
          <cell r="E23">
            <v>0</v>
          </cell>
          <cell r="F23">
            <v>0</v>
          </cell>
          <cell r="G23">
            <v>0</v>
          </cell>
          <cell r="H23">
            <v>0</v>
          </cell>
          <cell r="I23">
            <v>0</v>
          </cell>
          <cell r="J23">
            <v>0</v>
          </cell>
          <cell r="K23">
            <v>0</v>
          </cell>
          <cell r="L23">
            <v>0</v>
          </cell>
          <cell r="M23">
            <v>0</v>
          </cell>
          <cell r="N23">
            <v>0</v>
          </cell>
          <cell r="O23">
            <v>0</v>
          </cell>
        </row>
        <row r="24">
          <cell r="B24" t="str">
            <v>CPI</v>
          </cell>
          <cell r="D24">
            <v>0</v>
          </cell>
          <cell r="E24">
            <v>0</v>
          </cell>
          <cell r="F24">
            <v>0</v>
          </cell>
          <cell r="G24">
            <v>0</v>
          </cell>
          <cell r="H24">
            <v>0</v>
          </cell>
          <cell r="I24">
            <v>0</v>
          </cell>
          <cell r="J24">
            <v>0</v>
          </cell>
          <cell r="K24">
            <v>0</v>
          </cell>
          <cell r="L24">
            <v>0</v>
          </cell>
          <cell r="M24">
            <v>0</v>
          </cell>
          <cell r="N24">
            <v>0</v>
          </cell>
          <cell r="O24">
            <v>0</v>
          </cell>
        </row>
        <row r="25">
          <cell r="B25" t="str">
            <v>Free Rent</v>
          </cell>
          <cell r="D25">
            <v>0</v>
          </cell>
          <cell r="E25">
            <v>0</v>
          </cell>
          <cell r="F25">
            <v>0</v>
          </cell>
          <cell r="G25">
            <v>0</v>
          </cell>
          <cell r="H25">
            <v>0</v>
          </cell>
          <cell r="I25">
            <v>0</v>
          </cell>
          <cell r="J25">
            <v>0</v>
          </cell>
          <cell r="K25">
            <v>0</v>
          </cell>
          <cell r="L25">
            <v>0</v>
          </cell>
          <cell r="M25">
            <v>0</v>
          </cell>
          <cell r="N25">
            <v>0</v>
          </cell>
          <cell r="O25">
            <v>0</v>
          </cell>
        </row>
        <row r="27">
          <cell r="B27" t="str">
            <v>Total Minimum Rent</v>
          </cell>
          <cell r="D27">
            <v>38.49737316893048</v>
          </cell>
          <cell r="E27">
            <v>8236359</v>
          </cell>
          <cell r="F27">
            <v>8839280</v>
          </cell>
          <cell r="G27">
            <v>9022756</v>
          </cell>
          <cell r="H27">
            <v>8906099</v>
          </cell>
          <cell r="I27">
            <v>9501648</v>
          </cell>
          <cell r="J27">
            <v>9672148</v>
          </cell>
          <cell r="K27">
            <v>9987383</v>
          </cell>
          <cell r="L27">
            <v>10223310</v>
          </cell>
          <cell r="M27">
            <v>10610090</v>
          </cell>
          <cell r="N27">
            <v>10554873</v>
          </cell>
          <cell r="O27">
            <v>10903134</v>
          </cell>
        </row>
        <row r="29">
          <cell r="B29" t="str">
            <v xml:space="preserve">Total Reimbursement Revenue         </v>
          </cell>
          <cell r="D29">
            <v>2.5997027287259402</v>
          </cell>
          <cell r="E29">
            <v>556196</v>
          </cell>
          <cell r="F29">
            <v>666054</v>
          </cell>
          <cell r="G29">
            <v>758228</v>
          </cell>
          <cell r="H29">
            <v>574528</v>
          </cell>
          <cell r="I29">
            <v>662192</v>
          </cell>
          <cell r="J29">
            <v>680161</v>
          </cell>
          <cell r="K29">
            <v>718492</v>
          </cell>
          <cell r="L29">
            <v>796629</v>
          </cell>
          <cell r="M29">
            <v>915266</v>
          </cell>
          <cell r="N29">
            <v>678591</v>
          </cell>
          <cell r="O29">
            <v>675609</v>
          </cell>
        </row>
        <row r="30">
          <cell r="B30" t="str">
            <v xml:space="preserve">Parking Income                      </v>
          </cell>
          <cell r="D30">
            <v>2.0678348742205976</v>
          </cell>
          <cell r="E30">
            <v>442405</v>
          </cell>
          <cell r="F30">
            <v>455677</v>
          </cell>
          <cell r="G30">
            <v>469347</v>
          </cell>
          <cell r="H30">
            <v>483428</v>
          </cell>
          <cell r="I30">
            <v>497931</v>
          </cell>
          <cell r="J30">
            <v>512869</v>
          </cell>
          <cell r="K30">
            <v>528255</v>
          </cell>
          <cell r="L30">
            <v>544102</v>
          </cell>
          <cell r="M30">
            <v>560425</v>
          </cell>
          <cell r="N30">
            <v>577238</v>
          </cell>
          <cell r="O30">
            <v>594555</v>
          </cell>
        </row>
        <row r="31">
          <cell r="B31" t="str">
            <v>Antenna Income</v>
          </cell>
          <cell r="D31">
            <v>3.8612547091322107E-2</v>
          </cell>
          <cell r="E31">
            <v>8261</v>
          </cell>
          <cell r="F31">
            <v>8615</v>
          </cell>
          <cell r="G31">
            <v>8985</v>
          </cell>
          <cell r="H31">
            <v>9375</v>
          </cell>
          <cell r="I31">
            <v>9583</v>
          </cell>
          <cell r="J31">
            <v>9012</v>
          </cell>
          <cell r="K31">
            <v>9463</v>
          </cell>
          <cell r="L31">
            <v>9936</v>
          </cell>
          <cell r="M31">
            <v>10433</v>
          </cell>
          <cell r="N31">
            <v>10955</v>
          </cell>
          <cell r="O31">
            <v>11502</v>
          </cell>
        </row>
        <row r="33">
          <cell r="A33" t="str">
            <v>TOTAL GROSS INCOME</v>
          </cell>
          <cell r="D33">
            <v>43.203523318968337</v>
          </cell>
          <cell r="E33">
            <v>9243221</v>
          </cell>
          <cell r="F33">
            <v>9969626</v>
          </cell>
          <cell r="G33">
            <v>10259316</v>
          </cell>
          <cell r="H33">
            <v>9973430</v>
          </cell>
          <cell r="I33">
            <v>10671354</v>
          </cell>
          <cell r="J33">
            <v>10874190</v>
          </cell>
          <cell r="K33">
            <v>11243593</v>
          </cell>
          <cell r="L33">
            <v>11573977</v>
          </cell>
          <cell r="M33">
            <v>12096214</v>
          </cell>
          <cell r="N33">
            <v>11821657</v>
          </cell>
          <cell r="O33">
            <v>12184800</v>
          </cell>
        </row>
        <row r="34">
          <cell r="B34" t="str">
            <v>Vacancy Loss</v>
          </cell>
          <cell r="D34">
            <v>0</v>
          </cell>
          <cell r="E34">
            <v>0</v>
          </cell>
          <cell r="F34">
            <v>-237459</v>
          </cell>
          <cell r="G34">
            <v>-240705</v>
          </cell>
          <cell r="H34">
            <v>0</v>
          </cell>
          <cell r="I34">
            <v>-200021</v>
          </cell>
          <cell r="J34">
            <v>-117722</v>
          </cell>
          <cell r="K34">
            <v>-219522</v>
          </cell>
          <cell r="L34">
            <v>-283710</v>
          </cell>
          <cell r="M34">
            <v>-345761</v>
          </cell>
          <cell r="N34">
            <v>-52925</v>
          </cell>
          <cell r="O34">
            <v>-79863</v>
          </cell>
        </row>
        <row r="36">
          <cell r="A36" t="str">
            <v>EFFECTIVE GROSS REVENUE</v>
          </cell>
          <cell r="D36">
            <v>43.203523318968337</v>
          </cell>
          <cell r="E36">
            <v>9243221</v>
          </cell>
          <cell r="F36">
            <v>9732167</v>
          </cell>
          <cell r="G36">
            <v>10018611</v>
          </cell>
          <cell r="H36">
            <v>9973430</v>
          </cell>
          <cell r="I36">
            <v>10471333</v>
          </cell>
          <cell r="J36">
            <v>10756468</v>
          </cell>
          <cell r="K36">
            <v>11024071</v>
          </cell>
          <cell r="L36">
            <v>11290267</v>
          </cell>
          <cell r="M36">
            <v>11750453</v>
          </cell>
          <cell r="N36">
            <v>11768732</v>
          </cell>
          <cell r="O36">
            <v>12104937</v>
          </cell>
        </row>
        <row r="38">
          <cell r="A38" t="str">
            <v>EXPENSES</v>
          </cell>
        </row>
        <row r="39">
          <cell r="B39" t="str">
            <v xml:space="preserve">Management Fee                      </v>
          </cell>
          <cell r="D39">
            <v>-1.0800903031606106</v>
          </cell>
          <cell r="E39">
            <v>-231081</v>
          </cell>
          <cell r="F39">
            <v>-243304</v>
          </cell>
          <cell r="G39">
            <v>-250465</v>
          </cell>
          <cell r="H39">
            <v>-249336</v>
          </cell>
          <cell r="I39">
            <v>-261783</v>
          </cell>
          <cell r="J39">
            <v>-268912</v>
          </cell>
          <cell r="K39">
            <v>-275602</v>
          </cell>
          <cell r="L39">
            <v>-282257</v>
          </cell>
          <cell r="M39">
            <v>-293761</v>
          </cell>
          <cell r="N39">
            <v>-294218</v>
          </cell>
          <cell r="O39">
            <v>-302623</v>
          </cell>
        </row>
        <row r="40">
          <cell r="B40" t="str">
            <v xml:space="preserve">Administrative                      </v>
          </cell>
          <cell r="D40">
            <v>-1.4058594224710907</v>
          </cell>
          <cell r="E40">
            <v>-300778</v>
          </cell>
          <cell r="F40">
            <v>-309801</v>
          </cell>
          <cell r="G40">
            <v>-319095</v>
          </cell>
          <cell r="H40">
            <v>-328668</v>
          </cell>
          <cell r="I40">
            <v>-338528</v>
          </cell>
          <cell r="J40">
            <v>-348684</v>
          </cell>
          <cell r="K40">
            <v>-359145</v>
          </cell>
          <cell r="L40">
            <v>-369919</v>
          </cell>
          <cell r="M40">
            <v>-381017</v>
          </cell>
          <cell r="N40">
            <v>-392447</v>
          </cell>
          <cell r="O40">
            <v>-404220</v>
          </cell>
        </row>
        <row r="41">
          <cell r="B41" t="str">
            <v xml:space="preserve">Cleaning                             </v>
          </cell>
          <cell r="D41">
            <v>-1.3577257812719097</v>
          </cell>
          <cell r="E41">
            <v>-290480</v>
          </cell>
          <cell r="F41">
            <v>-299195</v>
          </cell>
          <cell r="G41">
            <v>-308170</v>
          </cell>
          <cell r="H41">
            <v>-317415</v>
          </cell>
          <cell r="I41">
            <v>-326938</v>
          </cell>
          <cell r="J41">
            <v>-336746</v>
          </cell>
          <cell r="K41">
            <v>-346848</v>
          </cell>
          <cell r="L41">
            <v>-357254</v>
          </cell>
          <cell r="M41">
            <v>-367972</v>
          </cell>
          <cell r="N41">
            <v>-379010</v>
          </cell>
          <cell r="O41">
            <v>-390380</v>
          </cell>
        </row>
        <row r="42">
          <cell r="B42" t="str">
            <v xml:space="preserve">Grounds Maintenance                  </v>
          </cell>
          <cell r="D42">
            <v>-0.25494751011937594</v>
          </cell>
          <cell r="E42">
            <v>-54545</v>
          </cell>
          <cell r="F42">
            <v>-56181</v>
          </cell>
          <cell r="G42">
            <v>-57867</v>
          </cell>
          <cell r="H42">
            <v>-59603</v>
          </cell>
          <cell r="I42">
            <v>-61391</v>
          </cell>
          <cell r="J42">
            <v>-63233</v>
          </cell>
          <cell r="K42">
            <v>-65130</v>
          </cell>
          <cell r="L42">
            <v>-67083</v>
          </cell>
          <cell r="M42">
            <v>-69096</v>
          </cell>
          <cell r="N42">
            <v>-71169</v>
          </cell>
          <cell r="O42">
            <v>-73304</v>
          </cell>
        </row>
        <row r="43">
          <cell r="B43" t="str">
            <v xml:space="preserve">Security                             </v>
          </cell>
          <cell r="D43">
            <v>-0.40720555654230506</v>
          </cell>
          <cell r="E43">
            <v>-87120</v>
          </cell>
          <cell r="F43">
            <v>-89734</v>
          </cell>
          <cell r="G43">
            <v>-92426</v>
          </cell>
          <cell r="H43">
            <v>-95198</v>
          </cell>
          <cell r="I43">
            <v>-98054</v>
          </cell>
          <cell r="J43">
            <v>-100996</v>
          </cell>
          <cell r="K43">
            <v>-104026</v>
          </cell>
          <cell r="L43">
            <v>-107147</v>
          </cell>
          <cell r="M43">
            <v>-110361</v>
          </cell>
          <cell r="N43">
            <v>-113672</v>
          </cell>
          <cell r="O43">
            <v>-117082</v>
          </cell>
        </row>
        <row r="44">
          <cell r="B44" t="str">
            <v xml:space="preserve">Repairs &amp; Maintenance               </v>
          </cell>
          <cell r="D44">
            <v>-1.6300234638647135</v>
          </cell>
          <cell r="E44">
            <v>-348737</v>
          </cell>
          <cell r="F44">
            <v>-359199</v>
          </cell>
          <cell r="G44">
            <v>-369975</v>
          </cell>
          <cell r="H44">
            <v>-381075</v>
          </cell>
          <cell r="I44">
            <v>-392506</v>
          </cell>
          <cell r="J44">
            <v>-404281</v>
          </cell>
          <cell r="K44">
            <v>-416410</v>
          </cell>
          <cell r="L44">
            <v>-428902</v>
          </cell>
          <cell r="M44">
            <v>-441769</v>
          </cell>
          <cell r="N44">
            <v>-455023</v>
          </cell>
          <cell r="O44">
            <v>-468674</v>
          </cell>
        </row>
        <row r="45">
          <cell r="B45" t="str">
            <v xml:space="preserve">Insurance                            </v>
          </cell>
          <cell r="D45">
            <v>-0.12526525384910212</v>
          </cell>
          <cell r="E45">
            <v>-26800</v>
          </cell>
          <cell r="F45">
            <v>-27604</v>
          </cell>
          <cell r="G45">
            <v>-28432</v>
          </cell>
          <cell r="H45">
            <v>-29285</v>
          </cell>
          <cell r="I45">
            <v>-30164</v>
          </cell>
          <cell r="J45">
            <v>-31069</v>
          </cell>
          <cell r="K45">
            <v>-32001</v>
          </cell>
          <cell r="L45">
            <v>-32961</v>
          </cell>
          <cell r="M45">
            <v>-33949</v>
          </cell>
          <cell r="N45">
            <v>-34968</v>
          </cell>
          <cell r="O45">
            <v>-36017</v>
          </cell>
        </row>
        <row r="46">
          <cell r="B46" t="str">
            <v>Utilities</v>
          </cell>
          <cell r="D46">
            <v>-1.9058547483944546</v>
          </cell>
          <cell r="E46">
            <v>-407750</v>
          </cell>
          <cell r="F46">
            <v>-419983</v>
          </cell>
          <cell r="G46">
            <v>-432582</v>
          </cell>
          <cell r="H46">
            <v>-445559</v>
          </cell>
          <cell r="I46">
            <v>-458926</v>
          </cell>
          <cell r="J46">
            <v>-472694</v>
          </cell>
          <cell r="K46">
            <v>-486875</v>
          </cell>
          <cell r="L46">
            <v>-501481</v>
          </cell>
          <cell r="M46">
            <v>-516526</v>
          </cell>
          <cell r="N46">
            <v>-532021</v>
          </cell>
          <cell r="O46">
            <v>-547982</v>
          </cell>
        </row>
        <row r="47">
          <cell r="B47" t="str">
            <v>Real Estate Taxes</v>
          </cell>
          <cell r="D47">
            <v>-6.3270264459256076</v>
          </cell>
          <cell r="E47">
            <v>-1353642</v>
          </cell>
          <cell r="F47">
            <v>-1425870</v>
          </cell>
          <cell r="G47">
            <v>-1468646</v>
          </cell>
          <cell r="H47">
            <v>-1512705</v>
          </cell>
          <cell r="I47">
            <v>-1558087</v>
          </cell>
          <cell r="J47">
            <v>-1604829</v>
          </cell>
          <cell r="K47">
            <v>-1652974</v>
          </cell>
          <cell r="L47">
            <v>-1702563</v>
          </cell>
          <cell r="M47">
            <v>-1753640</v>
          </cell>
          <cell r="N47">
            <v>-1806249</v>
          </cell>
          <cell r="O47">
            <v>-1860437</v>
          </cell>
        </row>
        <row r="48">
          <cell r="B48" t="str">
            <v>TSP Non-Reimburseable</v>
          </cell>
          <cell r="D48">
            <v>-0.5</v>
          </cell>
          <cell r="E48">
            <v>-106973</v>
          </cell>
          <cell r="F48">
            <v>-110182</v>
          </cell>
          <cell r="G48">
            <v>-113488</v>
          </cell>
          <cell r="H48">
            <v>-116892</v>
          </cell>
          <cell r="I48">
            <v>-120399</v>
          </cell>
          <cell r="J48">
            <v>-124011</v>
          </cell>
          <cell r="K48">
            <v>-127731</v>
          </cell>
          <cell r="L48">
            <v>-131563</v>
          </cell>
          <cell r="M48">
            <v>-135510</v>
          </cell>
          <cell r="N48">
            <v>-139576</v>
          </cell>
          <cell r="O48">
            <v>-143763</v>
          </cell>
        </row>
        <row r="50">
          <cell r="A50" t="str">
            <v>TOTAL EXPENSES</v>
          </cell>
          <cell r="D50">
            <v>-14.993998485599169</v>
          </cell>
          <cell r="E50">
            <v>-3207906</v>
          </cell>
          <cell r="F50">
            <v>-3341053</v>
          </cell>
          <cell r="G50">
            <v>-3441146</v>
          </cell>
          <cell r="H50">
            <v>-3535736</v>
          </cell>
          <cell r="I50">
            <v>-3646776</v>
          </cell>
          <cell r="J50">
            <v>-3755455</v>
          </cell>
          <cell r="K50">
            <v>-3866742</v>
          </cell>
          <cell r="L50">
            <v>-3981130</v>
          </cell>
          <cell r="M50">
            <v>-4103601</v>
          </cell>
          <cell r="N50">
            <v>-4218353</v>
          </cell>
          <cell r="O50">
            <v>-4344482</v>
          </cell>
        </row>
        <row r="52">
          <cell r="A52" t="str">
            <v>NET OPERATING INCOME</v>
          </cell>
          <cell r="D52">
            <v>28.209524833369169</v>
          </cell>
          <cell r="E52">
            <v>6035315</v>
          </cell>
          <cell r="F52">
            <v>6391114</v>
          </cell>
          <cell r="G52">
            <v>6577465</v>
          </cell>
          <cell r="H52">
            <v>6437694</v>
          </cell>
          <cell r="I52">
            <v>6824557</v>
          </cell>
          <cell r="J52">
            <v>7001013</v>
          </cell>
          <cell r="K52">
            <v>7157329</v>
          </cell>
          <cell r="L52">
            <v>7309137</v>
          </cell>
          <cell r="M52">
            <v>7646852</v>
          </cell>
          <cell r="N52">
            <v>7550379</v>
          </cell>
          <cell r="O52">
            <v>7760455</v>
          </cell>
        </row>
        <row r="54">
          <cell r="A54" t="str">
            <v>CAPITAL COSTS</v>
          </cell>
        </row>
        <row r="55">
          <cell r="B55" t="str">
            <v xml:space="preserve">Tenant Improvements                 </v>
          </cell>
          <cell r="D55">
            <v>-4.4278275826610454</v>
          </cell>
          <cell r="E55">
            <v>-947316</v>
          </cell>
          <cell r="F55">
            <v>-53618</v>
          </cell>
          <cell r="G55">
            <v>-65186</v>
          </cell>
          <cell r="H55">
            <v>-1334062</v>
          </cell>
          <cell r="I55">
            <v>-51450</v>
          </cell>
          <cell r="J55">
            <v>-718445</v>
          </cell>
          <cell r="K55">
            <v>-193675</v>
          </cell>
          <cell r="L55">
            <v>-241278</v>
          </cell>
          <cell r="M55">
            <v>0</v>
          </cell>
          <cell r="N55">
            <v>-1103740</v>
          </cell>
          <cell r="O55">
            <v>-887808</v>
          </cell>
        </row>
        <row r="56">
          <cell r="B56" t="str">
            <v xml:space="preserve">Leasing Commissions                 </v>
          </cell>
          <cell r="D56">
            <v>-3.5823852747889653</v>
          </cell>
          <cell r="E56">
            <v>-766437</v>
          </cell>
          <cell r="F56">
            <v>-55314</v>
          </cell>
          <cell r="G56">
            <v>-54631</v>
          </cell>
          <cell r="H56">
            <v>-1134969</v>
          </cell>
          <cell r="I56">
            <v>-43058</v>
          </cell>
          <cell r="J56">
            <v>-608666</v>
          </cell>
          <cell r="K56">
            <v>-206710</v>
          </cell>
          <cell r="L56">
            <v>-201526</v>
          </cell>
          <cell r="M56">
            <v>0</v>
          </cell>
          <cell r="N56">
            <v>-920759</v>
          </cell>
          <cell r="O56">
            <v>-771861</v>
          </cell>
        </row>
        <row r="57">
          <cell r="B57" t="str">
            <v xml:space="preserve">Capital Reserves                     </v>
          </cell>
          <cell r="D57">
            <v>-0.24999766296168191</v>
          </cell>
          <cell r="E57">
            <v>-53486</v>
          </cell>
          <cell r="F57">
            <v>-55091</v>
          </cell>
          <cell r="G57">
            <v>-56744</v>
          </cell>
          <cell r="H57">
            <v>-58446</v>
          </cell>
          <cell r="I57">
            <v>-60200</v>
          </cell>
          <cell r="J57">
            <v>-62006</v>
          </cell>
          <cell r="K57">
            <v>-63866</v>
          </cell>
          <cell r="L57">
            <v>-65782</v>
          </cell>
          <cell r="M57">
            <v>-67755</v>
          </cell>
          <cell r="N57">
            <v>-69788</v>
          </cell>
          <cell r="O57">
            <v>-71881</v>
          </cell>
        </row>
        <row r="58">
          <cell r="B58" t="str">
            <v xml:space="preserve">Building Improvements               </v>
          </cell>
          <cell r="D58">
            <v>-1.1685191590401316</v>
          </cell>
          <cell r="E58">
            <v>-250000</v>
          </cell>
          <cell r="F58">
            <v>-250000</v>
          </cell>
          <cell r="G58">
            <v>0</v>
          </cell>
          <cell r="H58">
            <v>0</v>
          </cell>
          <cell r="I58">
            <v>0</v>
          </cell>
          <cell r="J58">
            <v>0</v>
          </cell>
          <cell r="K58">
            <v>0</v>
          </cell>
          <cell r="L58">
            <v>0</v>
          </cell>
          <cell r="M58">
            <v>0</v>
          </cell>
          <cell r="N58">
            <v>0</v>
          </cell>
          <cell r="O58">
            <v>0</v>
          </cell>
        </row>
        <row r="60">
          <cell r="A60" t="str">
            <v>TOTAL CAPITAL COSTS</v>
          </cell>
          <cell r="D60">
            <v>-9.4287296794518252</v>
          </cell>
          <cell r="E60">
            <v>-2017239</v>
          </cell>
          <cell r="F60">
            <v>-414023</v>
          </cell>
          <cell r="G60">
            <v>-176561</v>
          </cell>
          <cell r="H60">
            <v>-2527477</v>
          </cell>
          <cell r="I60">
            <v>-154708</v>
          </cell>
          <cell r="J60">
            <v>-1389117</v>
          </cell>
          <cell r="K60">
            <v>-464251</v>
          </cell>
          <cell r="L60">
            <v>-508586</v>
          </cell>
          <cell r="M60">
            <v>-67755</v>
          </cell>
          <cell r="N60">
            <v>-2094287</v>
          </cell>
          <cell r="O60">
            <v>-1731550</v>
          </cell>
        </row>
        <row r="62">
          <cell r="A62" t="str">
            <v>OPERATING CASH FLOW</v>
          </cell>
          <cell r="D62">
            <v>18.780795153917342</v>
          </cell>
          <cell r="E62">
            <v>4018076</v>
          </cell>
          <cell r="F62">
            <v>5977091</v>
          </cell>
          <cell r="G62">
            <v>6400904</v>
          </cell>
          <cell r="H62">
            <v>3910217</v>
          </cell>
          <cell r="I62">
            <v>6669849</v>
          </cell>
          <cell r="J62">
            <v>5611896</v>
          </cell>
          <cell r="K62">
            <v>6693078</v>
          </cell>
          <cell r="L62">
            <v>6800551</v>
          </cell>
          <cell r="M62">
            <v>7579097</v>
          </cell>
          <cell r="N62">
            <v>5456092</v>
          </cell>
          <cell r="O62">
            <v>6028905</v>
          </cell>
        </row>
        <row r="64">
          <cell r="A64" t="str">
            <v>ACQUISITION/RESIDUAL</v>
          </cell>
        </row>
        <row r="65">
          <cell r="B65" t="str">
            <v>Acquisition Cost</v>
          </cell>
          <cell r="D65">
            <v>-82500000</v>
          </cell>
          <cell r="E65">
            <v>0</v>
          </cell>
          <cell r="F65">
            <v>0</v>
          </cell>
          <cell r="G65">
            <v>0</v>
          </cell>
          <cell r="H65">
            <v>0</v>
          </cell>
          <cell r="I65">
            <v>0</v>
          </cell>
          <cell r="J65">
            <v>0</v>
          </cell>
          <cell r="K65">
            <v>0</v>
          </cell>
          <cell r="L65">
            <v>0</v>
          </cell>
          <cell r="M65">
            <v>0</v>
          </cell>
          <cell r="N65">
            <v>0</v>
          </cell>
          <cell r="O65" t="str">
            <v>All Cash</v>
          </cell>
        </row>
        <row r="66">
          <cell r="B66" t="str">
            <v>Net Residual Value</v>
          </cell>
          <cell r="D66">
            <v>0</v>
          </cell>
          <cell r="E66">
            <v>0</v>
          </cell>
          <cell r="F66">
            <v>0</v>
          </cell>
          <cell r="G66">
            <v>0</v>
          </cell>
          <cell r="H66">
            <v>0</v>
          </cell>
          <cell r="I66">
            <v>0</v>
          </cell>
          <cell r="J66">
            <v>0</v>
          </cell>
          <cell r="K66">
            <v>0</v>
          </cell>
          <cell r="L66">
            <v>0</v>
          </cell>
          <cell r="M66">
            <v>0</v>
          </cell>
          <cell r="N66">
            <v>102336671.68129431</v>
          </cell>
          <cell r="O66" t="str">
            <v>IRR</v>
          </cell>
        </row>
        <row r="68">
          <cell r="A68" t="str">
            <v>CASH FLOW BEFORE DEBT</v>
          </cell>
          <cell r="D68">
            <v>-82500000</v>
          </cell>
          <cell r="E68">
            <v>4018076</v>
          </cell>
          <cell r="F68">
            <v>5977091</v>
          </cell>
          <cell r="G68">
            <v>6400904</v>
          </cell>
          <cell r="H68">
            <v>3910217</v>
          </cell>
          <cell r="I68">
            <v>6669849</v>
          </cell>
          <cell r="J68">
            <v>5611896</v>
          </cell>
          <cell r="K68">
            <v>6693078</v>
          </cell>
          <cell r="L68">
            <v>6800551</v>
          </cell>
          <cell r="M68">
            <v>7579097</v>
          </cell>
          <cell r="N68">
            <v>107792763.68129431</v>
          </cell>
          <cell r="O68">
            <v>8.6049519980992445E-2</v>
          </cell>
        </row>
        <row r="70">
          <cell r="A70" t="str">
            <v>FINANCING</v>
          </cell>
        </row>
        <row r="71">
          <cell r="B71" t="str">
            <v>Principal</v>
          </cell>
          <cell r="D71">
            <v>57750000</v>
          </cell>
          <cell r="E71">
            <v>0</v>
          </cell>
          <cell r="F71">
            <v>0</v>
          </cell>
          <cell r="G71">
            <v>0</v>
          </cell>
          <cell r="H71">
            <v>0</v>
          </cell>
          <cell r="I71">
            <v>0</v>
          </cell>
          <cell r="J71">
            <v>0</v>
          </cell>
          <cell r="K71">
            <v>0</v>
          </cell>
          <cell r="L71">
            <v>0</v>
          </cell>
          <cell r="M71">
            <v>0</v>
          </cell>
          <cell r="N71">
            <v>-48001885.932071827</v>
          </cell>
          <cell r="O71" t="str">
            <v>Leveraged</v>
          </cell>
        </row>
        <row r="72">
          <cell r="B72" t="str">
            <v>Loan Fees &amp; Debt Service</v>
          </cell>
          <cell r="D72">
            <v>-577500</v>
          </cell>
          <cell r="E72">
            <v>-4044159.895153814</v>
          </cell>
          <cell r="F72">
            <v>-4044159.895153814</v>
          </cell>
          <cell r="G72">
            <v>-4044159.895153814</v>
          </cell>
          <cell r="H72">
            <v>-4044159.895153814</v>
          </cell>
          <cell r="I72">
            <v>-4044159.895153814</v>
          </cell>
          <cell r="J72">
            <v>-4044159.895153814</v>
          </cell>
          <cell r="K72">
            <v>-4044159.895153814</v>
          </cell>
          <cell r="L72">
            <v>-4044159.895153814</v>
          </cell>
          <cell r="M72">
            <v>-4044159.895153814</v>
          </cell>
          <cell r="N72">
            <v>-4044159.895153814</v>
          </cell>
          <cell r="O72" t="str">
            <v>IRR</v>
          </cell>
        </row>
        <row r="74">
          <cell r="A74" t="str">
            <v>CASH FLOW AFTER DEBT</v>
          </cell>
          <cell r="D74">
            <v>-25327500</v>
          </cell>
          <cell r="E74">
            <v>-26083.895153813995</v>
          </cell>
          <cell r="F74">
            <v>1932931.104846186</v>
          </cell>
          <cell r="G74">
            <v>2356744.104846186</v>
          </cell>
          <cell r="H74">
            <v>-133942.895153814</v>
          </cell>
          <cell r="I74">
            <v>2625689.104846186</v>
          </cell>
          <cell r="J74">
            <v>1567736.104846186</v>
          </cell>
          <cell r="K74">
            <v>2648918.104846186</v>
          </cell>
          <cell r="L74">
            <v>2756391.104846186</v>
          </cell>
          <cell r="M74">
            <v>3534937.104846186</v>
          </cell>
          <cell r="N74">
            <v>55746717.854068667</v>
          </cell>
          <cell r="O74">
            <v>0.12815747816878867</v>
          </cell>
        </row>
        <row r="79">
          <cell r="A79" t="str">
            <v>All Cash Summary</v>
          </cell>
        </row>
        <row r="80">
          <cell r="B80" t="str">
            <v>Cash-on-Cash Return</v>
          </cell>
          <cell r="E80">
            <v>4.8703951515151514E-2</v>
          </cell>
          <cell r="F80">
            <v>7.2449587878787886E-2</v>
          </cell>
          <cell r="G80">
            <v>7.7586715151515148E-2</v>
          </cell>
          <cell r="H80">
            <v>4.7396569696969697E-2</v>
          </cell>
          <cell r="I80">
            <v>8.0846654545454547E-2</v>
          </cell>
          <cell r="J80">
            <v>6.8022981818181824E-2</v>
          </cell>
          <cell r="K80">
            <v>8.1128218181818187E-2</v>
          </cell>
          <cell r="L80">
            <v>8.2430921212121214E-2</v>
          </cell>
          <cell r="M80">
            <v>9.1867842424242424E-2</v>
          </cell>
          <cell r="N80">
            <v>6.6134448484848479E-2</v>
          </cell>
        </row>
        <row r="81">
          <cell r="B81" t="str">
            <v>Cash-on-Cash Return (Cumulative Average)</v>
          </cell>
          <cell r="E81">
            <v>4.8703951515151514E-2</v>
          </cell>
          <cell r="F81">
            <v>6.05767696969697E-2</v>
          </cell>
          <cell r="G81">
            <v>6.6246751515151511E-2</v>
          </cell>
          <cell r="H81">
            <v>6.1534206060606063E-2</v>
          </cell>
          <cell r="I81">
            <v>6.5396695757575757E-2</v>
          </cell>
          <cell r="J81">
            <v>6.5834410101010113E-2</v>
          </cell>
          <cell r="K81">
            <v>6.8019239826839842E-2</v>
          </cell>
          <cell r="L81">
            <v>6.9820700000000013E-2</v>
          </cell>
          <cell r="M81">
            <v>7.2270382491582505E-2</v>
          </cell>
          <cell r="N81">
            <v>7.1656789090909098E-2</v>
          </cell>
        </row>
        <row r="83">
          <cell r="A83" t="str">
            <v>Leverage Summary</v>
          </cell>
        </row>
        <row r="84">
          <cell r="B84" t="str">
            <v>Leveraged Cash-on-Cash Return</v>
          </cell>
          <cell r="E84">
            <v>-1.0298645801525613E-3</v>
          </cell>
          <cell r="F84">
            <v>7.6317485138532662E-2</v>
          </cell>
          <cell r="G84">
            <v>9.3050798730478182E-2</v>
          </cell>
          <cell r="H84">
            <v>-5.2884372778132065E-3</v>
          </cell>
          <cell r="I84">
            <v>0.1036694938247433</v>
          </cell>
          <cell r="J84">
            <v>6.1898572889001517E-2</v>
          </cell>
          <cell r="K84">
            <v>0.1045866392200646</v>
          </cell>
          <cell r="L84">
            <v>0.10882997156632854</v>
          </cell>
          <cell r="M84">
            <v>0.13956912860906864</v>
          </cell>
          <cell r="N84">
            <v>5.5746998513322911E-2</v>
          </cell>
        </row>
        <row r="85">
          <cell r="B85" t="str">
            <v>Leveraged Cash-on-Cash Return (Cumulative Average)</v>
          </cell>
          <cell r="E85">
            <v>-1.0298645801525613E-3</v>
          </cell>
          <cell r="F85">
            <v>3.7643810279190053E-2</v>
          </cell>
          <cell r="G85">
            <v>5.6112806429619431E-2</v>
          </cell>
          <cell r="H85">
            <v>4.0762495502761273E-2</v>
          </cell>
          <cell r="I85">
            <v>5.3343895167157672E-2</v>
          </cell>
          <cell r="J85">
            <v>5.4769674787464979E-2</v>
          </cell>
          <cell r="K85">
            <v>6.1886383992122075E-2</v>
          </cell>
          <cell r="L85">
            <v>6.7754332438897877E-2</v>
          </cell>
          <cell r="M85">
            <v>7.5733754235583525E-2</v>
          </cell>
          <cell r="N85">
            <v>7.3735078663357462E-2</v>
          </cell>
        </row>
        <row r="87">
          <cell r="A87" t="str">
            <v>Debt Coverage Ratio</v>
          </cell>
          <cell r="E87">
            <v>1.4923532096819963</v>
          </cell>
          <cell r="F87">
            <v>1.5803316796792781</v>
          </cell>
          <cell r="G87">
            <v>1.6264107183007004</v>
          </cell>
          <cell r="H87">
            <v>1.591849522991017</v>
          </cell>
          <cell r="I87">
            <v>1.6875091927443282</v>
          </cell>
          <cell r="J87">
            <v>1.7311414932899745</v>
          </cell>
          <cell r="K87">
            <v>1.7697937731336364</v>
          </cell>
          <cell r="L87">
            <v>1.8073313591677382</v>
          </cell>
          <cell r="M87">
            <v>1.8908381958792859</v>
          </cell>
          <cell r="N87">
            <v>1.8669833032684362</v>
          </cell>
        </row>
        <row r="92">
          <cell r="A92" t="str">
            <v>[1] This figure takes into account lease-up downtime and rollover downtime.</v>
          </cell>
        </row>
      </sheetData>
      <sheetData sheetId="4" refreshError="1"/>
      <sheetData sheetId="5" refreshError="1"/>
      <sheetData sheetId="6" refreshError="1"/>
      <sheetData sheetId="7" refreshError="1">
        <row r="12">
          <cell r="E12">
            <v>72942000</v>
          </cell>
          <cell r="F12">
            <v>85126027.895411894</v>
          </cell>
          <cell r="G12">
            <v>90187981.950083196</v>
          </cell>
          <cell r="H12">
            <v>95882680.261588395</v>
          </cell>
          <cell r="I12">
            <v>102336671.68129431</v>
          </cell>
          <cell r="J12">
            <v>109712661.87524389</v>
          </cell>
          <cell r="K12">
            <v>118223419.79133959</v>
          </cell>
          <cell r="L12">
            <v>128152637.36011788</v>
          </cell>
          <cell r="M12" t="e">
            <v>#REF!</v>
          </cell>
        </row>
        <row r="13">
          <cell r="E13">
            <v>6.4999999999999974E-2</v>
          </cell>
          <cell r="F13">
            <v>87066923.438442051</v>
          </cell>
          <cell r="G13">
            <v>89763558.153974161</v>
          </cell>
          <cell r="H13">
            <v>92797272.208947778</v>
          </cell>
          <cell r="I13">
            <v>96235481.47125122</v>
          </cell>
          <cell r="J13">
            <v>100164863.48531228</v>
          </cell>
          <cell r="K13">
            <v>104698765.8092289</v>
          </cell>
          <cell r="L13">
            <v>109988318.52046493</v>
          </cell>
          <cell r="M13">
            <v>39075000</v>
          </cell>
        </row>
        <row r="14">
          <cell r="E14">
            <v>6.9999999999999979E-2</v>
          </cell>
          <cell r="F14">
            <v>83974895.886710852</v>
          </cell>
          <cell r="G14">
            <v>86548136.647221461</v>
          </cell>
          <cell r="H14">
            <v>89443032.502795905</v>
          </cell>
          <cell r="I14">
            <v>92723914.472446948</v>
          </cell>
          <cell r="J14">
            <v>96473493.866333842</v>
          </cell>
          <cell r="K14">
            <v>100799931.62851104</v>
          </cell>
          <cell r="L14">
            <v>105847442.35105108</v>
          </cell>
          <cell r="M14">
            <v>38425000</v>
          </cell>
        </row>
        <row r="15">
          <cell r="E15">
            <v>7.4999999999999983E-2</v>
          </cell>
          <cell r="F15">
            <v>81022994.347625136</v>
          </cell>
          <cell r="G15">
            <v>83479023.720292628</v>
          </cell>
          <cell r="H15">
            <v>86242056.764543548</v>
          </cell>
          <cell r="I15">
            <v>89373494.214694619</v>
          </cell>
          <cell r="J15">
            <v>92952279.872010082</v>
          </cell>
          <cell r="K15">
            <v>97081647.938143343</v>
          </cell>
          <cell r="L15">
            <v>101899244.0152988</v>
          </cell>
          <cell r="M15">
            <v>37791000</v>
          </cell>
        </row>
        <row r="16">
          <cell r="E16">
            <v>7.9999999999999988E-2</v>
          </cell>
          <cell r="F16">
            <v>78203992.99389261</v>
          </cell>
          <cell r="G16">
            <v>80548657.149000227</v>
          </cell>
          <cell r="H16">
            <v>83186404.323496282</v>
          </cell>
          <cell r="I16">
            <v>86175851.121258467</v>
          </cell>
          <cell r="J16">
            <v>89592361.747272402</v>
          </cell>
          <cell r="K16">
            <v>93534489.39267312</v>
          </cell>
          <cell r="L16">
            <v>98133638.312307268</v>
          </cell>
          <cell r="M16">
            <v>37169000</v>
          </cell>
        </row>
        <row r="17">
          <cell r="E17">
            <v>8.4999999999999992E-2</v>
          </cell>
          <cell r="F17">
            <v>75511076.031428635</v>
          </cell>
          <cell r="G17">
            <v>77749904.481396616</v>
          </cell>
          <cell r="H17">
            <v>80268586.487610608</v>
          </cell>
          <cell r="I17">
            <v>83123092.761319786</v>
          </cell>
          <cell r="J17">
            <v>86385385.645558849</v>
          </cell>
          <cell r="K17">
            <v>90149569.742757782</v>
          </cell>
          <cell r="L17">
            <v>94541117.856156528</v>
          </cell>
          <cell r="M17">
            <v>36562000</v>
          </cell>
        </row>
        <row r="18">
          <cell r="E18">
            <v>8.6049519980992445E-2</v>
          </cell>
          <cell r="F18">
            <v>74961224.054666996</v>
          </cell>
          <cell r="G18">
            <v>77178511.09741196</v>
          </cell>
          <cell r="H18">
            <v>79672959.020500064</v>
          </cell>
          <cell r="I18">
            <v>82499999.999999911</v>
          </cell>
          <cell r="J18">
            <v>85730903.976571158</v>
          </cell>
          <cell r="K18">
            <v>89458870.103384152</v>
          </cell>
          <cell r="L18">
            <v>93808163.917999297</v>
          </cell>
          <cell r="M18">
            <v>35967000</v>
          </cell>
        </row>
        <row r="19">
          <cell r="E19">
            <v>0.09</v>
          </cell>
          <cell r="F19">
            <v>72937812.490215629</v>
          </cell>
          <cell r="G19">
            <v>75076036.586918235</v>
          </cell>
          <cell r="H19">
            <v>77481538.695708662</v>
          </cell>
          <cell r="I19">
            <v>80207774.419004485</v>
          </cell>
          <cell r="J19">
            <v>83323472.388485417</v>
          </cell>
          <cell r="K19">
            <v>86918508.507117271</v>
          </cell>
          <cell r="L19">
            <v>91112717.312187761</v>
          </cell>
          <cell r="M19">
            <v>35386000</v>
          </cell>
        </row>
        <row r="20">
          <cell r="E20">
            <v>9.5000000000000001E-2</v>
          </cell>
          <cell r="F20">
            <v>70478132.678610861</v>
          </cell>
          <cell r="G20">
            <v>72520702.952293992</v>
          </cell>
          <cell r="H20">
            <v>74818594.510187507</v>
          </cell>
          <cell r="I20">
            <v>77422871.609133482</v>
          </cell>
          <cell r="J20">
            <v>80399188.293643162</v>
          </cell>
          <cell r="K20">
            <v>83833399.852692813</v>
          </cell>
          <cell r="L20">
            <v>87839980.004917383</v>
          </cell>
          <cell r="M20">
            <v>34817000</v>
          </cell>
        </row>
        <row r="21">
          <cell r="E21">
            <v>0.1</v>
          </cell>
          <cell r="F21">
            <v>68126306.184076115</v>
          </cell>
          <cell r="G21">
            <v>70077908.601255238</v>
          </cell>
          <cell r="H21">
            <v>72273461.320581764</v>
          </cell>
          <cell r="I21">
            <v>74761754.402485132</v>
          </cell>
          <cell r="J21">
            <v>77605517.924660429</v>
          </cell>
          <cell r="K21">
            <v>80886783.52717039</v>
          </cell>
          <cell r="L21">
            <v>84714926.730098665</v>
          </cell>
          <cell r="M21">
            <v>34260000</v>
          </cell>
        </row>
        <row r="22">
          <cell r="E22">
            <v>0.10500000000000001</v>
          </cell>
          <cell r="F22">
            <v>65876921.312040523</v>
          </cell>
          <cell r="G22">
            <v>67741992.524269596</v>
          </cell>
          <cell r="H22">
            <v>69840197.638027281</v>
          </cell>
          <cell r="I22">
            <v>72218163.43361935</v>
          </cell>
          <cell r="J22">
            <v>74935838.628581703</v>
          </cell>
          <cell r="K22">
            <v>78071617.699692115</v>
          </cell>
          <cell r="L22">
            <v>81730026.615987584</v>
          </cell>
          <cell r="M22">
            <v>33715000</v>
          </cell>
        </row>
        <row r="23">
          <cell r="E23">
            <v>0.11000000000000001</v>
          </cell>
          <cell r="F23">
            <v>63724865.862646043</v>
          </cell>
          <cell r="G23">
            <v>65507607.512970753</v>
          </cell>
          <cell r="H23">
            <v>67513191.869586051</v>
          </cell>
          <cell r="I23">
            <v>69786187.473750055</v>
          </cell>
          <cell r="J23">
            <v>72383896.735651761</v>
          </cell>
          <cell r="K23">
            <v>75381253.576307595</v>
          </cell>
          <cell r="L23">
            <v>78878169.890406072</v>
          </cell>
          <cell r="M23">
            <v>33181000</v>
          </cell>
        </row>
        <row r="53">
          <cell r="D53">
            <v>102336671.68129431</v>
          </cell>
        </row>
        <row r="54">
          <cell r="D54">
            <v>0.1035543</v>
          </cell>
        </row>
      </sheetData>
      <sheetData sheetId="8" refreshError="1">
        <row r="18">
          <cell r="I18">
            <v>1.5289509858618372E-2</v>
          </cell>
        </row>
      </sheetData>
      <sheetData sheetId="9" refreshError="1"/>
      <sheetData sheetId="10" refreshError="1"/>
      <sheetData sheetId="11" refreshError="1">
        <row r="15">
          <cell r="A15" t="str">
            <v>Currently Vacant</v>
          </cell>
        </row>
        <row r="17">
          <cell r="A17" t="str">
            <v>Vacant</v>
          </cell>
        </row>
        <row r="18">
          <cell r="A18" t="str">
            <v>Vacant</v>
          </cell>
        </row>
        <row r="19">
          <cell r="A19" t="str">
            <v>Vacant</v>
          </cell>
        </row>
        <row r="20">
          <cell r="A20" t="str">
            <v>Vacant</v>
          </cell>
        </row>
        <row r="21">
          <cell r="A21" t="str">
            <v>Vacant</v>
          </cell>
        </row>
        <row r="22">
          <cell r="A22" t="str">
            <v>Vacant</v>
          </cell>
        </row>
        <row r="23">
          <cell r="A23" t="str">
            <v>Vacant</v>
          </cell>
        </row>
        <row r="24">
          <cell r="A24" t="str">
            <v>Vacant</v>
          </cell>
        </row>
        <row r="25">
          <cell r="A25" t="str">
            <v>Vacant</v>
          </cell>
        </row>
        <row r="26">
          <cell r="A26" t="str">
            <v>Vacant</v>
          </cell>
        </row>
        <row r="27">
          <cell r="A27" t="str">
            <v>Vacant</v>
          </cell>
        </row>
        <row r="28">
          <cell r="A28" t="str">
            <v>Vacant</v>
          </cell>
        </row>
        <row r="29">
          <cell r="A29" t="str">
            <v>Vacant</v>
          </cell>
        </row>
        <row r="30">
          <cell r="A30" t="str">
            <v>Vacant</v>
          </cell>
        </row>
        <row r="31">
          <cell r="A31" t="str">
            <v>Vacant</v>
          </cell>
        </row>
      </sheetData>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Assumptions"/>
      <sheetName val="Cover"/>
      <sheetName val="Property Level"/>
      <sheetName val="Import"/>
      <sheetName val="Existing JV"/>
      <sheetName val="JVCash Flow"/>
      <sheetName val="Input"/>
      <sheetName val="Refi Mezz"/>
      <sheetName val="MonthlyCF"/>
      <sheetName val="JVMonthly"/>
      <sheetName val="Returns (Property)"/>
      <sheetName val="Sensitivity"/>
      <sheetName val="Residual"/>
      <sheetName val="Sr. Loan"/>
      <sheetName val="B-Mezz"/>
      <sheetName val="Mezz 2"/>
      <sheetName val="Refi"/>
      <sheetName val="Development"/>
      <sheetName val="Codes"/>
      <sheetName val="Taxes"/>
    </sheetNames>
    <sheetDataSet>
      <sheetData sheetId="0" refreshError="1"/>
      <sheetData sheetId="1" refreshError="1"/>
      <sheetData sheetId="2" refreshError="1"/>
      <sheetData sheetId="3" refreshError="1"/>
      <sheetData sheetId="4"/>
      <sheetData sheetId="5" refreshError="1"/>
      <sheetData sheetId="6" refreshError="1"/>
      <sheetData sheetId="7">
        <row r="16">
          <cell r="H16">
            <v>45000000</v>
          </cell>
        </row>
        <row r="17">
          <cell r="H17">
            <v>17802031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OWRY"/>
      <sheetName val="CALLAN"/>
      <sheetName val="GROSS EXHIBITS"/>
      <sheetName val="NET EXHIBITS"/>
      <sheetName val="RETURNS"/>
      <sheetName val="MKTG FUND SHARE"/>
      <sheetName val="MKTG GMV"/>
      <sheetName val="MKTG NEV"/>
      <sheetName val="LookUp Data&gt;&gt;&gt;&gt;&gt;&gt;&gt;&gt;"/>
      <sheetName val="Occup3Q01"/>
      <sheetName val="Returns 3Q01"/>
      <sheetName val="Maps3Q01"/>
      <sheetName val="Occup 6_30_01"/>
      <sheetName val="Maps 2Q01"/>
      <sheetName val="Returns 2Q01"/>
      <sheetName val="Maps1Q01"/>
      <sheetName val="App1Q01"/>
      <sheetName val="AddsCost1Q01"/>
      <sheetName val="Returns 1Q01"/>
      <sheetName val="Maps4Q00"/>
      <sheetName val="Occupa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PRISA II Occupancies &amp; Lease Rollovers</v>
          </cell>
          <cell r="J1" t="str">
            <v>HIDE</v>
          </cell>
          <cell r="K1" t="str">
            <v>HIDE</v>
          </cell>
          <cell r="L1" t="str">
            <v>HIDE</v>
          </cell>
          <cell r="M1" t="str">
            <v>HIDE</v>
          </cell>
          <cell r="N1" t="str">
            <v>HIDE</v>
          </cell>
        </row>
        <row r="2">
          <cell r="A2" t="str">
            <v>As of 9/30/01</v>
          </cell>
        </row>
        <row r="4">
          <cell r="C4" t="str">
            <v>S.F./Units</v>
          </cell>
          <cell r="F4" t="str">
            <v>Occupancy</v>
          </cell>
          <cell r="K4" t="str">
            <v>2Q00</v>
          </cell>
          <cell r="L4" t="str">
            <v>3Q00</v>
          </cell>
          <cell r="M4" t="str">
            <v>4Q00</v>
          </cell>
          <cell r="N4" t="str">
            <v>4Q99</v>
          </cell>
          <cell r="P4" t="str">
            <v>Lease Rollover</v>
          </cell>
        </row>
        <row r="5">
          <cell r="A5" t="str">
            <v>ID</v>
          </cell>
          <cell r="B5" t="str">
            <v>Property</v>
          </cell>
          <cell r="C5" t="str">
            <v>Total</v>
          </cell>
          <cell r="D5" t="str">
            <v>Vacancy</v>
          </cell>
          <cell r="E5" t="str">
            <v>3Q01</v>
          </cell>
          <cell r="F5" t="str">
            <v>2Q01</v>
          </cell>
          <cell r="G5" t="str">
            <v>1Q01</v>
          </cell>
          <cell r="H5" t="str">
            <v>4Q00</v>
          </cell>
          <cell r="I5" t="str">
            <v>3Q00</v>
          </cell>
          <cell r="J5" t="str">
            <v>1Q00</v>
          </cell>
          <cell r="K5" t="str">
            <v>Occup. %</v>
          </cell>
          <cell r="L5" t="str">
            <v>Occup. %</v>
          </cell>
          <cell r="M5" t="str">
            <v>Occup. %</v>
          </cell>
          <cell r="N5" t="str">
            <v>Occup. %</v>
          </cell>
          <cell r="P5">
            <v>2001</v>
          </cell>
          <cell r="R5">
            <v>2002</v>
          </cell>
          <cell r="T5">
            <v>2003</v>
          </cell>
          <cell r="V5">
            <v>2004</v>
          </cell>
          <cell r="X5">
            <v>2005</v>
          </cell>
        </row>
        <row r="7">
          <cell r="A7">
            <v>24</v>
          </cell>
          <cell r="B7" t="str">
            <v>Convergys Center</v>
          </cell>
          <cell r="C7">
            <v>578892</v>
          </cell>
          <cell r="D7">
            <v>11577.840000000011</v>
          </cell>
          <cell r="E7">
            <v>0.98</v>
          </cell>
          <cell r="F7">
            <v>0.98329999999999995</v>
          </cell>
          <cell r="G7">
            <v>0.98399999999999999</v>
          </cell>
          <cell r="H7">
            <v>1</v>
          </cell>
          <cell r="I7">
            <v>1</v>
          </cell>
          <cell r="J7">
            <v>1</v>
          </cell>
          <cell r="K7">
            <v>0</v>
          </cell>
          <cell r="L7">
            <v>527</v>
          </cell>
          <cell r="M7">
            <v>4907</v>
          </cell>
          <cell r="N7">
            <v>0.99550000000000005</v>
          </cell>
          <cell r="P7">
            <v>13223</v>
          </cell>
          <cell r="Q7">
            <v>2.284191179010938E-2</v>
          </cell>
          <cell r="R7">
            <v>87259</v>
          </cell>
          <cell r="S7">
            <v>0.15073450660917753</v>
          </cell>
          <cell r="T7">
            <v>20553</v>
          </cell>
          <cell r="U7">
            <v>3.5504031840135987E-2</v>
          </cell>
          <cell r="V7">
            <v>59346</v>
          </cell>
          <cell r="W7">
            <v>0.1025165315810203</v>
          </cell>
          <cell r="X7">
            <v>2890</v>
          </cell>
          <cell r="Y7">
            <v>4.9922956268181285E-3</v>
          </cell>
        </row>
        <row r="8">
          <cell r="A8">
            <v>82</v>
          </cell>
          <cell r="B8" t="str">
            <v>Somerset Corporate Center I</v>
          </cell>
          <cell r="C8">
            <v>238000</v>
          </cell>
          <cell r="D8">
            <v>0</v>
          </cell>
          <cell r="E8">
            <v>1</v>
          </cell>
          <cell r="F8">
            <v>1</v>
          </cell>
          <cell r="G8">
            <v>1</v>
          </cell>
          <cell r="H8">
            <v>0.98</v>
          </cell>
          <cell r="I8">
            <v>1</v>
          </cell>
          <cell r="J8">
            <v>1</v>
          </cell>
          <cell r="K8">
            <v>0</v>
          </cell>
          <cell r="L8">
            <v>0</v>
          </cell>
          <cell r="M8">
            <v>0</v>
          </cell>
          <cell r="N8">
            <v>0.98399999999999999</v>
          </cell>
          <cell r="P8">
            <v>0</v>
          </cell>
          <cell r="Q8">
            <v>0</v>
          </cell>
          <cell r="R8">
            <v>0</v>
          </cell>
          <cell r="S8">
            <v>0</v>
          </cell>
          <cell r="T8">
            <v>0</v>
          </cell>
          <cell r="U8">
            <v>0</v>
          </cell>
          <cell r="V8">
            <v>0</v>
          </cell>
          <cell r="W8">
            <v>0</v>
          </cell>
          <cell r="X8">
            <v>0</v>
          </cell>
          <cell r="Y8">
            <v>0</v>
          </cell>
        </row>
        <row r="9">
          <cell r="A9">
            <v>93</v>
          </cell>
          <cell r="B9" t="str">
            <v>Somerset Corporate Center II</v>
          </cell>
          <cell r="C9">
            <v>238000</v>
          </cell>
          <cell r="D9">
            <v>0</v>
          </cell>
          <cell r="E9">
            <v>1</v>
          </cell>
          <cell r="F9">
            <v>1</v>
          </cell>
          <cell r="G9">
            <v>1</v>
          </cell>
          <cell r="H9">
            <v>0.86</v>
          </cell>
          <cell r="I9">
            <v>0.81799999999999995</v>
          </cell>
          <cell r="J9">
            <v>0.72</v>
          </cell>
          <cell r="K9">
            <v>0</v>
          </cell>
          <cell r="L9">
            <v>0</v>
          </cell>
          <cell r="M9">
            <v>0</v>
          </cell>
          <cell r="N9">
            <v>0.67</v>
          </cell>
          <cell r="P9">
            <v>0</v>
          </cell>
          <cell r="Q9">
            <v>0</v>
          </cell>
          <cell r="R9">
            <v>0</v>
          </cell>
          <cell r="S9">
            <v>0</v>
          </cell>
          <cell r="T9">
            <v>0</v>
          </cell>
          <cell r="U9">
            <v>0</v>
          </cell>
          <cell r="V9">
            <v>0</v>
          </cell>
          <cell r="W9">
            <v>0</v>
          </cell>
          <cell r="X9">
            <v>0</v>
          </cell>
          <cell r="Y9">
            <v>0</v>
          </cell>
        </row>
        <row r="10">
          <cell r="A10">
            <v>102</v>
          </cell>
          <cell r="B10" t="str">
            <v>1225 Eye Street</v>
          </cell>
          <cell r="C10">
            <v>219091</v>
          </cell>
          <cell r="D10">
            <v>17527.279999999992</v>
          </cell>
          <cell r="E10">
            <v>0.92</v>
          </cell>
          <cell r="F10">
            <v>1</v>
          </cell>
          <cell r="G10">
            <v>1</v>
          </cell>
          <cell r="H10">
            <v>0.93600000000000005</v>
          </cell>
          <cell r="I10">
            <v>1</v>
          </cell>
          <cell r="J10">
            <v>1</v>
          </cell>
          <cell r="K10">
            <v>0</v>
          </cell>
          <cell r="L10">
            <v>0</v>
          </cell>
          <cell r="M10">
            <v>0</v>
          </cell>
          <cell r="N10">
            <v>1</v>
          </cell>
          <cell r="P10">
            <v>187989</v>
          </cell>
          <cell r="Q10">
            <v>0.85804072280467936</v>
          </cell>
          <cell r="R10">
            <v>7834</v>
          </cell>
          <cell r="S10">
            <v>3.5756831636169446E-2</v>
          </cell>
          <cell r="T10">
            <v>27976</v>
          </cell>
          <cell r="U10">
            <v>0.1276912333231397</v>
          </cell>
          <cell r="V10">
            <v>7364</v>
          </cell>
          <cell r="W10">
            <v>3.3611604310537634E-2</v>
          </cell>
          <cell r="X10">
            <v>18403</v>
          </cell>
          <cell r="Y10">
            <v>8.3997060582132535E-2</v>
          </cell>
        </row>
        <row r="11">
          <cell r="A11">
            <v>107</v>
          </cell>
          <cell r="B11" t="str">
            <v>600 West Fulton</v>
          </cell>
          <cell r="C11">
            <v>208287</v>
          </cell>
          <cell r="D11">
            <v>0</v>
          </cell>
          <cell r="E11">
            <v>1</v>
          </cell>
          <cell r="F11">
            <v>1</v>
          </cell>
          <cell r="G11">
            <v>1</v>
          </cell>
          <cell r="H11">
            <v>1</v>
          </cell>
          <cell r="I11">
            <v>1</v>
          </cell>
          <cell r="J11">
            <v>1</v>
          </cell>
          <cell r="K11">
            <v>0</v>
          </cell>
          <cell r="L11">
            <v>0</v>
          </cell>
          <cell r="M11">
            <v>0</v>
          </cell>
          <cell r="P11">
            <v>15021</v>
          </cell>
          <cell r="Q11">
            <v>7.2116838784945778E-2</v>
          </cell>
          <cell r="R11">
            <v>1536</v>
          </cell>
          <cell r="S11">
            <v>7.3744400754727855E-3</v>
          </cell>
          <cell r="T11">
            <v>11630</v>
          </cell>
          <cell r="U11">
            <v>5.5836418019367506E-2</v>
          </cell>
          <cell r="V11">
            <v>25148</v>
          </cell>
          <cell r="W11">
            <v>0.12073725196483698</v>
          </cell>
          <cell r="X11">
            <v>0</v>
          </cell>
          <cell r="Y11">
            <v>0</v>
          </cell>
        </row>
        <row r="12">
          <cell r="A12">
            <v>109</v>
          </cell>
          <cell r="B12" t="str">
            <v>115 Sansome Street</v>
          </cell>
          <cell r="C12">
            <v>128056</v>
          </cell>
          <cell r="D12">
            <v>0</v>
          </cell>
          <cell r="E12">
            <v>1</v>
          </cell>
          <cell r="F12">
            <v>1</v>
          </cell>
          <cell r="G12">
            <v>1</v>
          </cell>
          <cell r="H12">
            <v>1</v>
          </cell>
          <cell r="I12">
            <v>1</v>
          </cell>
          <cell r="J12">
            <v>0.95</v>
          </cell>
          <cell r="K12">
            <v>0</v>
          </cell>
          <cell r="L12">
            <v>0</v>
          </cell>
          <cell r="M12">
            <v>0</v>
          </cell>
          <cell r="P12">
            <v>11775</v>
          </cell>
          <cell r="Q12">
            <v>9.1951958518148316E-2</v>
          </cell>
          <cell r="R12">
            <v>7570</v>
          </cell>
          <cell r="S12">
            <v>5.9114762291497473E-2</v>
          </cell>
          <cell r="T12">
            <v>0</v>
          </cell>
          <cell r="U12">
            <v>0</v>
          </cell>
          <cell r="V12">
            <v>74801</v>
          </cell>
          <cell r="W12">
            <v>0.584127256825139</v>
          </cell>
          <cell r="X12">
            <v>12955</v>
          </cell>
          <cell r="Y12">
            <v>0.10116667707877804</v>
          </cell>
        </row>
        <row r="13">
          <cell r="A13">
            <v>111</v>
          </cell>
          <cell r="B13" t="str">
            <v>Aventis Office Facility</v>
          </cell>
          <cell r="C13">
            <v>175000</v>
          </cell>
          <cell r="D13">
            <v>0</v>
          </cell>
          <cell r="E13">
            <v>1</v>
          </cell>
          <cell r="F13">
            <v>1</v>
          </cell>
          <cell r="G13">
            <v>1</v>
          </cell>
          <cell r="H13">
            <v>1</v>
          </cell>
          <cell r="I13">
            <v>1</v>
          </cell>
          <cell r="J13">
            <v>0</v>
          </cell>
          <cell r="K13">
            <v>0</v>
          </cell>
          <cell r="L13">
            <v>0</v>
          </cell>
          <cell r="M13">
            <v>0</v>
          </cell>
          <cell r="P13">
            <v>0</v>
          </cell>
          <cell r="Q13">
            <v>0</v>
          </cell>
          <cell r="R13">
            <v>0</v>
          </cell>
          <cell r="S13">
            <v>0</v>
          </cell>
          <cell r="T13">
            <v>0</v>
          </cell>
          <cell r="U13">
            <v>0</v>
          </cell>
          <cell r="V13">
            <v>0</v>
          </cell>
          <cell r="W13">
            <v>0</v>
          </cell>
          <cell r="X13">
            <v>0</v>
          </cell>
          <cell r="Y13">
            <v>0</v>
          </cell>
        </row>
        <row r="14">
          <cell r="A14">
            <v>114</v>
          </cell>
          <cell r="B14" t="str">
            <v>300 South Orange Avenue</v>
          </cell>
          <cell r="C14">
            <v>246117</v>
          </cell>
          <cell r="D14">
            <v>113213.81999999999</v>
          </cell>
          <cell r="E14">
            <v>0.54</v>
          </cell>
          <cell r="F14">
            <v>0.47</v>
          </cell>
          <cell r="G14">
            <v>0.45319999999999999</v>
          </cell>
          <cell r="H14">
            <v>0.32</v>
          </cell>
          <cell r="I14">
            <v>0.3</v>
          </cell>
          <cell r="J14">
            <v>0</v>
          </cell>
          <cell r="K14">
            <v>0</v>
          </cell>
          <cell r="L14">
            <v>0</v>
          </cell>
          <cell r="M14">
            <v>0</v>
          </cell>
          <cell r="P14">
            <v>0</v>
          </cell>
          <cell r="Q14">
            <v>0</v>
          </cell>
          <cell r="R14">
            <v>0</v>
          </cell>
          <cell r="S14">
            <v>0</v>
          </cell>
          <cell r="T14">
            <v>0</v>
          </cell>
          <cell r="U14">
            <v>0</v>
          </cell>
          <cell r="V14">
            <v>0</v>
          </cell>
          <cell r="W14">
            <v>0</v>
          </cell>
          <cell r="X14">
            <v>0</v>
          </cell>
          <cell r="Y14">
            <v>0</v>
          </cell>
        </row>
        <row r="15">
          <cell r="A15">
            <v>116</v>
          </cell>
          <cell r="B15" t="str">
            <v>Ballston Tower</v>
          </cell>
          <cell r="C15">
            <v>224825</v>
          </cell>
          <cell r="D15">
            <v>0</v>
          </cell>
          <cell r="E15">
            <v>1</v>
          </cell>
          <cell r="F15">
            <v>1</v>
          </cell>
          <cell r="G15">
            <v>1</v>
          </cell>
          <cell r="H15">
            <v>1</v>
          </cell>
          <cell r="I15">
            <v>0</v>
          </cell>
          <cell r="J15">
            <v>0</v>
          </cell>
          <cell r="K15">
            <v>0</v>
          </cell>
          <cell r="L15">
            <v>0</v>
          </cell>
          <cell r="M15">
            <v>0</v>
          </cell>
          <cell r="P15">
            <v>0</v>
          </cell>
          <cell r="Q15">
            <v>0</v>
          </cell>
          <cell r="R15">
            <v>0</v>
          </cell>
          <cell r="S15">
            <v>0</v>
          </cell>
          <cell r="T15">
            <v>0</v>
          </cell>
          <cell r="U15">
            <v>0</v>
          </cell>
          <cell r="V15">
            <v>0</v>
          </cell>
          <cell r="W15">
            <v>0</v>
          </cell>
          <cell r="X15">
            <v>0</v>
          </cell>
          <cell r="Y15">
            <v>0</v>
          </cell>
        </row>
        <row r="16">
          <cell r="A16">
            <v>122</v>
          </cell>
          <cell r="B16" t="str">
            <v>Lincoln Centre Two</v>
          </cell>
          <cell r="C16">
            <v>237500</v>
          </cell>
          <cell r="D16">
            <v>0</v>
          </cell>
          <cell r="E16">
            <v>1</v>
          </cell>
          <cell r="F16">
            <v>1</v>
          </cell>
          <cell r="G16">
            <v>1</v>
          </cell>
          <cell r="H16">
            <v>0</v>
          </cell>
          <cell r="I16">
            <v>0</v>
          </cell>
          <cell r="J16">
            <v>0</v>
          </cell>
          <cell r="K16">
            <v>0</v>
          </cell>
          <cell r="L16">
            <v>0</v>
          </cell>
          <cell r="M16">
            <v>0</v>
          </cell>
          <cell r="P16">
            <v>0</v>
          </cell>
          <cell r="Q16">
            <v>0</v>
          </cell>
          <cell r="R16">
            <v>0</v>
          </cell>
          <cell r="S16">
            <v>0</v>
          </cell>
          <cell r="T16">
            <v>0</v>
          </cell>
          <cell r="U16">
            <v>0</v>
          </cell>
          <cell r="V16">
            <v>0</v>
          </cell>
          <cell r="W16">
            <v>0</v>
          </cell>
          <cell r="X16">
            <v>0</v>
          </cell>
          <cell r="Y16">
            <v>0</v>
          </cell>
        </row>
        <row r="17">
          <cell r="A17">
            <v>123</v>
          </cell>
          <cell r="B17" t="str">
            <v>Lincoln Centre Three</v>
          </cell>
          <cell r="C17">
            <v>171000</v>
          </cell>
          <cell r="D17">
            <v>0</v>
          </cell>
          <cell r="E17">
            <v>1</v>
          </cell>
          <cell r="F17">
            <v>1</v>
          </cell>
          <cell r="G17">
            <v>1</v>
          </cell>
          <cell r="H17">
            <v>0</v>
          </cell>
          <cell r="I17">
            <v>0</v>
          </cell>
          <cell r="J17">
            <v>0</v>
          </cell>
          <cell r="K17">
            <v>0</v>
          </cell>
          <cell r="L17">
            <v>0</v>
          </cell>
          <cell r="M17">
            <v>0</v>
          </cell>
          <cell r="P17">
            <v>0</v>
          </cell>
          <cell r="Q17">
            <v>0</v>
          </cell>
          <cell r="R17">
            <v>0</v>
          </cell>
          <cell r="S17">
            <v>0</v>
          </cell>
          <cell r="T17">
            <v>0</v>
          </cell>
          <cell r="U17">
            <v>0</v>
          </cell>
          <cell r="V17">
            <v>0</v>
          </cell>
          <cell r="W17">
            <v>0</v>
          </cell>
          <cell r="X17">
            <v>0</v>
          </cell>
          <cell r="Y17">
            <v>0</v>
          </cell>
        </row>
        <row r="18">
          <cell r="A18">
            <v>125</v>
          </cell>
          <cell r="B18" t="str">
            <v>200 East Morehead One</v>
          </cell>
          <cell r="C18">
            <v>131000</v>
          </cell>
          <cell r="D18">
            <v>125760</v>
          </cell>
          <cell r="E18">
            <v>0.04</v>
          </cell>
          <cell r="F18">
            <v>0.04</v>
          </cell>
          <cell r="G18">
            <v>0</v>
          </cell>
          <cell r="H18">
            <v>0</v>
          </cell>
          <cell r="I18">
            <v>0</v>
          </cell>
          <cell r="J18">
            <v>0</v>
          </cell>
          <cell r="K18">
            <v>0</v>
          </cell>
          <cell r="L18">
            <v>0</v>
          </cell>
          <cell r="M18">
            <v>0</v>
          </cell>
          <cell r="P18">
            <v>0</v>
          </cell>
          <cell r="Q18">
            <v>0</v>
          </cell>
          <cell r="R18">
            <v>0</v>
          </cell>
          <cell r="S18">
            <v>0</v>
          </cell>
          <cell r="T18">
            <v>0</v>
          </cell>
          <cell r="U18">
            <v>0</v>
          </cell>
          <cell r="V18">
            <v>0</v>
          </cell>
          <cell r="W18">
            <v>0</v>
          </cell>
          <cell r="X18">
            <v>0</v>
          </cell>
          <cell r="Y18">
            <v>0</v>
          </cell>
        </row>
        <row r="19">
          <cell r="A19">
            <v>127</v>
          </cell>
          <cell r="B19" t="str">
            <v>Somerset Corporate Center III</v>
          </cell>
          <cell r="C19">
            <v>310000</v>
          </cell>
          <cell r="D19">
            <v>0</v>
          </cell>
          <cell r="E19">
            <v>1</v>
          </cell>
          <cell r="F19">
            <v>1</v>
          </cell>
          <cell r="G19">
            <v>0</v>
          </cell>
          <cell r="H19">
            <v>0</v>
          </cell>
          <cell r="I19">
            <v>0</v>
          </cell>
          <cell r="K19">
            <v>0</v>
          </cell>
          <cell r="L19">
            <v>0</v>
          </cell>
          <cell r="M19">
            <v>0</v>
          </cell>
          <cell r="P19">
            <v>0</v>
          </cell>
          <cell r="Q19">
            <v>0</v>
          </cell>
          <cell r="R19">
            <v>0</v>
          </cell>
          <cell r="S19">
            <v>0</v>
          </cell>
          <cell r="T19">
            <v>0</v>
          </cell>
          <cell r="U19">
            <v>0</v>
          </cell>
          <cell r="V19">
            <v>0</v>
          </cell>
          <cell r="W19">
            <v>0</v>
          </cell>
          <cell r="X19">
            <v>0</v>
          </cell>
          <cell r="Y19">
            <v>0</v>
          </cell>
        </row>
        <row r="20">
          <cell r="A20">
            <v>128</v>
          </cell>
          <cell r="B20" t="str">
            <v>Polaroid Reservoir Campus</v>
          </cell>
          <cell r="C20">
            <v>523843</v>
          </cell>
          <cell r="D20">
            <v>151914.47000000003</v>
          </cell>
          <cell r="E20">
            <v>0.71</v>
          </cell>
          <cell r="F20">
            <v>1</v>
          </cell>
          <cell r="G20">
            <v>0</v>
          </cell>
          <cell r="H20">
            <v>0</v>
          </cell>
          <cell r="I20">
            <v>0</v>
          </cell>
          <cell r="K20">
            <v>0</v>
          </cell>
          <cell r="L20">
            <v>0</v>
          </cell>
          <cell r="M20">
            <v>0</v>
          </cell>
          <cell r="P20">
            <v>161730</v>
          </cell>
          <cell r="Q20">
            <v>0.30873754159166011</v>
          </cell>
          <cell r="R20">
            <v>0</v>
          </cell>
          <cell r="S20">
            <v>0</v>
          </cell>
          <cell r="T20">
            <v>0</v>
          </cell>
          <cell r="U20">
            <v>0</v>
          </cell>
          <cell r="V20">
            <v>0</v>
          </cell>
          <cell r="W20">
            <v>0</v>
          </cell>
          <cell r="X20">
            <v>0</v>
          </cell>
          <cell r="Y20">
            <v>0</v>
          </cell>
        </row>
        <row r="21">
          <cell r="A21">
            <v>130</v>
          </cell>
          <cell r="B21" t="str">
            <v>Somerset Corporate Center IV</v>
          </cell>
          <cell r="C21">
            <v>310000</v>
          </cell>
          <cell r="D21">
            <v>0</v>
          </cell>
          <cell r="E21">
            <v>1</v>
          </cell>
          <cell r="F21">
            <v>0</v>
          </cell>
          <cell r="G21">
            <v>0</v>
          </cell>
          <cell r="H21">
            <v>0</v>
          </cell>
          <cell r="I21">
            <v>0</v>
          </cell>
          <cell r="P21">
            <v>0</v>
          </cell>
          <cell r="Q21">
            <v>0</v>
          </cell>
          <cell r="R21">
            <v>0</v>
          </cell>
          <cell r="S21">
            <v>0</v>
          </cell>
          <cell r="T21">
            <v>0</v>
          </cell>
          <cell r="U21">
            <v>0</v>
          </cell>
          <cell r="V21">
            <v>0</v>
          </cell>
          <cell r="W21">
            <v>0</v>
          </cell>
          <cell r="X21">
            <v>0</v>
          </cell>
          <cell r="Y21">
            <v>0</v>
          </cell>
        </row>
        <row r="22">
          <cell r="A22">
            <v>132</v>
          </cell>
          <cell r="B22" t="str">
            <v>Hamilton Landing</v>
          </cell>
          <cell r="C22">
            <v>236638</v>
          </cell>
          <cell r="D22">
            <v>158547.46</v>
          </cell>
          <cell r="E22">
            <v>0.33</v>
          </cell>
          <cell r="F22">
            <v>0</v>
          </cell>
          <cell r="G22">
            <v>0</v>
          </cell>
          <cell r="H22">
            <v>0</v>
          </cell>
          <cell r="I22">
            <v>0</v>
          </cell>
          <cell r="P22">
            <v>0</v>
          </cell>
          <cell r="Q22">
            <v>0</v>
          </cell>
          <cell r="R22">
            <v>0</v>
          </cell>
          <cell r="S22">
            <v>0</v>
          </cell>
          <cell r="T22">
            <v>0</v>
          </cell>
          <cell r="U22">
            <v>0</v>
          </cell>
          <cell r="V22">
            <v>0</v>
          </cell>
          <cell r="W22">
            <v>0</v>
          </cell>
          <cell r="X22">
            <v>0</v>
          </cell>
          <cell r="Y22">
            <v>0</v>
          </cell>
        </row>
        <row r="24">
          <cell r="B24" t="str">
            <v>Total Office</v>
          </cell>
          <cell r="C24">
            <v>4176249</v>
          </cell>
          <cell r="D24">
            <v>578540.87</v>
          </cell>
          <cell r="E24">
            <v>0.86146877975906122</v>
          </cell>
          <cell r="F24">
            <v>0.92700000000000005</v>
          </cell>
          <cell r="G24">
            <v>0.90700000000000003</v>
          </cell>
          <cell r="H24">
            <v>0.90100000000000002</v>
          </cell>
          <cell r="I24">
            <v>0.90200000000000002</v>
          </cell>
          <cell r="J24">
            <v>0.95799999999999996</v>
          </cell>
          <cell r="K24">
            <v>0</v>
          </cell>
          <cell r="L24">
            <v>0</v>
          </cell>
          <cell r="M24">
            <v>0</v>
          </cell>
          <cell r="P24">
            <v>389738</v>
          </cell>
          <cell r="Q24">
            <v>9.3322500645914547E-2</v>
          </cell>
          <cell r="R24">
            <v>104199</v>
          </cell>
          <cell r="S24">
            <v>2.4950380113829419E-2</v>
          </cell>
          <cell r="T24">
            <v>60159</v>
          </cell>
          <cell r="U24">
            <v>1.4405031883874739E-2</v>
          </cell>
          <cell r="V24">
            <v>166659</v>
          </cell>
          <cell r="W24">
            <v>3.9906384892280128E-2</v>
          </cell>
          <cell r="X24">
            <v>34248</v>
          </cell>
          <cell r="Y24">
            <v>8.2006604491255183E-3</v>
          </cell>
        </row>
        <row r="26">
          <cell r="A26">
            <v>29</v>
          </cell>
          <cell r="B26" t="str">
            <v>Shoppes  On Green</v>
          </cell>
          <cell r="C26">
            <v>103025</v>
          </cell>
          <cell r="D26">
            <v>5274.8800000000028</v>
          </cell>
          <cell r="E26">
            <v>0.94879999999999998</v>
          </cell>
          <cell r="F26">
            <v>0.93710000000000004</v>
          </cell>
          <cell r="G26">
            <v>0.94</v>
          </cell>
          <cell r="H26">
            <v>0.93859999999999999</v>
          </cell>
          <cell r="I26">
            <v>0.94879999999999998</v>
          </cell>
          <cell r="J26">
            <v>0.94879999999999998</v>
          </cell>
          <cell r="K26">
            <v>0</v>
          </cell>
          <cell r="L26">
            <v>0</v>
          </cell>
          <cell r="M26">
            <v>2925</v>
          </cell>
          <cell r="P26">
            <v>3100</v>
          </cell>
          <cell r="Q26">
            <v>3.00897840330017E-2</v>
          </cell>
          <cell r="R26">
            <v>13505</v>
          </cell>
          <cell r="S26">
            <v>0.13108468818247998</v>
          </cell>
          <cell r="T26">
            <v>12490</v>
          </cell>
          <cell r="U26">
            <v>0.12123271050715846</v>
          </cell>
          <cell r="V26">
            <v>3275</v>
          </cell>
          <cell r="W26">
            <v>3.1788400873574374E-2</v>
          </cell>
          <cell r="X26">
            <v>6350</v>
          </cell>
          <cell r="Y26">
            <v>6.1635525357922834E-2</v>
          </cell>
          <cell r="AC26" t="str">
            <v>Office</v>
          </cell>
          <cell r="AD26" t="str">
            <v>Retail</v>
          </cell>
          <cell r="AE26" t="str">
            <v>Hotel</v>
          </cell>
          <cell r="AF26" t="str">
            <v>Apartment</v>
          </cell>
        </row>
        <row r="27">
          <cell r="A27">
            <v>30</v>
          </cell>
          <cell r="B27" t="str">
            <v>Crossroads at Royal Palm</v>
          </cell>
          <cell r="C27">
            <v>105912</v>
          </cell>
          <cell r="D27">
            <v>1302.7175999999977</v>
          </cell>
          <cell r="E27">
            <v>0.98770000000000002</v>
          </cell>
          <cell r="F27">
            <v>0.97450000000000003</v>
          </cell>
          <cell r="G27">
            <v>0.99</v>
          </cell>
          <cell r="H27">
            <v>0.96250000000000002</v>
          </cell>
          <cell r="I27">
            <v>0.9526</v>
          </cell>
          <cell r="J27">
            <v>0.98680000000000001</v>
          </cell>
          <cell r="K27">
            <v>0</v>
          </cell>
          <cell r="L27">
            <v>0</v>
          </cell>
          <cell r="M27">
            <v>6705</v>
          </cell>
          <cell r="P27">
            <v>1750</v>
          </cell>
          <cell r="Q27">
            <v>1.652315129541506E-2</v>
          </cell>
          <cell r="R27">
            <v>13875</v>
          </cell>
          <cell r="S27">
            <v>0.13100498527079085</v>
          </cell>
          <cell r="T27">
            <v>12537</v>
          </cell>
          <cell r="U27">
            <v>0.1183718558803535</v>
          </cell>
          <cell r="V27">
            <v>6352</v>
          </cell>
          <cell r="W27">
            <v>5.9974318301986553E-2</v>
          </cell>
          <cell r="X27">
            <v>10043</v>
          </cell>
          <cell r="Y27">
            <v>9.4824004834201975E-2</v>
          </cell>
          <cell r="AB27" t="str">
            <v>3Q01</v>
          </cell>
          <cell r="AC27">
            <v>0.86146877975906122</v>
          </cell>
          <cell r="AD27">
            <v>0.89556665385916834</v>
          </cell>
          <cell r="AE27">
            <v>0.68245443349753698</v>
          </cell>
          <cell r="AF27">
            <v>0.86882855517633673</v>
          </cell>
        </row>
        <row r="28">
          <cell r="A28">
            <v>32</v>
          </cell>
          <cell r="B28" t="str">
            <v>Woods Walk Plaza</v>
          </cell>
          <cell r="C28">
            <v>73070</v>
          </cell>
          <cell r="D28">
            <v>1198.3479999999979</v>
          </cell>
          <cell r="E28">
            <v>0.98360000000000003</v>
          </cell>
          <cell r="F28">
            <v>0.98360000000000003</v>
          </cell>
          <cell r="G28">
            <v>0.96</v>
          </cell>
          <cell r="H28">
            <v>0.97809999999999997</v>
          </cell>
          <cell r="I28">
            <v>0.97809999999999997</v>
          </cell>
          <cell r="J28">
            <v>0.97809999999999997</v>
          </cell>
          <cell r="K28">
            <v>0</v>
          </cell>
          <cell r="L28">
            <v>0</v>
          </cell>
          <cell r="M28">
            <v>2650</v>
          </cell>
          <cell r="P28">
            <v>0</v>
          </cell>
          <cell r="Q28">
            <v>0</v>
          </cell>
          <cell r="R28">
            <v>2800</v>
          </cell>
          <cell r="S28">
            <v>3.8319419734501162E-2</v>
          </cell>
          <cell r="T28">
            <v>7565</v>
          </cell>
          <cell r="U28">
            <v>0.10353086081839333</v>
          </cell>
          <cell r="V28">
            <v>2250</v>
          </cell>
          <cell r="W28">
            <v>3.0792390858081293E-2</v>
          </cell>
          <cell r="X28">
            <v>4200</v>
          </cell>
          <cell r="Y28">
            <v>5.7479129601751743E-2</v>
          </cell>
          <cell r="AB28" t="str">
            <v>2Q01</v>
          </cell>
          <cell r="AC28">
            <v>0.92700000000000005</v>
          </cell>
          <cell r="AD28">
            <v>0.92700000000000005</v>
          </cell>
          <cell r="AE28">
            <v>0.68500000000000005</v>
          </cell>
          <cell r="AF28">
            <v>0.88300000000000001</v>
          </cell>
        </row>
        <row r="29">
          <cell r="A29">
            <v>33</v>
          </cell>
          <cell r="B29" t="str">
            <v xml:space="preserve">Garden Shops At Boca </v>
          </cell>
          <cell r="C29">
            <v>133539</v>
          </cell>
          <cell r="D29">
            <v>19349.801100000004</v>
          </cell>
          <cell r="E29">
            <v>0.85509999999999997</v>
          </cell>
          <cell r="F29">
            <v>0.84470000000000001</v>
          </cell>
          <cell r="G29">
            <v>0.85</v>
          </cell>
          <cell r="H29">
            <v>0.85329999999999995</v>
          </cell>
          <cell r="I29">
            <v>0.91769999999999996</v>
          </cell>
          <cell r="J29">
            <v>0.98860000000000003</v>
          </cell>
          <cell r="K29">
            <v>0</v>
          </cell>
          <cell r="L29">
            <v>0</v>
          </cell>
          <cell r="M29">
            <v>13416</v>
          </cell>
          <cell r="P29">
            <v>12265</v>
          </cell>
          <cell r="Q29">
            <v>9.1845827810602146E-2</v>
          </cell>
          <cell r="R29">
            <v>22853</v>
          </cell>
          <cell r="S29">
            <v>0.17113352653531927</v>
          </cell>
          <cell r="T29">
            <v>6630</v>
          </cell>
          <cell r="U29">
            <v>4.9648417316289627E-2</v>
          </cell>
          <cell r="V29">
            <v>10570</v>
          </cell>
          <cell r="W29">
            <v>7.9152906641505483E-2</v>
          </cell>
          <cell r="X29">
            <v>14031</v>
          </cell>
          <cell r="Y29">
            <v>0.10507042886347809</v>
          </cell>
          <cell r="AB29" t="str">
            <v>1Q01</v>
          </cell>
          <cell r="AC29">
            <v>0.90720000000000001</v>
          </cell>
          <cell r="AD29">
            <v>0.8982</v>
          </cell>
          <cell r="AE29">
            <v>0.6593</v>
          </cell>
          <cell r="AF29">
            <v>0.91159999999999997</v>
          </cell>
        </row>
        <row r="30">
          <cell r="A30">
            <v>34</v>
          </cell>
          <cell r="B30" t="str">
            <v>Coral Creek</v>
          </cell>
          <cell r="C30">
            <v>105812</v>
          </cell>
          <cell r="D30">
            <v>0</v>
          </cell>
          <cell r="E30">
            <v>1</v>
          </cell>
          <cell r="F30">
            <v>1</v>
          </cell>
          <cell r="G30">
            <v>0.99</v>
          </cell>
          <cell r="H30">
            <v>0.96740000000000004</v>
          </cell>
          <cell r="I30">
            <v>0.97729999999999995</v>
          </cell>
          <cell r="J30">
            <v>0.98870000000000002</v>
          </cell>
          <cell r="K30">
            <v>0</v>
          </cell>
          <cell r="L30">
            <v>0</v>
          </cell>
          <cell r="M30">
            <v>2450</v>
          </cell>
          <cell r="P30">
            <v>4800</v>
          </cell>
          <cell r="Q30">
            <v>4.5363474842172909E-2</v>
          </cell>
          <cell r="R30">
            <v>3700</v>
          </cell>
          <cell r="S30">
            <v>3.4967678524174949E-2</v>
          </cell>
          <cell r="T30">
            <v>11850</v>
          </cell>
          <cell r="U30">
            <v>0.11199107851661437</v>
          </cell>
          <cell r="V30">
            <v>10800</v>
          </cell>
          <cell r="W30">
            <v>0.10206781839488904</v>
          </cell>
          <cell r="X30">
            <v>5000</v>
          </cell>
          <cell r="Y30">
            <v>4.7253619627263446E-2</v>
          </cell>
          <cell r="AB30" t="str">
            <v>4Q00</v>
          </cell>
          <cell r="AC30">
            <v>0.90959999999999996</v>
          </cell>
          <cell r="AD30">
            <v>0.90400000000000003</v>
          </cell>
          <cell r="AE30">
            <v>0.71199999999999997</v>
          </cell>
          <cell r="AF30">
            <v>0.90900000000000003</v>
          </cell>
        </row>
        <row r="31">
          <cell r="A31">
            <v>35</v>
          </cell>
          <cell r="B31" t="str">
            <v>Plantation Promenade</v>
          </cell>
          <cell r="C31">
            <v>135781</v>
          </cell>
          <cell r="D31">
            <v>21181.836000000003</v>
          </cell>
          <cell r="E31">
            <v>0.84399999999999997</v>
          </cell>
          <cell r="F31">
            <v>0.86129999999999995</v>
          </cell>
          <cell r="G31">
            <v>0.86</v>
          </cell>
          <cell r="H31">
            <v>0.84009999999999996</v>
          </cell>
          <cell r="I31">
            <v>0.92969999999999997</v>
          </cell>
          <cell r="J31">
            <v>0.9516</v>
          </cell>
          <cell r="K31">
            <v>0</v>
          </cell>
          <cell r="L31">
            <v>0</v>
          </cell>
          <cell r="M31">
            <v>6090</v>
          </cell>
          <cell r="P31">
            <v>5790</v>
          </cell>
          <cell r="Q31">
            <v>4.2642195888968268E-2</v>
          </cell>
          <cell r="R31">
            <v>6360</v>
          </cell>
          <cell r="S31">
            <v>4.6840132271820066E-2</v>
          </cell>
          <cell r="T31">
            <v>16257</v>
          </cell>
          <cell r="U31">
            <v>0.11972956451933628</v>
          </cell>
          <cell r="V31">
            <v>14187</v>
          </cell>
          <cell r="W31">
            <v>0.10448442712897975</v>
          </cell>
          <cell r="X31">
            <v>8004</v>
          </cell>
          <cell r="Y31">
            <v>5.8947864576045249E-2</v>
          </cell>
          <cell r="AB31" t="str">
            <v>3Q00</v>
          </cell>
          <cell r="AC31">
            <v>0.90210000000000001</v>
          </cell>
          <cell r="AD31">
            <v>0.877</v>
          </cell>
          <cell r="AE31">
            <v>0.70899999999999996</v>
          </cell>
          <cell r="AF31">
            <v>0.94299999999999995</v>
          </cell>
        </row>
        <row r="32">
          <cell r="A32">
            <v>36</v>
          </cell>
          <cell r="B32" t="str">
            <v>Shenandoah Square</v>
          </cell>
          <cell r="C32">
            <v>119332</v>
          </cell>
          <cell r="D32">
            <v>7494.0495999999957</v>
          </cell>
          <cell r="E32">
            <v>0.93720000000000003</v>
          </cell>
          <cell r="F32">
            <v>0.92710000000000004</v>
          </cell>
          <cell r="G32">
            <v>0.98</v>
          </cell>
          <cell r="H32">
            <v>0.90700000000000003</v>
          </cell>
          <cell r="I32">
            <v>1</v>
          </cell>
          <cell r="J32">
            <v>1</v>
          </cell>
          <cell r="K32">
            <v>0</v>
          </cell>
          <cell r="L32">
            <v>0</v>
          </cell>
          <cell r="M32">
            <v>10430</v>
          </cell>
          <cell r="P32">
            <v>4650</v>
          </cell>
          <cell r="Q32">
            <v>3.8966915831461807E-2</v>
          </cell>
          <cell r="R32">
            <v>13250</v>
          </cell>
          <cell r="S32">
            <v>0.11103476016491805</v>
          </cell>
          <cell r="T32">
            <v>10000</v>
          </cell>
          <cell r="U32">
            <v>8.3799818992390973E-2</v>
          </cell>
          <cell r="V32">
            <v>12520</v>
          </cell>
          <cell r="W32">
            <v>0.1049173733784735</v>
          </cell>
          <cell r="X32">
            <v>0</v>
          </cell>
          <cell r="Y32">
            <v>0</v>
          </cell>
          <cell r="AB32" t="str">
            <v>2Q00</v>
          </cell>
          <cell r="AC32">
            <v>0.98499999999999999</v>
          </cell>
          <cell r="AD32">
            <v>0.93200000000000005</v>
          </cell>
          <cell r="AE32">
            <v>0.68799999999999994</v>
          </cell>
          <cell r="AF32">
            <v>0.94</v>
          </cell>
        </row>
        <row r="33">
          <cell r="A33">
            <v>37</v>
          </cell>
          <cell r="B33" t="str">
            <v>Regency Square</v>
          </cell>
          <cell r="C33">
            <v>97940</v>
          </cell>
          <cell r="D33">
            <v>4828.4420000000009</v>
          </cell>
          <cell r="E33">
            <v>0.95069999999999999</v>
          </cell>
          <cell r="F33">
            <v>0.92800000000000005</v>
          </cell>
          <cell r="G33">
            <v>0.95</v>
          </cell>
          <cell r="H33">
            <v>0.94869999999999999</v>
          </cell>
          <cell r="I33">
            <v>0.94869999999999999</v>
          </cell>
          <cell r="J33">
            <v>1</v>
          </cell>
          <cell r="K33">
            <v>0</v>
          </cell>
          <cell r="L33">
            <v>1600</v>
          </cell>
          <cell r="M33">
            <v>4050</v>
          </cell>
          <cell r="P33">
            <v>2709</v>
          </cell>
          <cell r="Q33">
            <v>2.7659791709209722E-2</v>
          </cell>
          <cell r="R33">
            <v>8950</v>
          </cell>
          <cell r="S33">
            <v>9.1382479068817649E-2</v>
          </cell>
          <cell r="T33">
            <v>3300</v>
          </cell>
          <cell r="U33">
            <v>3.3694098427608739E-2</v>
          </cell>
          <cell r="V33">
            <v>13850</v>
          </cell>
          <cell r="W33">
            <v>0.14141311006738819</v>
          </cell>
          <cell r="X33">
            <v>5926</v>
          </cell>
          <cell r="Y33">
            <v>6.0506432509699816E-2</v>
          </cell>
          <cell r="AB33">
            <v>2000</v>
          </cell>
          <cell r="AC33">
            <v>0.90959999999999996</v>
          </cell>
          <cell r="AD33">
            <v>0.90400000000000003</v>
          </cell>
          <cell r="AE33">
            <v>0.71199999999999997</v>
          </cell>
          <cell r="AF33">
            <v>0.90900000000000003</v>
          </cell>
        </row>
        <row r="34">
          <cell r="A34">
            <v>50</v>
          </cell>
          <cell r="B34" t="str">
            <v>Town Center at Orange Lake</v>
          </cell>
          <cell r="C34">
            <v>56775</v>
          </cell>
          <cell r="D34">
            <v>0</v>
          </cell>
          <cell r="E34">
            <v>1</v>
          </cell>
          <cell r="F34">
            <v>1</v>
          </cell>
          <cell r="G34">
            <v>1</v>
          </cell>
          <cell r="H34">
            <v>1</v>
          </cell>
          <cell r="I34">
            <v>1</v>
          </cell>
          <cell r="J34">
            <v>1</v>
          </cell>
          <cell r="M34">
            <v>1020</v>
          </cell>
          <cell r="P34">
            <v>0</v>
          </cell>
          <cell r="Q34">
            <v>0</v>
          </cell>
          <cell r="R34">
            <v>1020</v>
          </cell>
          <cell r="S34">
            <v>1.7965653896961691E-2</v>
          </cell>
          <cell r="T34">
            <v>0</v>
          </cell>
          <cell r="U34">
            <v>0</v>
          </cell>
          <cell r="V34">
            <v>900</v>
          </cell>
          <cell r="W34">
            <v>1.5852047556142668E-2</v>
          </cell>
          <cell r="X34">
            <v>1020</v>
          </cell>
          <cell r="Y34">
            <v>1.7965653896961691E-2</v>
          </cell>
          <cell r="AB34">
            <v>1999</v>
          </cell>
          <cell r="AC34">
            <v>0.89500000000000002</v>
          </cell>
          <cell r="AD34">
            <v>0.95899999999999996</v>
          </cell>
          <cell r="AE34">
            <v>0.67</v>
          </cell>
          <cell r="AF34">
            <v>0.89400000000000002</v>
          </cell>
        </row>
        <row r="35">
          <cell r="A35">
            <v>59</v>
          </cell>
          <cell r="B35" t="str">
            <v>Brookside Square</v>
          </cell>
          <cell r="C35">
            <v>81685</v>
          </cell>
          <cell r="D35">
            <v>1396.8135000000004</v>
          </cell>
          <cell r="E35">
            <v>0.9829</v>
          </cell>
          <cell r="F35">
            <v>1</v>
          </cell>
          <cell r="G35">
            <v>1</v>
          </cell>
          <cell r="H35">
            <v>1</v>
          </cell>
          <cell r="I35">
            <v>1</v>
          </cell>
          <cell r="J35">
            <v>1</v>
          </cell>
          <cell r="M35">
            <v>2450</v>
          </cell>
          <cell r="P35">
            <v>2487</v>
          </cell>
          <cell r="Q35">
            <v>3.0446226357348349E-2</v>
          </cell>
          <cell r="R35">
            <v>2100</v>
          </cell>
          <cell r="S35">
            <v>2.5708514415131296E-2</v>
          </cell>
          <cell r="T35">
            <v>4410</v>
          </cell>
          <cell r="U35">
            <v>5.3987880271775722E-2</v>
          </cell>
          <cell r="V35">
            <v>2100</v>
          </cell>
          <cell r="W35">
            <v>2.5708514415131296E-2</v>
          </cell>
          <cell r="X35">
            <v>1050</v>
          </cell>
          <cell r="Y35">
            <v>1.2854257207565648E-2</v>
          </cell>
          <cell r="AB35">
            <v>1998</v>
          </cell>
          <cell r="AC35">
            <v>0.91300000000000003</v>
          </cell>
          <cell r="AD35">
            <v>0.97099999999999997</v>
          </cell>
          <cell r="AE35">
            <v>0.58309999999999995</v>
          </cell>
          <cell r="AF35">
            <v>0.92200000000000004</v>
          </cell>
        </row>
        <row r="36">
          <cell r="A36">
            <v>63</v>
          </cell>
          <cell r="B36" t="str">
            <v>Gladiolus Gateway</v>
          </cell>
          <cell r="C36">
            <v>77386</v>
          </cell>
          <cell r="D36">
            <v>0</v>
          </cell>
          <cell r="E36">
            <v>1</v>
          </cell>
          <cell r="F36">
            <v>1</v>
          </cell>
          <cell r="G36">
            <v>1</v>
          </cell>
          <cell r="H36">
            <v>1</v>
          </cell>
          <cell r="I36">
            <v>1</v>
          </cell>
          <cell r="J36">
            <v>0.96740000000000004</v>
          </cell>
          <cell r="M36">
            <v>0</v>
          </cell>
          <cell r="P36">
            <v>0</v>
          </cell>
          <cell r="Q36">
            <v>0</v>
          </cell>
          <cell r="R36">
            <v>0</v>
          </cell>
          <cell r="S36">
            <v>0</v>
          </cell>
          <cell r="T36">
            <v>2160</v>
          </cell>
          <cell r="U36">
            <v>2.7912025430956503E-2</v>
          </cell>
          <cell r="V36">
            <v>0</v>
          </cell>
          <cell r="W36">
            <v>0</v>
          </cell>
          <cell r="X36">
            <v>2520</v>
          </cell>
          <cell r="Y36">
            <v>3.2564029669449254E-2</v>
          </cell>
          <cell r="AB36">
            <v>1997</v>
          </cell>
          <cell r="AC36">
            <v>0.96699999999999997</v>
          </cell>
          <cell r="AD36">
            <v>0.96699999999999997</v>
          </cell>
          <cell r="AE36">
            <v>0.6139</v>
          </cell>
          <cell r="AF36">
            <v>0.92300000000000004</v>
          </cell>
        </row>
        <row r="37">
          <cell r="A37">
            <v>67</v>
          </cell>
          <cell r="B37" t="str">
            <v>New Tampa Center</v>
          </cell>
          <cell r="C37">
            <v>93160</v>
          </cell>
          <cell r="D37">
            <v>2096.0999999999967</v>
          </cell>
          <cell r="E37">
            <v>0.97750000000000004</v>
          </cell>
          <cell r="F37">
            <v>0.98870000000000002</v>
          </cell>
          <cell r="G37">
            <v>1</v>
          </cell>
          <cell r="H37">
            <v>0.98499999999999999</v>
          </cell>
          <cell r="I37">
            <v>1</v>
          </cell>
          <cell r="J37">
            <v>1</v>
          </cell>
          <cell r="M37">
            <v>1050</v>
          </cell>
          <cell r="P37">
            <v>2100</v>
          </cell>
          <cell r="Q37">
            <v>2.2541863460712751E-2</v>
          </cell>
          <cell r="R37">
            <v>5250</v>
          </cell>
          <cell r="S37">
            <v>5.635465865178188E-2</v>
          </cell>
          <cell r="T37">
            <v>8816</v>
          </cell>
          <cell r="U37">
            <v>9.4632889652211255E-2</v>
          </cell>
          <cell r="V37">
            <v>9575</v>
          </cell>
          <cell r="W37">
            <v>0.10278016316015458</v>
          </cell>
          <cell r="X37">
            <v>1400</v>
          </cell>
          <cell r="Y37">
            <v>1.5027908973808502E-2</v>
          </cell>
          <cell r="AB37">
            <v>1996</v>
          </cell>
          <cell r="AC37">
            <v>0.97699999999999998</v>
          </cell>
          <cell r="AD37">
            <v>0.96799999999999997</v>
          </cell>
          <cell r="AE37">
            <v>0.68</v>
          </cell>
          <cell r="AF37">
            <v>0.89</v>
          </cell>
        </row>
        <row r="38">
          <cell r="A38">
            <v>73</v>
          </cell>
          <cell r="B38" t="str">
            <v>Sawgrass Square</v>
          </cell>
          <cell r="C38">
            <v>115876</v>
          </cell>
          <cell r="D38">
            <v>0</v>
          </cell>
          <cell r="E38">
            <v>1</v>
          </cell>
          <cell r="F38">
            <v>1</v>
          </cell>
          <cell r="G38">
            <v>1</v>
          </cell>
          <cell r="H38">
            <v>1</v>
          </cell>
          <cell r="I38">
            <v>1</v>
          </cell>
          <cell r="J38">
            <v>1</v>
          </cell>
          <cell r="M38">
            <v>0</v>
          </cell>
          <cell r="P38">
            <v>5400</v>
          </cell>
          <cell r="Q38">
            <v>4.6601539576788982E-2</v>
          </cell>
          <cell r="R38">
            <v>29462</v>
          </cell>
          <cell r="S38">
            <v>0.25425454796506608</v>
          </cell>
          <cell r="T38">
            <v>988</v>
          </cell>
          <cell r="U38">
            <v>8.5263557596050952E-3</v>
          </cell>
          <cell r="V38">
            <v>0</v>
          </cell>
          <cell r="W38">
            <v>0</v>
          </cell>
          <cell r="X38">
            <v>0</v>
          </cell>
          <cell r="Y38">
            <v>0</v>
          </cell>
          <cell r="AB38">
            <v>1995</v>
          </cell>
          <cell r="AC38">
            <v>0.97599999999999998</v>
          </cell>
          <cell r="AD38">
            <v>0.96599999999999997</v>
          </cell>
          <cell r="AE38">
            <v>0.7</v>
          </cell>
          <cell r="AF38">
            <v>0.91700000000000004</v>
          </cell>
        </row>
        <row r="39">
          <cell r="A39">
            <v>77</v>
          </cell>
          <cell r="B39" t="str">
            <v>Loehmann's</v>
          </cell>
          <cell r="C39">
            <v>288013</v>
          </cell>
          <cell r="D39">
            <v>41848.288899999992</v>
          </cell>
          <cell r="E39">
            <v>0.85470000000000002</v>
          </cell>
          <cell r="F39">
            <v>0.871</v>
          </cell>
          <cell r="G39">
            <v>0.87</v>
          </cell>
          <cell r="H39">
            <v>0.87090000000000001</v>
          </cell>
          <cell r="I39">
            <v>0.86409999999999998</v>
          </cell>
          <cell r="J39">
            <v>0.86950000000000005</v>
          </cell>
          <cell r="L39">
            <v>30212</v>
          </cell>
          <cell r="M39">
            <v>15237</v>
          </cell>
          <cell r="P39">
            <v>7837</v>
          </cell>
          <cell r="Q39">
            <v>2.7210577300330194E-2</v>
          </cell>
          <cell r="R39">
            <v>5864</v>
          </cell>
          <cell r="S39">
            <v>2.0360192074663296E-2</v>
          </cell>
          <cell r="T39">
            <v>16786</v>
          </cell>
          <cell r="U39">
            <v>5.8282091433372797E-2</v>
          </cell>
          <cell r="V39">
            <v>11114</v>
          </cell>
          <cell r="W39">
            <v>3.8588535934141861E-2</v>
          </cell>
          <cell r="X39">
            <v>9735</v>
          </cell>
          <cell r="Y39">
            <v>3.3800557613718828E-2</v>
          </cell>
        </row>
        <row r="40">
          <cell r="A40">
            <v>81</v>
          </cell>
          <cell r="B40" t="str">
            <v>Crestwood Square</v>
          </cell>
          <cell r="C40">
            <v>66370</v>
          </cell>
          <cell r="D40">
            <v>0</v>
          </cell>
          <cell r="E40">
            <v>1</v>
          </cell>
          <cell r="F40">
            <v>1</v>
          </cell>
          <cell r="G40">
            <v>0.97</v>
          </cell>
          <cell r="H40">
            <v>0.95099999999999996</v>
          </cell>
          <cell r="I40">
            <v>0.95099999999999996</v>
          </cell>
          <cell r="J40">
            <v>0.91679999999999995</v>
          </cell>
          <cell r="M40">
            <v>0</v>
          </cell>
          <cell r="P40">
            <v>0</v>
          </cell>
          <cell r="Q40">
            <v>0</v>
          </cell>
          <cell r="R40">
            <v>0</v>
          </cell>
          <cell r="S40">
            <v>0</v>
          </cell>
          <cell r="T40">
            <v>975</v>
          </cell>
          <cell r="U40">
            <v>1.4690372156094622E-2</v>
          </cell>
          <cell r="V40">
            <v>2600</v>
          </cell>
          <cell r="W40">
            <v>3.9174325749585653E-2</v>
          </cell>
          <cell r="X40">
            <v>6175</v>
          </cell>
          <cell r="Y40">
            <v>9.3039023655265937E-2</v>
          </cell>
          <cell r="AB40" t="str">
            <v>1Q00</v>
          </cell>
          <cell r="AC40">
            <v>0.95799999999999996</v>
          </cell>
          <cell r="AD40">
            <v>0.93500000000000005</v>
          </cell>
          <cell r="AE40">
            <v>0.65500000000000003</v>
          </cell>
          <cell r="AF40">
            <v>0.91800000000000004</v>
          </cell>
        </row>
        <row r="41">
          <cell r="A41">
            <v>95</v>
          </cell>
          <cell r="B41" t="str">
            <v>Miramar Commons</v>
          </cell>
          <cell r="C41">
            <v>73733</v>
          </cell>
          <cell r="D41">
            <v>0</v>
          </cell>
          <cell r="E41">
            <v>1</v>
          </cell>
          <cell r="F41">
            <v>1</v>
          </cell>
          <cell r="G41">
            <v>0.98</v>
          </cell>
          <cell r="H41">
            <v>0.9859</v>
          </cell>
          <cell r="I41">
            <v>0.97089999999999999</v>
          </cell>
          <cell r="J41">
            <v>0.92210000000000003</v>
          </cell>
          <cell r="M41">
            <v>0</v>
          </cell>
          <cell r="P41">
            <v>0</v>
          </cell>
          <cell r="Q41">
            <v>0</v>
          </cell>
          <cell r="R41">
            <v>1330</v>
          </cell>
          <cell r="S41">
            <v>1.8038056229910622E-2</v>
          </cell>
          <cell r="T41">
            <v>5700</v>
          </cell>
          <cell r="U41">
            <v>7.7305955271045529E-2</v>
          </cell>
          <cell r="V41">
            <v>5847</v>
          </cell>
          <cell r="W41">
            <v>7.9299635170140909E-2</v>
          </cell>
          <cell r="X41">
            <v>1657</v>
          </cell>
          <cell r="Y41">
            <v>2.2472976821775868E-2</v>
          </cell>
        </row>
        <row r="42">
          <cell r="A42">
            <v>105</v>
          </cell>
          <cell r="B42" t="str">
            <v>Shops at Sunset Lakes</v>
          </cell>
          <cell r="C42">
            <v>70288</v>
          </cell>
          <cell r="D42">
            <v>2101.6112000000026</v>
          </cell>
          <cell r="E42">
            <v>0.97009999999999996</v>
          </cell>
          <cell r="F42">
            <v>0.97009999999999996</v>
          </cell>
          <cell r="G42">
            <v>0.97</v>
          </cell>
          <cell r="H42">
            <v>0.94899999999999995</v>
          </cell>
          <cell r="I42">
            <v>0.90129999999999999</v>
          </cell>
          <cell r="J42">
            <v>0.86809999999999998</v>
          </cell>
          <cell r="P42">
            <v>0</v>
          </cell>
          <cell r="Q42">
            <v>0</v>
          </cell>
          <cell r="R42">
            <v>0</v>
          </cell>
          <cell r="S42">
            <v>0</v>
          </cell>
          <cell r="T42">
            <v>2186</v>
          </cell>
          <cell r="U42">
            <v>3.1100614614158889E-2</v>
          </cell>
          <cell r="V42">
            <v>6393</v>
          </cell>
          <cell r="W42">
            <v>9.095435920783064E-2</v>
          </cell>
          <cell r="X42">
            <v>4650</v>
          </cell>
          <cell r="Y42">
            <v>6.6156385158206238E-2</v>
          </cell>
        </row>
        <row r="43">
          <cell r="A43">
            <v>110</v>
          </cell>
          <cell r="B43" t="str">
            <v>Shops at Jensen Beach</v>
          </cell>
          <cell r="C43">
            <v>105360</v>
          </cell>
          <cell r="D43">
            <v>30575.472000000002</v>
          </cell>
          <cell r="E43">
            <v>0.70979999999999999</v>
          </cell>
          <cell r="F43">
            <v>0.70979999999999999</v>
          </cell>
          <cell r="G43">
            <v>0.74</v>
          </cell>
          <cell r="H43">
            <v>0.64749999999999996</v>
          </cell>
          <cell r="I43">
            <v>0.69589999999999996</v>
          </cell>
          <cell r="J43">
            <v>0.53539999999999999</v>
          </cell>
          <cell r="P43">
            <v>0</v>
          </cell>
          <cell r="Q43">
            <v>0</v>
          </cell>
          <cell r="R43">
            <v>1050</v>
          </cell>
          <cell r="S43">
            <v>9.9658314350797271E-3</v>
          </cell>
          <cell r="T43">
            <v>2100</v>
          </cell>
          <cell r="U43">
            <v>1.9931662870159454E-2</v>
          </cell>
          <cell r="V43">
            <v>2800</v>
          </cell>
          <cell r="W43">
            <v>2.6575550493545937E-2</v>
          </cell>
          <cell r="X43">
            <v>8400</v>
          </cell>
          <cell r="Y43">
            <v>7.9726651480637817E-2</v>
          </cell>
        </row>
        <row r="44">
          <cell r="A44">
            <v>99</v>
          </cell>
          <cell r="B44" t="str">
            <v>La Frontera Village</v>
          </cell>
          <cell r="C44">
            <v>549286</v>
          </cell>
          <cell r="D44">
            <v>16478.580000000016</v>
          </cell>
          <cell r="E44">
            <v>0.97</v>
          </cell>
          <cell r="F44">
            <v>0.93369999999999997</v>
          </cell>
          <cell r="G44">
            <v>0.92</v>
          </cell>
          <cell r="H44">
            <v>0.84799999999999998</v>
          </cell>
          <cell r="I44">
            <v>0.7</v>
          </cell>
          <cell r="J44">
            <v>0</v>
          </cell>
          <cell r="P44">
            <v>0</v>
          </cell>
          <cell r="Q44">
            <v>0</v>
          </cell>
          <cell r="R44">
            <v>1013</v>
          </cell>
          <cell r="S44">
            <v>1.8442123047010118E-3</v>
          </cell>
          <cell r="T44">
            <v>20605</v>
          </cell>
          <cell r="U44">
            <v>3.7512334193844372E-2</v>
          </cell>
          <cell r="V44">
            <v>0</v>
          </cell>
          <cell r="W44">
            <v>0</v>
          </cell>
          <cell r="X44">
            <v>71328</v>
          </cell>
          <cell r="Y44">
            <v>0.12985584922972732</v>
          </cell>
        </row>
        <row r="45">
          <cell r="A45">
            <v>98</v>
          </cell>
          <cell r="B45" t="str">
            <v>Deer Park Town Center</v>
          </cell>
          <cell r="C45">
            <v>278826</v>
          </cell>
          <cell r="D45">
            <v>8364.7800000000079</v>
          </cell>
          <cell r="E45">
            <v>0.97</v>
          </cell>
          <cell r="F45">
            <v>0.94</v>
          </cell>
          <cell r="G45">
            <v>0.89</v>
          </cell>
          <cell r="H45">
            <v>0.84799999999999998</v>
          </cell>
          <cell r="I45">
            <v>0.80100000000000005</v>
          </cell>
          <cell r="J45">
            <v>0</v>
          </cell>
          <cell r="P45">
            <v>0</v>
          </cell>
          <cell r="Q45">
            <v>0</v>
          </cell>
          <cell r="R45">
            <v>0</v>
          </cell>
          <cell r="S45">
            <v>0</v>
          </cell>
          <cell r="T45">
            <v>2000</v>
          </cell>
          <cell r="U45">
            <v>7.1729322229634254E-3</v>
          </cell>
          <cell r="V45">
            <v>0</v>
          </cell>
          <cell r="W45">
            <v>0</v>
          </cell>
          <cell r="X45">
            <v>19828</v>
          </cell>
          <cell r="Y45">
            <v>7.1112450058459398E-2</v>
          </cell>
        </row>
        <row r="46">
          <cell r="A46">
            <v>118.001</v>
          </cell>
          <cell r="B46" t="str">
            <v>Meridian Village</v>
          </cell>
          <cell r="C46">
            <v>208422</v>
          </cell>
          <cell r="D46">
            <v>6252.6600000000053</v>
          </cell>
          <cell r="E46">
            <v>0.97</v>
          </cell>
          <cell r="F46">
            <v>0.97160000000000002</v>
          </cell>
          <cell r="G46">
            <v>0.97699999999999998</v>
          </cell>
          <cell r="H46">
            <v>0.97199999999999998</v>
          </cell>
          <cell r="I46">
            <v>0</v>
          </cell>
          <cell r="J46">
            <v>0</v>
          </cell>
          <cell r="P46">
            <v>3929</v>
          </cell>
          <cell r="Q46">
            <v>1.8851176939094723E-2</v>
          </cell>
          <cell r="R46">
            <v>2170</v>
          </cell>
          <cell r="S46">
            <v>1.0411568836303269E-2</v>
          </cell>
          <cell r="T46">
            <v>7908</v>
          </cell>
          <cell r="U46">
            <v>3.7942251777643432E-2</v>
          </cell>
          <cell r="V46">
            <v>24806</v>
          </cell>
          <cell r="W46">
            <v>0.11901814587711471</v>
          </cell>
          <cell r="X46">
            <v>0</v>
          </cell>
          <cell r="Y46">
            <v>0</v>
          </cell>
        </row>
        <row r="47">
          <cell r="A47">
            <v>118.002</v>
          </cell>
          <cell r="B47" t="str">
            <v>San Diego Factory Outlet</v>
          </cell>
          <cell r="C47">
            <v>258356</v>
          </cell>
          <cell r="D47">
            <v>33586.28</v>
          </cell>
          <cell r="E47">
            <v>0.87</v>
          </cell>
          <cell r="F47">
            <v>0.91310000000000002</v>
          </cell>
          <cell r="G47">
            <v>0.93100000000000005</v>
          </cell>
          <cell r="H47">
            <v>0.95499999999999996</v>
          </cell>
          <cell r="I47">
            <v>0</v>
          </cell>
          <cell r="J47">
            <v>0</v>
          </cell>
          <cell r="P47">
            <v>19990</v>
          </cell>
          <cell r="Q47">
            <v>7.7373856229388902E-2</v>
          </cell>
          <cell r="R47">
            <v>36790</v>
          </cell>
          <cell r="S47">
            <v>0.14240040873833007</v>
          </cell>
          <cell r="T47">
            <v>23292</v>
          </cell>
          <cell r="U47">
            <v>9.0154670299896267E-2</v>
          </cell>
          <cell r="V47">
            <v>25963</v>
          </cell>
          <cell r="W47">
            <v>0.1004931180231928</v>
          </cell>
          <cell r="X47">
            <v>13226</v>
          </cell>
          <cell r="Y47">
            <v>5.1192927588289028E-2</v>
          </cell>
        </row>
        <row r="48">
          <cell r="A48">
            <v>118.003</v>
          </cell>
          <cell r="B48" t="str">
            <v>La Mancha</v>
          </cell>
          <cell r="C48">
            <v>109358</v>
          </cell>
          <cell r="D48">
            <v>24058.76</v>
          </cell>
          <cell r="E48">
            <v>0.78</v>
          </cell>
          <cell r="F48">
            <v>0.91469999999999996</v>
          </cell>
          <cell r="G48">
            <v>0.78200000000000003</v>
          </cell>
          <cell r="H48">
            <v>0.76600000000000001</v>
          </cell>
          <cell r="I48">
            <v>0</v>
          </cell>
          <cell r="J48">
            <v>0</v>
          </cell>
          <cell r="P48">
            <v>1400</v>
          </cell>
          <cell r="Q48">
            <v>1.2801989794985277E-2</v>
          </cell>
          <cell r="R48">
            <v>1400</v>
          </cell>
          <cell r="S48">
            <v>1.2801989794985277E-2</v>
          </cell>
          <cell r="T48">
            <v>7705</v>
          </cell>
          <cell r="U48">
            <v>7.0456665264543972E-2</v>
          </cell>
          <cell r="V48">
            <v>26754</v>
          </cell>
          <cell r="W48">
            <v>0.24464602498216867</v>
          </cell>
          <cell r="X48">
            <v>2450</v>
          </cell>
          <cell r="Y48">
            <v>2.2403482141224236E-2</v>
          </cell>
        </row>
        <row r="49">
          <cell r="A49">
            <v>118.004</v>
          </cell>
          <cell r="B49" t="str">
            <v>Plaza at Puente Hills</v>
          </cell>
          <cell r="C49">
            <v>518938</v>
          </cell>
          <cell r="D49">
            <v>67461.94</v>
          </cell>
          <cell r="E49">
            <v>0.87</v>
          </cell>
          <cell r="F49">
            <v>0.90080000000000005</v>
          </cell>
          <cell r="G49">
            <v>0.90300000000000002</v>
          </cell>
          <cell r="H49">
            <v>0.90600000000000003</v>
          </cell>
          <cell r="I49">
            <v>0</v>
          </cell>
          <cell r="J49">
            <v>0</v>
          </cell>
          <cell r="P49">
            <v>80493</v>
          </cell>
          <cell r="Q49">
            <v>0.15511101518871234</v>
          </cell>
          <cell r="R49">
            <v>31570</v>
          </cell>
          <cell r="S49">
            <v>6.0835783850864654E-2</v>
          </cell>
          <cell r="T49">
            <v>67965</v>
          </cell>
          <cell r="U49">
            <v>0.13096940289591436</v>
          </cell>
          <cell r="V49">
            <v>36528</v>
          </cell>
          <cell r="W49">
            <v>7.0389911704288377E-2</v>
          </cell>
          <cell r="X49">
            <v>17598</v>
          </cell>
          <cell r="Y49">
            <v>3.3911565543475332E-2</v>
          </cell>
        </row>
        <row r="50">
          <cell r="A50">
            <v>118.00700000000001</v>
          </cell>
          <cell r="B50" t="str">
            <v>Valley Central</v>
          </cell>
          <cell r="C50">
            <v>450192</v>
          </cell>
          <cell r="D50">
            <v>13505.760000000011</v>
          </cell>
          <cell r="E50">
            <v>0.97</v>
          </cell>
          <cell r="F50">
            <v>0.96779999999999999</v>
          </cell>
          <cell r="G50">
            <v>0.95199999999999996</v>
          </cell>
          <cell r="H50">
            <v>0.91700000000000004</v>
          </cell>
          <cell r="I50">
            <v>0</v>
          </cell>
          <cell r="J50">
            <v>0</v>
          </cell>
          <cell r="P50">
            <v>27000</v>
          </cell>
          <cell r="Q50">
            <v>5.9974410918008314E-2</v>
          </cell>
          <cell r="R50">
            <v>7000</v>
          </cell>
          <cell r="S50">
            <v>1.5548921349113268E-2</v>
          </cell>
          <cell r="T50">
            <v>68436</v>
          </cell>
          <cell r="U50">
            <v>0.15201514020684509</v>
          </cell>
          <cell r="V50">
            <v>31700</v>
          </cell>
          <cell r="W50">
            <v>7.0414400966698654E-2</v>
          </cell>
          <cell r="X50">
            <v>0</v>
          </cell>
          <cell r="Y50">
            <v>0</v>
          </cell>
        </row>
        <row r="51">
          <cell r="A51">
            <v>118.012</v>
          </cell>
          <cell r="B51" t="str">
            <v>Cameron Park</v>
          </cell>
          <cell r="C51">
            <v>103289</v>
          </cell>
          <cell r="D51">
            <v>14460.460000000001</v>
          </cell>
          <cell r="E51">
            <v>0.86</v>
          </cell>
          <cell r="F51">
            <v>0.85670000000000002</v>
          </cell>
          <cell r="G51">
            <v>0.85699999999999998</v>
          </cell>
          <cell r="H51">
            <v>0</v>
          </cell>
          <cell r="I51">
            <v>0</v>
          </cell>
          <cell r="J51">
            <v>0</v>
          </cell>
          <cell r="P51">
            <v>1200</v>
          </cell>
          <cell r="Q51">
            <v>1.1617887674389335E-2</v>
          </cell>
          <cell r="R51">
            <v>0</v>
          </cell>
          <cell r="S51">
            <v>0</v>
          </cell>
          <cell r="T51">
            <v>4263</v>
          </cell>
          <cell r="U51">
            <v>4.1272545963268112E-2</v>
          </cell>
          <cell r="V51">
            <v>2600</v>
          </cell>
          <cell r="W51">
            <v>2.5172089961176893E-2</v>
          </cell>
          <cell r="X51">
            <v>8493</v>
          </cell>
          <cell r="Y51">
            <v>8.2225600015490521E-2</v>
          </cell>
        </row>
        <row r="52">
          <cell r="A52">
            <v>118.01300000000001</v>
          </cell>
          <cell r="B52" t="str">
            <v>Richmond City Center</v>
          </cell>
          <cell r="C52">
            <v>76692</v>
          </cell>
          <cell r="D52">
            <v>0</v>
          </cell>
          <cell r="E52">
            <v>1</v>
          </cell>
          <cell r="F52">
            <v>1</v>
          </cell>
          <cell r="G52">
            <v>1</v>
          </cell>
          <cell r="H52">
            <v>0</v>
          </cell>
          <cell r="I52">
            <v>0</v>
          </cell>
          <cell r="J52">
            <v>0</v>
          </cell>
          <cell r="P52">
            <v>0</v>
          </cell>
          <cell r="Q52">
            <v>0</v>
          </cell>
          <cell r="R52">
            <v>9350</v>
          </cell>
          <cell r="S52">
            <v>0.1219162363740677</v>
          </cell>
          <cell r="T52">
            <v>7895</v>
          </cell>
          <cell r="U52">
            <v>0.10294424451050957</v>
          </cell>
          <cell r="V52">
            <v>6742</v>
          </cell>
          <cell r="W52">
            <v>8.7910081885985494E-2</v>
          </cell>
          <cell r="X52">
            <v>950</v>
          </cell>
          <cell r="Y52">
            <v>1.2387211182391906E-2</v>
          </cell>
        </row>
        <row r="53">
          <cell r="A53">
            <v>118.011</v>
          </cell>
          <cell r="B53" t="str">
            <v>Puget Park</v>
          </cell>
          <cell r="C53">
            <v>40988</v>
          </cell>
          <cell r="D53">
            <v>21313.760000000002</v>
          </cell>
          <cell r="E53">
            <v>0.48</v>
          </cell>
          <cell r="F53">
            <v>0.51629999999999998</v>
          </cell>
          <cell r="G53">
            <v>0.54700000000000004</v>
          </cell>
          <cell r="H53">
            <v>0</v>
          </cell>
          <cell r="I53">
            <v>0</v>
          </cell>
          <cell r="J53">
            <v>0</v>
          </cell>
          <cell r="P53">
            <v>3725</v>
          </cell>
          <cell r="Q53">
            <v>9.0880257636381384E-2</v>
          </cell>
          <cell r="R53">
            <v>6887</v>
          </cell>
          <cell r="S53">
            <v>0.16802478774275398</v>
          </cell>
          <cell r="T53">
            <v>6500</v>
          </cell>
          <cell r="U53">
            <v>0.15858299990241045</v>
          </cell>
          <cell r="V53">
            <v>2350</v>
          </cell>
          <cell r="W53">
            <v>5.7333853810871471E-2</v>
          </cell>
          <cell r="X53">
            <v>1260</v>
          </cell>
          <cell r="Y53">
            <v>3.0740704596467258E-2</v>
          </cell>
        </row>
        <row r="54">
          <cell r="A54">
            <v>118.014</v>
          </cell>
          <cell r="B54" t="str">
            <v>Downtown Pleasant Hill</v>
          </cell>
          <cell r="C54">
            <v>348597</v>
          </cell>
          <cell r="D54">
            <v>104579.10000000002</v>
          </cell>
          <cell r="E54">
            <v>0.7</v>
          </cell>
          <cell r="F54">
            <v>0.9143</v>
          </cell>
          <cell r="G54">
            <v>0</v>
          </cell>
          <cell r="H54">
            <v>0</v>
          </cell>
          <cell r="I54">
            <v>0</v>
          </cell>
          <cell r="P54">
            <v>0</v>
          </cell>
          <cell r="Q54">
            <v>0</v>
          </cell>
          <cell r="R54">
            <v>0</v>
          </cell>
          <cell r="S54">
            <v>0</v>
          </cell>
          <cell r="T54">
            <v>1232</v>
          </cell>
          <cell r="U54">
            <v>3.5341669607024729E-3</v>
          </cell>
          <cell r="V54">
            <v>4549</v>
          </cell>
          <cell r="W54">
            <v>1.3049452519671713E-2</v>
          </cell>
          <cell r="X54">
            <v>22046</v>
          </cell>
          <cell r="Y54">
            <v>6.3242081830882077E-2</v>
          </cell>
        </row>
        <row r="55">
          <cell r="A55">
            <v>118.015</v>
          </cell>
          <cell r="B55" t="str">
            <v>Olympiad Plaza</v>
          </cell>
          <cell r="C55">
            <v>45600</v>
          </cell>
          <cell r="D55">
            <v>8663.9999999999982</v>
          </cell>
          <cell r="E55">
            <v>0.81</v>
          </cell>
          <cell r="F55">
            <v>0</v>
          </cell>
          <cell r="G55">
            <v>0</v>
          </cell>
          <cell r="H55">
            <v>0</v>
          </cell>
          <cell r="I55">
            <v>0</v>
          </cell>
          <cell r="P55">
            <v>0</v>
          </cell>
          <cell r="Q55">
            <v>0</v>
          </cell>
          <cell r="R55">
            <v>0</v>
          </cell>
          <cell r="S55">
            <v>0</v>
          </cell>
          <cell r="T55">
            <v>0</v>
          </cell>
          <cell r="U55">
            <v>0</v>
          </cell>
          <cell r="V55">
            <v>0</v>
          </cell>
          <cell r="W55">
            <v>0</v>
          </cell>
          <cell r="X55">
            <v>0</v>
          </cell>
          <cell r="Y55">
            <v>0</v>
          </cell>
        </row>
        <row r="56">
          <cell r="A56">
            <v>124</v>
          </cell>
          <cell r="B56" t="str">
            <v>Bandera Pointe</v>
          </cell>
          <cell r="C56">
            <v>413345</v>
          </cell>
          <cell r="D56">
            <v>22733.97500000002</v>
          </cell>
          <cell r="E56">
            <v>0.94499999999999995</v>
          </cell>
          <cell r="F56">
            <v>0.93799999999999994</v>
          </cell>
          <cell r="G56">
            <v>0.86599999999999999</v>
          </cell>
          <cell r="H56">
            <v>0</v>
          </cell>
          <cell r="I56">
            <v>0</v>
          </cell>
          <cell r="J56">
            <v>0</v>
          </cell>
          <cell r="P56">
            <v>0</v>
          </cell>
          <cell r="Q56">
            <v>0</v>
          </cell>
          <cell r="R56">
            <v>0</v>
          </cell>
          <cell r="S56">
            <v>0</v>
          </cell>
          <cell r="T56">
            <v>0</v>
          </cell>
          <cell r="U56">
            <v>0</v>
          </cell>
          <cell r="V56">
            <v>0</v>
          </cell>
          <cell r="W56">
            <v>0</v>
          </cell>
          <cell r="X56">
            <v>0</v>
          </cell>
          <cell r="Y56">
            <v>0</v>
          </cell>
        </row>
        <row r="57">
          <cell r="A57">
            <v>131</v>
          </cell>
          <cell r="B57" t="str">
            <v>The Promenade</v>
          </cell>
          <cell r="C57">
            <v>82523</v>
          </cell>
          <cell r="D57">
            <v>82523</v>
          </cell>
          <cell r="E57">
            <v>0</v>
          </cell>
          <cell r="F57">
            <v>0</v>
          </cell>
          <cell r="G57">
            <v>0</v>
          </cell>
          <cell r="H57">
            <v>0</v>
          </cell>
          <cell r="I57">
            <v>0</v>
          </cell>
          <cell r="P57">
            <v>0</v>
          </cell>
          <cell r="Q57">
            <v>0</v>
          </cell>
          <cell r="R57">
            <v>0</v>
          </cell>
          <cell r="S57">
            <v>0</v>
          </cell>
          <cell r="T57">
            <v>0</v>
          </cell>
          <cell r="U57">
            <v>0</v>
          </cell>
          <cell r="V57">
            <v>0</v>
          </cell>
          <cell r="W57">
            <v>0</v>
          </cell>
          <cell r="X57">
            <v>0</v>
          </cell>
          <cell r="Y57">
            <v>0</v>
          </cell>
        </row>
        <row r="59">
          <cell r="B59" t="str">
            <v>Total Retail</v>
          </cell>
          <cell r="C59">
            <v>5387469</v>
          </cell>
          <cell r="D59">
            <v>562631.41490000021</v>
          </cell>
          <cell r="E59">
            <v>0.89556665385916834</v>
          </cell>
          <cell r="F59">
            <v>0.92700000000000005</v>
          </cell>
          <cell r="G59">
            <v>0.89800000000000002</v>
          </cell>
          <cell r="H59">
            <v>0.90400000000000003</v>
          </cell>
          <cell r="I59">
            <v>0.93200000000000005</v>
          </cell>
          <cell r="J59">
            <v>0.93500000000000005</v>
          </cell>
          <cell r="K59">
            <v>0</v>
          </cell>
          <cell r="L59">
            <v>31812</v>
          </cell>
          <cell r="M59">
            <v>68473</v>
          </cell>
          <cell r="P59">
            <v>190625</v>
          </cell>
          <cell r="Q59">
            <v>3.538303422256351E-2</v>
          </cell>
          <cell r="R59">
            <v>227549</v>
          </cell>
          <cell r="S59">
            <v>4.223671635047923E-2</v>
          </cell>
          <cell r="T59">
            <v>342551</v>
          </cell>
          <cell r="U59">
            <v>6.3582918064122501E-2</v>
          </cell>
          <cell r="V59">
            <v>277125</v>
          </cell>
          <cell r="W59">
            <v>5.1438811063228389E-2</v>
          </cell>
          <cell r="X59">
            <v>247340</v>
          </cell>
          <cell r="Y59">
            <v>4.591024096843991E-2</v>
          </cell>
        </row>
        <row r="61">
          <cell r="A61">
            <v>57</v>
          </cell>
          <cell r="B61" t="str">
            <v>Houston Crowne Sheraton</v>
          </cell>
          <cell r="C61">
            <v>420</v>
          </cell>
          <cell r="D61">
            <v>93.66</v>
          </cell>
          <cell r="E61">
            <v>0.77700000000000002</v>
          </cell>
          <cell r="F61">
            <v>0.81200000000000006</v>
          </cell>
          <cell r="G61">
            <v>0.81599999999999995</v>
          </cell>
          <cell r="H61">
            <v>0.79159999999999997</v>
          </cell>
          <cell r="I61">
            <v>0.79300000000000004</v>
          </cell>
          <cell r="J61">
            <v>0.78400000000000003</v>
          </cell>
        </row>
        <row r="62">
          <cell r="A62">
            <v>65</v>
          </cell>
          <cell r="B62" t="str">
            <v>Ontario Hilton</v>
          </cell>
          <cell r="C62">
            <v>309</v>
          </cell>
          <cell r="D62">
            <v>74.777999999999992</v>
          </cell>
          <cell r="E62">
            <v>0.75800000000000001</v>
          </cell>
          <cell r="F62">
            <v>0.78900000000000003</v>
          </cell>
          <cell r="G62">
            <v>0.82399999999999995</v>
          </cell>
          <cell r="H62">
            <v>0.73599999999999999</v>
          </cell>
          <cell r="I62">
            <v>0.71699999999999997</v>
          </cell>
          <cell r="J62">
            <v>0.752</v>
          </cell>
        </row>
        <row r="63">
          <cell r="A63">
            <v>68</v>
          </cell>
          <cell r="B63" t="str">
            <v>Pavilion Hotel</v>
          </cell>
          <cell r="C63">
            <v>292</v>
          </cell>
          <cell r="D63">
            <v>151.84</v>
          </cell>
          <cell r="E63">
            <v>0.48</v>
          </cell>
          <cell r="F63">
            <v>0.40899999999999997</v>
          </cell>
          <cell r="G63">
            <v>0.33400000000000002</v>
          </cell>
          <cell r="H63">
            <v>0.50800000000000001</v>
          </cell>
          <cell r="I63">
            <v>0.55400000000000005</v>
          </cell>
          <cell r="J63">
            <v>0.33</v>
          </cell>
        </row>
        <row r="64">
          <cell r="A64">
            <v>106</v>
          </cell>
          <cell r="B64" t="str">
            <v>Sacramento Radisson</v>
          </cell>
          <cell r="C64">
            <v>307</v>
          </cell>
          <cell r="D64">
            <v>100.69599999999998</v>
          </cell>
          <cell r="E64">
            <v>0.67200000000000004</v>
          </cell>
          <cell r="F64">
            <v>0.69299999999999995</v>
          </cell>
          <cell r="G64">
            <v>0.63600000000000001</v>
          </cell>
          <cell r="H64">
            <v>0.70899999999999996</v>
          </cell>
          <cell r="I64">
            <v>0.73499999999999999</v>
          </cell>
          <cell r="J64">
            <v>0.68799999999999994</v>
          </cell>
        </row>
        <row r="65">
          <cell r="A65">
            <v>119</v>
          </cell>
          <cell r="B65" t="str">
            <v>Rosemont Suites</v>
          </cell>
          <cell r="C65">
            <v>296</v>
          </cell>
          <cell r="D65">
            <v>94.719999999999985</v>
          </cell>
          <cell r="E65">
            <v>0.68</v>
          </cell>
          <cell r="F65">
            <v>0.66200000000000003</v>
          </cell>
          <cell r="G65">
            <v>0.61</v>
          </cell>
          <cell r="H65">
            <v>0.77700000000000002</v>
          </cell>
          <cell r="I65">
            <v>0</v>
          </cell>
          <cell r="J65">
            <v>0</v>
          </cell>
        </row>
        <row r="67">
          <cell r="B67" t="str">
            <v>Total Hotel</v>
          </cell>
          <cell r="C67">
            <v>1624</v>
          </cell>
          <cell r="D67">
            <v>515.69399999999996</v>
          </cell>
          <cell r="E67">
            <v>0.68245443349753698</v>
          </cell>
          <cell r="F67">
            <v>0.68500000000000005</v>
          </cell>
          <cell r="G67">
            <v>0.6593</v>
          </cell>
          <cell r="H67">
            <v>0.71199999999999997</v>
          </cell>
          <cell r="I67">
            <v>0.70899999999999996</v>
          </cell>
          <cell r="J67">
            <v>0.65500000000000003</v>
          </cell>
        </row>
        <row r="69">
          <cell r="A69">
            <v>26</v>
          </cell>
          <cell r="B69" t="str">
            <v>Town Run Apartments</v>
          </cell>
          <cell r="C69">
            <v>426</v>
          </cell>
          <cell r="D69">
            <v>8.9460000000000086</v>
          </cell>
          <cell r="E69">
            <v>0.97899999999999998</v>
          </cell>
          <cell r="F69">
            <v>0.98099999999999998</v>
          </cell>
          <cell r="G69">
            <v>0.99299999999999999</v>
          </cell>
          <cell r="H69">
            <v>0.98399999999999999</v>
          </cell>
          <cell r="I69">
            <v>0.98399999999999999</v>
          </cell>
          <cell r="J69">
            <v>0.97399999999999998</v>
          </cell>
        </row>
        <row r="70">
          <cell r="A70">
            <v>43</v>
          </cell>
          <cell r="B70" t="str">
            <v xml:space="preserve">Pinnacle Highland </v>
          </cell>
          <cell r="C70">
            <v>522</v>
          </cell>
          <cell r="D70">
            <v>29.754000000000026</v>
          </cell>
          <cell r="E70">
            <v>0.94299999999999995</v>
          </cell>
          <cell r="F70">
            <v>0.90200000000000002</v>
          </cell>
          <cell r="G70">
            <v>0.95599999999999996</v>
          </cell>
          <cell r="H70">
            <v>0.97899999999999998</v>
          </cell>
          <cell r="I70">
            <v>0.96399999999999997</v>
          </cell>
          <cell r="J70">
            <v>0.95402298850574707</v>
          </cell>
        </row>
        <row r="71">
          <cell r="A71">
            <v>54</v>
          </cell>
          <cell r="B71" t="str">
            <v>The Colonnade</v>
          </cell>
          <cell r="C71">
            <v>268</v>
          </cell>
          <cell r="D71">
            <v>34.036000000000001</v>
          </cell>
          <cell r="E71">
            <v>0.873</v>
          </cell>
          <cell r="F71">
            <v>0.877</v>
          </cell>
          <cell r="G71">
            <v>0.89600000000000002</v>
          </cell>
          <cell r="H71">
            <v>0.93300000000000005</v>
          </cell>
          <cell r="I71">
            <v>0.93300000000000005</v>
          </cell>
          <cell r="J71">
            <v>0.99447513812154698</v>
          </cell>
        </row>
        <row r="72">
          <cell r="A72">
            <v>58</v>
          </cell>
          <cell r="B72" t="str">
            <v>Reserve at Stonegate</v>
          </cell>
          <cell r="C72">
            <v>308</v>
          </cell>
          <cell r="D72">
            <v>12.012000000000011</v>
          </cell>
          <cell r="E72">
            <v>0.96099999999999997</v>
          </cell>
          <cell r="F72">
            <v>0.93799999999999994</v>
          </cell>
          <cell r="G72">
            <v>0.94499999999999995</v>
          </cell>
          <cell r="H72">
            <v>0.95099999999999996</v>
          </cell>
          <cell r="I72">
            <v>0.97099999999999997</v>
          </cell>
          <cell r="J72">
            <v>0.94402985074626866</v>
          </cell>
        </row>
        <row r="73">
          <cell r="A73">
            <v>64</v>
          </cell>
          <cell r="B73" t="str">
            <v>Reserve at Willow Lake</v>
          </cell>
          <cell r="C73">
            <v>138</v>
          </cell>
          <cell r="D73">
            <v>5.9340000000000055</v>
          </cell>
          <cell r="E73">
            <v>0.95699999999999996</v>
          </cell>
          <cell r="F73">
            <v>0.92</v>
          </cell>
          <cell r="G73">
            <v>0.92800000000000005</v>
          </cell>
          <cell r="H73">
            <v>0.95699999999999996</v>
          </cell>
          <cell r="I73">
            <v>0.98599999999999999</v>
          </cell>
          <cell r="J73">
            <v>0.89610389610389607</v>
          </cell>
        </row>
        <row r="74">
          <cell r="A74">
            <v>66</v>
          </cell>
          <cell r="B74" t="str">
            <v>Verandas at Hazel Grove</v>
          </cell>
          <cell r="C74">
            <v>496</v>
          </cell>
          <cell r="D74">
            <v>68.944000000000003</v>
          </cell>
          <cell r="E74">
            <v>0.86099999999999999</v>
          </cell>
          <cell r="F74">
            <v>0.90900000000000003</v>
          </cell>
          <cell r="G74">
            <v>0.93100000000000005</v>
          </cell>
          <cell r="H74">
            <v>0.94</v>
          </cell>
          <cell r="I74">
            <v>0.97599999999999998</v>
          </cell>
          <cell r="J74">
            <v>0.90579710144927539</v>
          </cell>
        </row>
        <row r="75">
          <cell r="A75">
            <v>70</v>
          </cell>
          <cell r="B75" t="str">
            <v>Autumn Park (Alta Chase)</v>
          </cell>
          <cell r="C75">
            <v>586</v>
          </cell>
          <cell r="D75">
            <v>42.77799999999997</v>
          </cell>
          <cell r="E75">
            <v>0.92700000000000005</v>
          </cell>
          <cell r="F75">
            <v>0.88700000000000001</v>
          </cell>
          <cell r="G75">
            <v>0.93</v>
          </cell>
          <cell r="H75">
            <v>0.93</v>
          </cell>
          <cell r="I75">
            <v>0.96099999999999997</v>
          </cell>
          <cell r="J75">
            <v>0.9213709677419355</v>
          </cell>
        </row>
        <row r="76">
          <cell r="A76">
            <v>71</v>
          </cell>
          <cell r="B76" t="str">
            <v>Riverplace Square</v>
          </cell>
          <cell r="C76">
            <v>290</v>
          </cell>
          <cell r="D76">
            <v>26.099999999999991</v>
          </cell>
          <cell r="E76">
            <v>0.91</v>
          </cell>
          <cell r="F76">
            <v>0.90700000000000003</v>
          </cell>
          <cell r="G76">
            <v>0.95199999999999996</v>
          </cell>
          <cell r="H76">
            <v>0.94099999999999995</v>
          </cell>
          <cell r="I76">
            <v>0.93400000000000005</v>
          </cell>
          <cell r="J76">
            <v>0.88054607508532423</v>
          </cell>
        </row>
        <row r="77">
          <cell r="A77">
            <v>76</v>
          </cell>
          <cell r="B77" t="str">
            <v>LionsGate (Tanasbuurne)</v>
          </cell>
          <cell r="C77">
            <v>355</v>
          </cell>
          <cell r="D77">
            <v>50.055000000000007</v>
          </cell>
          <cell r="E77">
            <v>0.85899999999999999</v>
          </cell>
          <cell r="F77">
            <v>0.86499999999999999</v>
          </cell>
          <cell r="G77">
            <v>0.93200000000000005</v>
          </cell>
          <cell r="H77">
            <v>0.94099999999999995</v>
          </cell>
          <cell r="I77">
            <v>0.94599999999999995</v>
          </cell>
          <cell r="J77">
            <v>0.94827586206896552</v>
          </cell>
        </row>
        <row r="78">
          <cell r="A78">
            <v>83</v>
          </cell>
          <cell r="B78" t="str">
            <v>Wyndchase At Aspen Grove</v>
          </cell>
          <cell r="C78">
            <v>560</v>
          </cell>
          <cell r="D78">
            <v>35.839999999999968</v>
          </cell>
          <cell r="E78">
            <v>0.93600000000000005</v>
          </cell>
          <cell r="F78">
            <v>0.91800000000000004</v>
          </cell>
          <cell r="G78">
            <v>0.93799999999999994</v>
          </cell>
          <cell r="H78">
            <v>0.91600000000000004</v>
          </cell>
          <cell r="I78">
            <v>0.93200000000000005</v>
          </cell>
          <cell r="J78">
            <v>0.94084507042253518</v>
          </cell>
        </row>
        <row r="79">
          <cell r="A79">
            <v>84</v>
          </cell>
          <cell r="B79" t="str">
            <v>Sunridge Apartments</v>
          </cell>
          <cell r="C79">
            <v>266</v>
          </cell>
          <cell r="D79">
            <v>17.023999999999987</v>
          </cell>
          <cell r="E79">
            <v>0.93600000000000005</v>
          </cell>
          <cell r="F79">
            <v>0.95499999999999996</v>
          </cell>
          <cell r="G79">
            <v>0.95499999999999996</v>
          </cell>
          <cell r="H79">
            <v>0.94399999999999995</v>
          </cell>
          <cell r="I79">
            <v>0.90600000000000003</v>
          </cell>
          <cell r="J79">
            <v>0.94107142857142856</v>
          </cell>
        </row>
        <row r="80">
          <cell r="A80">
            <v>86</v>
          </cell>
          <cell r="B80" t="str">
            <v>AMLI at Oakhurst North</v>
          </cell>
          <cell r="C80">
            <v>464</v>
          </cell>
          <cell r="D80">
            <v>58.927999999999997</v>
          </cell>
          <cell r="E80">
            <v>0.873</v>
          </cell>
          <cell r="F80">
            <v>0.90700000000000003</v>
          </cell>
          <cell r="G80">
            <v>0.93300000000000005</v>
          </cell>
          <cell r="H80">
            <v>0.92200000000000004</v>
          </cell>
          <cell r="I80">
            <v>0.94199999999999995</v>
          </cell>
          <cell r="J80">
            <v>0.96992481203007519</v>
          </cell>
        </row>
        <row r="81">
          <cell r="A81">
            <v>87</v>
          </cell>
          <cell r="B81" t="str">
            <v>AMLI at Wells Branch</v>
          </cell>
          <cell r="C81">
            <v>576</v>
          </cell>
          <cell r="D81">
            <v>42.047999999999973</v>
          </cell>
          <cell r="E81">
            <v>0.92700000000000005</v>
          </cell>
          <cell r="F81">
            <v>0.873</v>
          </cell>
          <cell r="G81">
            <v>0.81799999999999995</v>
          </cell>
          <cell r="H81">
            <v>0.872</v>
          </cell>
          <cell r="I81">
            <v>0.95099999999999996</v>
          </cell>
          <cell r="J81">
            <v>0.83836206896551724</v>
          </cell>
        </row>
        <row r="82">
          <cell r="A82">
            <v>89</v>
          </cell>
          <cell r="B82" t="str">
            <v>Park at Mill Plain</v>
          </cell>
          <cell r="C82">
            <v>352</v>
          </cell>
          <cell r="D82">
            <v>28.159999999999986</v>
          </cell>
          <cell r="E82">
            <v>0.92</v>
          </cell>
          <cell r="F82">
            <v>0.93200000000000005</v>
          </cell>
          <cell r="G82">
            <v>0.94899999999999995</v>
          </cell>
          <cell r="H82">
            <v>0.93500000000000005</v>
          </cell>
          <cell r="I82">
            <v>0.94899999999999995</v>
          </cell>
          <cell r="J82">
            <v>0.953125</v>
          </cell>
        </row>
        <row r="83">
          <cell r="A83">
            <v>90</v>
          </cell>
          <cell r="B83" t="str">
            <v>Thorncroft Farms</v>
          </cell>
          <cell r="C83">
            <v>340</v>
          </cell>
          <cell r="D83">
            <v>38.08</v>
          </cell>
          <cell r="E83">
            <v>0.88800000000000001</v>
          </cell>
          <cell r="F83">
            <v>0.86799999999999999</v>
          </cell>
          <cell r="G83">
            <v>0.94099999999999995</v>
          </cell>
          <cell r="H83">
            <v>0.92600000000000005</v>
          </cell>
          <cell r="I83">
            <v>0.94399999999999995</v>
          </cell>
          <cell r="J83">
            <v>0.97159090909090906</v>
          </cell>
        </row>
        <row r="84">
          <cell r="A84">
            <v>92</v>
          </cell>
          <cell r="B84" t="str">
            <v>La Venezia</v>
          </cell>
          <cell r="C84">
            <v>348</v>
          </cell>
          <cell r="D84">
            <v>53.940000000000012</v>
          </cell>
          <cell r="E84">
            <v>0.84499999999999997</v>
          </cell>
          <cell r="F84">
            <v>0.80500000000000005</v>
          </cell>
          <cell r="G84">
            <v>0.93400000000000005</v>
          </cell>
          <cell r="H84">
            <v>0.94499999999999995</v>
          </cell>
          <cell r="I84">
            <v>0.89100000000000001</v>
          </cell>
          <cell r="J84">
            <v>0.92941176470588238</v>
          </cell>
        </row>
        <row r="85">
          <cell r="A85">
            <v>94</v>
          </cell>
          <cell r="B85" t="str">
            <v>Vinings at Spring Mill</v>
          </cell>
          <cell r="C85">
            <v>400</v>
          </cell>
          <cell r="D85">
            <v>68.800000000000011</v>
          </cell>
          <cell r="E85">
            <v>0.82799999999999996</v>
          </cell>
          <cell r="F85">
            <v>0.78500000000000003</v>
          </cell>
          <cell r="G85">
            <v>0.80500000000000005</v>
          </cell>
          <cell r="H85">
            <v>0.80300000000000005</v>
          </cell>
          <cell r="I85">
            <v>0.88</v>
          </cell>
          <cell r="J85">
            <v>0.94827586206896552</v>
          </cell>
        </row>
        <row r="86">
          <cell r="A86">
            <v>112</v>
          </cell>
          <cell r="B86" t="str">
            <v>Pinnacle at Blue Ravine</v>
          </cell>
          <cell r="C86">
            <v>260</v>
          </cell>
          <cell r="D86">
            <v>27.039999999999996</v>
          </cell>
          <cell r="E86">
            <v>0.89600000000000002</v>
          </cell>
          <cell r="F86">
            <v>0.89600000000000002</v>
          </cell>
          <cell r="G86">
            <v>0.877</v>
          </cell>
          <cell r="H86">
            <v>0.86199999999999999</v>
          </cell>
          <cell r="I86">
            <v>0.98099999999999998</v>
          </cell>
          <cell r="J86">
            <v>0.84750000000000003</v>
          </cell>
        </row>
        <row r="87">
          <cell r="A87">
            <v>115</v>
          </cell>
          <cell r="B87" t="str">
            <v>Riverbend - Phase I</v>
          </cell>
          <cell r="C87">
            <v>302</v>
          </cell>
          <cell r="D87">
            <v>55.870000000000019</v>
          </cell>
          <cell r="E87">
            <v>0.81499999999999995</v>
          </cell>
          <cell r="F87">
            <v>0.88400000000000001</v>
          </cell>
          <cell r="G87">
            <v>0.97</v>
          </cell>
          <cell r="H87">
            <v>0.94</v>
          </cell>
          <cell r="I87">
            <v>0.93</v>
          </cell>
          <cell r="J87">
            <v>0</v>
          </cell>
        </row>
        <row r="88">
          <cell r="A88">
            <v>117</v>
          </cell>
          <cell r="B88" t="str">
            <v>Bentley Park</v>
          </cell>
          <cell r="C88">
            <v>310</v>
          </cell>
          <cell r="D88">
            <v>53.940000000000012</v>
          </cell>
          <cell r="E88">
            <v>0.82599999999999996</v>
          </cell>
          <cell r="F88">
            <v>0.74199999999999999</v>
          </cell>
          <cell r="G88">
            <v>0.65200000000000002</v>
          </cell>
          <cell r="H88">
            <v>0.54800000000000004</v>
          </cell>
          <cell r="I88">
            <v>0</v>
          </cell>
          <cell r="J88">
            <v>0</v>
          </cell>
        </row>
        <row r="89">
          <cell r="A89">
            <v>120</v>
          </cell>
          <cell r="B89" t="str">
            <v>Pinnacle Sonata</v>
          </cell>
          <cell r="C89">
            <v>268</v>
          </cell>
          <cell r="D89">
            <v>12.060000000000011</v>
          </cell>
          <cell r="E89">
            <v>0.95499999999999996</v>
          </cell>
          <cell r="F89">
            <v>0.94</v>
          </cell>
          <cell r="G89">
            <v>0.88800000000000001</v>
          </cell>
          <cell r="H89">
            <v>0.88100000000000001</v>
          </cell>
          <cell r="I89">
            <v>0</v>
          </cell>
          <cell r="J89">
            <v>0</v>
          </cell>
        </row>
        <row r="90">
          <cell r="A90">
            <v>129</v>
          </cell>
          <cell r="B90" t="str">
            <v>Riverbend At Port Imperial II</v>
          </cell>
          <cell r="C90">
            <v>212</v>
          </cell>
          <cell r="D90">
            <v>32.012000000000008</v>
          </cell>
          <cell r="E90">
            <v>0.84899999999999998</v>
          </cell>
          <cell r="F90">
            <v>0.59</v>
          </cell>
          <cell r="G90">
            <v>0</v>
          </cell>
          <cell r="H90">
            <v>0</v>
          </cell>
          <cell r="I90">
            <v>0</v>
          </cell>
          <cell r="J90">
            <v>0</v>
          </cell>
        </row>
        <row r="91">
          <cell r="A91">
            <v>133</v>
          </cell>
          <cell r="B91" t="str">
            <v>Park Avenue Apartments</v>
          </cell>
          <cell r="C91">
            <v>743</v>
          </cell>
          <cell r="D91">
            <v>350.69599999999997</v>
          </cell>
          <cell r="E91">
            <v>0.52800000000000002</v>
          </cell>
          <cell r="F91">
            <v>0</v>
          </cell>
          <cell r="G91">
            <v>0</v>
          </cell>
          <cell r="H91">
            <v>0</v>
          </cell>
          <cell r="I91">
            <v>0</v>
          </cell>
        </row>
        <row r="93">
          <cell r="B93" t="str">
            <v>Total Apartment</v>
          </cell>
          <cell r="C93">
            <v>8790</v>
          </cell>
          <cell r="D93">
            <v>1152.9970000000001</v>
          </cell>
          <cell r="E93">
            <v>0.86882855517633673</v>
          </cell>
          <cell r="F93">
            <v>0.88300000000000001</v>
          </cell>
          <cell r="G93">
            <v>0.91159999999999997</v>
          </cell>
          <cell r="H93">
            <v>0.90900000000000003</v>
          </cell>
          <cell r="I93">
            <v>0.94299999999999995</v>
          </cell>
        </row>
        <row r="94">
          <cell r="J94">
            <v>0.91800000000000004</v>
          </cell>
        </row>
        <row r="96">
          <cell r="B96" t="str">
            <v xml:space="preserve">                                               </v>
          </cell>
        </row>
      </sheetData>
      <sheetData sheetId="11">
        <row r="1">
          <cell r="A1" t="str">
            <v>PRISA II 2001 Portfolio Returns</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row>
        <row r="3">
          <cell r="C3">
            <v>2001</v>
          </cell>
          <cell r="D3">
            <v>36891</v>
          </cell>
          <cell r="E3" t="str">
            <v>1Q01</v>
          </cell>
          <cell r="F3" t="str">
            <v>1Q01</v>
          </cell>
          <cell r="G3" t="str">
            <v>1Q01</v>
          </cell>
          <cell r="H3" t="str">
            <v>1Q01</v>
          </cell>
          <cell r="I3" t="str">
            <v>1Q01</v>
          </cell>
          <cell r="J3" t="str">
            <v>1Q01</v>
          </cell>
          <cell r="K3" t="str">
            <v>1Q01</v>
          </cell>
          <cell r="L3" t="str">
            <v>1Q01</v>
          </cell>
          <cell r="M3" t="str">
            <v>1Q01</v>
          </cell>
          <cell r="N3" t="str">
            <v>1Q01</v>
          </cell>
          <cell r="O3" t="str">
            <v>1Q01</v>
          </cell>
          <cell r="P3">
            <v>36981</v>
          </cell>
          <cell r="Q3" t="str">
            <v>2Q01</v>
          </cell>
          <cell r="R3" t="str">
            <v>2Q01</v>
          </cell>
          <cell r="S3" t="str">
            <v>2Q01</v>
          </cell>
          <cell r="T3" t="str">
            <v>2Q01</v>
          </cell>
          <cell r="U3" t="str">
            <v>2Q01</v>
          </cell>
          <cell r="V3" t="str">
            <v>2Q01</v>
          </cell>
          <cell r="W3" t="str">
            <v>2Q01</v>
          </cell>
          <cell r="X3" t="str">
            <v>2Q01</v>
          </cell>
          <cell r="Y3" t="str">
            <v>2Q01</v>
          </cell>
          <cell r="Z3" t="str">
            <v>2Q01</v>
          </cell>
          <cell r="AA3" t="str">
            <v>2Q01</v>
          </cell>
          <cell r="AB3">
            <v>37072</v>
          </cell>
          <cell r="AD3" t="str">
            <v>3Q01</v>
          </cell>
          <cell r="AE3" t="str">
            <v>3Q01</v>
          </cell>
          <cell r="AF3" t="str">
            <v>3Q01</v>
          </cell>
          <cell r="AG3" t="str">
            <v>3Q01</v>
          </cell>
          <cell r="AH3" t="str">
            <v>3Q01</v>
          </cell>
          <cell r="AI3" t="str">
            <v>3Q01</v>
          </cell>
          <cell r="AJ3" t="str">
            <v>3Q01</v>
          </cell>
          <cell r="AK3" t="str">
            <v>3Q01</v>
          </cell>
          <cell r="AL3" t="str">
            <v>3Q01</v>
          </cell>
          <cell r="AM3" t="str">
            <v>3Q01</v>
          </cell>
          <cell r="AN3" t="str">
            <v>3Q01</v>
          </cell>
          <cell r="AO3">
            <v>37164</v>
          </cell>
          <cell r="AP3" t="str">
            <v>4Q01</v>
          </cell>
          <cell r="AQ3" t="str">
            <v>4Q01</v>
          </cell>
          <cell r="AR3" t="str">
            <v>4Q01</v>
          </cell>
          <cell r="AS3" t="str">
            <v>4Q01</v>
          </cell>
          <cell r="AT3" t="str">
            <v>4Q01</v>
          </cell>
          <cell r="AU3" t="str">
            <v>4Q01</v>
          </cell>
          <cell r="AV3" t="str">
            <v>4Q01</v>
          </cell>
          <cell r="AW3" t="str">
            <v>4Q01</v>
          </cell>
          <cell r="AX3" t="str">
            <v>4Q01</v>
          </cell>
          <cell r="AY3" t="str">
            <v>4Q01</v>
          </cell>
          <cell r="AZ3" t="str">
            <v>4Q01</v>
          </cell>
          <cell r="BA3">
            <v>37256</v>
          </cell>
          <cell r="BC3" t="str">
            <v>Y-T-D</v>
          </cell>
          <cell r="BD3" t="str">
            <v>Y-T-D</v>
          </cell>
          <cell r="BE3" t="str">
            <v>Y-T-D</v>
          </cell>
          <cell r="BF3" t="str">
            <v>Y-T-D</v>
          </cell>
          <cell r="BG3" t="str">
            <v>Y-T-D</v>
          </cell>
          <cell r="BH3" t="str">
            <v>Y-T-D</v>
          </cell>
          <cell r="BI3" t="str">
            <v>Y-T-D</v>
          </cell>
          <cell r="BJ3" t="str">
            <v>Y-T-D</v>
          </cell>
          <cell r="BK3" t="str">
            <v>Y-T-D</v>
          </cell>
          <cell r="BL3" t="str">
            <v>Y-T-D</v>
          </cell>
          <cell r="BM3" t="str">
            <v>Y-T-D</v>
          </cell>
          <cell r="BO3">
            <v>36981</v>
          </cell>
          <cell r="BQ3">
            <v>37072</v>
          </cell>
          <cell r="BS3">
            <v>37164</v>
          </cell>
          <cell r="BU3">
            <v>37256</v>
          </cell>
        </row>
        <row r="4">
          <cell r="A4" t="str">
            <v>ID</v>
          </cell>
          <cell r="B4" t="str">
            <v>PROPERTY NAME</v>
          </cell>
          <cell r="C4" t="str">
            <v>Acq. Cost</v>
          </cell>
          <cell r="D4" t="str">
            <v>NMV</v>
          </cell>
          <cell r="E4" t="str">
            <v>VAL. CHANGE</v>
          </cell>
          <cell r="F4" t="str">
            <v>CAPITAL</v>
          </cell>
          <cell r="G4" t="str">
            <v>OTHER APP.</v>
          </cell>
          <cell r="H4" t="str">
            <v>ADDS TO COST</v>
          </cell>
          <cell r="I4" t="str">
            <v>CASH FLOW</v>
          </cell>
          <cell r="J4" t="str">
            <v>NOI</v>
          </cell>
          <cell r="K4" t="str">
            <v>APPREC.</v>
          </cell>
          <cell r="L4" t="str">
            <v>NOI %</v>
          </cell>
          <cell r="M4" t="str">
            <v>APPREC%</v>
          </cell>
          <cell r="N4" t="str">
            <v>CF %</v>
          </cell>
          <cell r="O4" t="str">
            <v>TOTAL %</v>
          </cell>
          <cell r="P4" t="str">
            <v>NMV</v>
          </cell>
          <cell r="Q4" t="str">
            <v>VAL. CHANGE</v>
          </cell>
          <cell r="R4" t="str">
            <v>CAPITAL</v>
          </cell>
          <cell r="S4" t="str">
            <v>OTHER APP.</v>
          </cell>
          <cell r="T4" t="str">
            <v>ADDS TO COST</v>
          </cell>
          <cell r="U4" t="str">
            <v>CASH FLOW</v>
          </cell>
          <cell r="V4" t="str">
            <v>NOI</v>
          </cell>
          <cell r="W4" t="str">
            <v>APPREC.</v>
          </cell>
          <cell r="X4" t="str">
            <v>NOI %</v>
          </cell>
          <cell r="Y4" t="str">
            <v>APPREC%</v>
          </cell>
          <cell r="Z4" t="str">
            <v>CF %</v>
          </cell>
          <cell r="AA4" t="str">
            <v>TOTAL %</v>
          </cell>
          <cell r="AB4" t="str">
            <v>NMV</v>
          </cell>
          <cell r="AD4" t="str">
            <v>VAL. CHANGE</v>
          </cell>
          <cell r="AE4" t="str">
            <v>CAPITAL</v>
          </cell>
          <cell r="AF4" t="str">
            <v>OTHER APP.</v>
          </cell>
          <cell r="AG4" t="str">
            <v>ADDS TO COST</v>
          </cell>
          <cell r="AH4" t="str">
            <v>CASH FLOW</v>
          </cell>
          <cell r="AI4" t="str">
            <v>NOI</v>
          </cell>
          <cell r="AJ4" t="str">
            <v>APPREC.</v>
          </cell>
          <cell r="AK4" t="str">
            <v>NOI %</v>
          </cell>
          <cell r="AL4" t="str">
            <v>APPREC%</v>
          </cell>
          <cell r="AM4" t="str">
            <v>CF %</v>
          </cell>
          <cell r="AN4" t="str">
            <v>TOTAL %</v>
          </cell>
          <cell r="AO4" t="str">
            <v>NMV</v>
          </cell>
          <cell r="AP4" t="str">
            <v>VAL. CHANGE</v>
          </cell>
          <cell r="AQ4" t="str">
            <v>CAPITAL</v>
          </cell>
          <cell r="AR4" t="str">
            <v>OTHER APP.</v>
          </cell>
          <cell r="AS4" t="str">
            <v>ADDS TO COST</v>
          </cell>
          <cell r="AT4" t="str">
            <v>CASH FLOW</v>
          </cell>
          <cell r="AU4" t="str">
            <v>NOI</v>
          </cell>
          <cell r="AV4" t="str">
            <v>APPREC.</v>
          </cell>
          <cell r="AW4" t="str">
            <v>NOI %</v>
          </cell>
          <cell r="AX4" t="str">
            <v>APPREC%</v>
          </cell>
          <cell r="AY4" t="str">
            <v>CF %</v>
          </cell>
          <cell r="AZ4" t="str">
            <v>TOTAL %</v>
          </cell>
          <cell r="BA4" t="str">
            <v>NMV</v>
          </cell>
          <cell r="BC4" t="str">
            <v>VAL. CHANGE</v>
          </cell>
          <cell r="BD4" t="str">
            <v>CAPITAL</v>
          </cell>
          <cell r="BE4" t="str">
            <v>OTHER APP.</v>
          </cell>
          <cell r="BF4" t="str">
            <v>ADDS TO COST</v>
          </cell>
          <cell r="BG4" t="str">
            <v>CASH FLOW</v>
          </cell>
          <cell r="BH4" t="str">
            <v>NOI</v>
          </cell>
          <cell r="BI4" t="str">
            <v>APPREC.</v>
          </cell>
          <cell r="BJ4" t="str">
            <v>NOI %</v>
          </cell>
          <cell r="BK4" t="str">
            <v>APPREC%</v>
          </cell>
          <cell r="BL4" t="str">
            <v>CF %</v>
          </cell>
          <cell r="BM4" t="str">
            <v>TOTAL %</v>
          </cell>
          <cell r="BO4" t="str">
            <v>GMV</v>
          </cell>
          <cell r="BQ4" t="str">
            <v>GMV</v>
          </cell>
          <cell r="BS4" t="str">
            <v>GMV</v>
          </cell>
          <cell r="BU4" t="str">
            <v>GMV</v>
          </cell>
        </row>
        <row r="5">
          <cell r="B5" t="str">
            <v>APARTMENT</v>
          </cell>
        </row>
        <row r="6">
          <cell r="A6">
            <v>26</v>
          </cell>
          <cell r="B6" t="str">
            <v>Town Run</v>
          </cell>
          <cell r="D6">
            <v>40636932.969999999</v>
          </cell>
          <cell r="E6">
            <v>1166239.03</v>
          </cell>
          <cell r="F6">
            <v>7752.38</v>
          </cell>
          <cell r="G6">
            <v>-416434.5</v>
          </cell>
          <cell r="H6">
            <v>2961</v>
          </cell>
          <cell r="I6">
            <v>964846</v>
          </cell>
          <cell r="J6">
            <v>967807</v>
          </cell>
          <cell r="K6">
            <v>757556.91</v>
          </cell>
          <cell r="L6">
            <v>2.3815945969999221E-2</v>
          </cell>
          <cell r="M6">
            <v>1.8642078883247964E-2</v>
          </cell>
          <cell r="N6">
            <v>2.3743081219054905E-2</v>
          </cell>
          <cell r="O6">
            <v>4.2458024853247185E-2</v>
          </cell>
          <cell r="P6">
            <v>41397450.170000002</v>
          </cell>
          <cell r="Q6">
            <v>1384169.87</v>
          </cell>
          <cell r="R6">
            <v>-107563.8</v>
          </cell>
          <cell r="S6">
            <v>-483626.22</v>
          </cell>
          <cell r="T6">
            <v>98160</v>
          </cell>
          <cell r="U6">
            <v>941707</v>
          </cell>
          <cell r="V6">
            <v>1039867</v>
          </cell>
          <cell r="W6">
            <v>792979.85</v>
          </cell>
          <cell r="X6">
            <v>2.5119107474729764E-2</v>
          </cell>
          <cell r="Y6">
            <v>1.9155282432700614E-2</v>
          </cell>
          <cell r="Z6">
            <v>2.274794694196983E-2</v>
          </cell>
          <cell r="AA6">
            <v>4.4274389907430378E-2</v>
          </cell>
          <cell r="AB6">
            <v>42288590.600000001</v>
          </cell>
          <cell r="AD6">
            <v>-773273.35</v>
          </cell>
          <cell r="AE6">
            <v>-7538.64</v>
          </cell>
          <cell r="AF6">
            <v>247527.95</v>
          </cell>
          <cell r="AG6">
            <v>25110</v>
          </cell>
          <cell r="AH6">
            <v>976866</v>
          </cell>
          <cell r="AI6">
            <v>1001976</v>
          </cell>
          <cell r="AJ6">
            <v>-533284.04</v>
          </cell>
          <cell r="AK6">
            <v>2.3693766705954016E-2</v>
          </cell>
          <cell r="AL6">
            <v>-1.261058910769185E-2</v>
          </cell>
          <cell r="AM6">
            <v>2.3099989527671796E-2</v>
          </cell>
          <cell r="AN6">
            <v>1.1083177598262165E-2</v>
          </cell>
          <cell r="AO6">
            <v>41780416.150000006</v>
          </cell>
          <cell r="BC6">
            <v>1777135.55</v>
          </cell>
          <cell r="BD6">
            <v>-107350.06</v>
          </cell>
          <cell r="BE6">
            <v>-652532.77</v>
          </cell>
          <cell r="BF6">
            <v>126231</v>
          </cell>
          <cell r="BG6">
            <v>2883419</v>
          </cell>
          <cell r="BH6">
            <v>3009650</v>
          </cell>
          <cell r="BI6">
            <v>1017252.72</v>
          </cell>
          <cell r="BJ6">
            <v>7.440068564496416E-2</v>
          </cell>
          <cell r="BK6">
            <v>2.6276814809474969E-2</v>
          </cell>
          <cell r="BL6">
            <v>7.1217542755227514E-2</v>
          </cell>
          <cell r="BM6">
            <v>0.10067750045443913</v>
          </cell>
          <cell r="BO6">
            <v>52900000</v>
          </cell>
          <cell r="BQ6">
            <v>54700000</v>
          </cell>
          <cell r="BS6">
            <v>53700000</v>
          </cell>
        </row>
        <row r="7">
          <cell r="A7">
            <v>43</v>
          </cell>
          <cell r="B7" t="str">
            <v>Pinnacle Highlands I</v>
          </cell>
          <cell r="D7">
            <v>39500000</v>
          </cell>
          <cell r="E7">
            <v>-300000</v>
          </cell>
          <cell r="F7">
            <v>-3828.6</v>
          </cell>
          <cell r="G7">
            <v>0</v>
          </cell>
          <cell r="H7">
            <v>3828.6000000014901</v>
          </cell>
          <cell r="I7">
            <v>970760.29999999853</v>
          </cell>
          <cell r="J7">
            <v>974588.9</v>
          </cell>
          <cell r="K7">
            <v>-303828.59999999998</v>
          </cell>
          <cell r="L7">
            <v>2.467313670886076E-2</v>
          </cell>
          <cell r="M7">
            <v>-7.6918632911392414E-3</v>
          </cell>
          <cell r="N7">
            <v>2.4576210126582242E-2</v>
          </cell>
          <cell r="O7">
            <v>1.6981273417721519E-2</v>
          </cell>
          <cell r="P7">
            <v>39200000</v>
          </cell>
          <cell r="Q7">
            <v>800000</v>
          </cell>
          <cell r="R7">
            <v>-8508</v>
          </cell>
          <cell r="S7">
            <v>0</v>
          </cell>
          <cell r="T7">
            <v>8508</v>
          </cell>
          <cell r="U7">
            <v>425835.12</v>
          </cell>
          <cell r="V7">
            <v>434343.12</v>
          </cell>
          <cell r="W7">
            <v>791492</v>
          </cell>
          <cell r="X7">
            <v>1.1080181632653062E-2</v>
          </cell>
          <cell r="Y7">
            <v>2.0191122448979595E-2</v>
          </cell>
          <cell r="Z7">
            <v>1.0863140816326531E-2</v>
          </cell>
          <cell r="AA7">
            <v>3.1271304081632659E-2</v>
          </cell>
          <cell r="AB7">
            <v>40000000</v>
          </cell>
          <cell r="AD7">
            <v>-300000</v>
          </cell>
          <cell r="AE7">
            <v>-197340.64</v>
          </cell>
          <cell r="AF7">
            <v>0</v>
          </cell>
          <cell r="AG7">
            <v>197340.63999999315</v>
          </cell>
          <cell r="AH7">
            <v>788556.86000000685</v>
          </cell>
          <cell r="AI7">
            <v>985897.5</v>
          </cell>
          <cell r="AJ7">
            <v>-497340.64</v>
          </cell>
          <cell r="AK7">
            <v>2.4647437500000001E-2</v>
          </cell>
          <cell r="AL7">
            <v>-1.2433516000000002E-2</v>
          </cell>
          <cell r="AM7">
            <v>1.9713921500000172E-2</v>
          </cell>
          <cell r="AN7">
            <v>1.2213921499999999E-2</v>
          </cell>
          <cell r="AO7">
            <v>39700000</v>
          </cell>
          <cell r="BC7">
            <v>200000</v>
          </cell>
          <cell r="BD7">
            <v>-209677.24</v>
          </cell>
          <cell r="BE7">
            <v>0</v>
          </cell>
          <cell r="BF7">
            <v>209677.23999999464</v>
          </cell>
          <cell r="BG7">
            <v>2185152.2800000054</v>
          </cell>
          <cell r="BH7">
            <v>2394829.52</v>
          </cell>
          <cell r="BI7">
            <v>-9677.2399999999907</v>
          </cell>
          <cell r="BJ7">
            <v>6.1562104543303908E-2</v>
          </cell>
          <cell r="BK7">
            <v>3.1260131314825301E-5</v>
          </cell>
          <cell r="BL7">
            <v>5.6124158977612471E-2</v>
          </cell>
          <cell r="BM7">
            <v>6.1593364674618734E-2</v>
          </cell>
          <cell r="BO7">
            <v>39200000</v>
          </cell>
          <cell r="BQ7">
            <v>40000000</v>
          </cell>
          <cell r="BS7">
            <v>39700000</v>
          </cell>
        </row>
        <row r="8">
          <cell r="A8">
            <v>47</v>
          </cell>
          <cell r="B8" t="str">
            <v>Jefferson at Fair Oaks   (Sold 9/25/01)</v>
          </cell>
          <cell r="D8">
            <v>17600000</v>
          </cell>
          <cell r="E8">
            <v>400000</v>
          </cell>
          <cell r="F8">
            <v>-11064.18</v>
          </cell>
          <cell r="G8">
            <v>0</v>
          </cell>
          <cell r="H8">
            <v>11064.179999999702</v>
          </cell>
          <cell r="I8">
            <v>419279.78</v>
          </cell>
          <cell r="J8">
            <v>430343.96</v>
          </cell>
          <cell r="K8">
            <v>388935.82</v>
          </cell>
          <cell r="L8">
            <v>2.4451361363636365E-2</v>
          </cell>
          <cell r="M8">
            <v>2.2098626136363635E-2</v>
          </cell>
          <cell r="N8">
            <v>2.382271477272729E-2</v>
          </cell>
          <cell r="O8">
            <v>4.6549987500000001E-2</v>
          </cell>
          <cell r="P8">
            <v>18000000</v>
          </cell>
          <cell r="Q8">
            <v>2000000</v>
          </cell>
          <cell r="R8">
            <v>-24020</v>
          </cell>
          <cell r="S8">
            <v>0</v>
          </cell>
          <cell r="T8">
            <v>24020.029999999329</v>
          </cell>
          <cell r="U8">
            <v>447957.78000000067</v>
          </cell>
          <cell r="V8">
            <v>471977.81</v>
          </cell>
          <cell r="W8">
            <v>1975980</v>
          </cell>
          <cell r="X8">
            <v>2.6220989444444443E-2</v>
          </cell>
          <cell r="Y8">
            <v>0.10977666666666668</v>
          </cell>
          <cell r="Z8">
            <v>2.4886543333333372E-2</v>
          </cell>
          <cell r="AA8">
            <v>0.13599765611111111</v>
          </cell>
          <cell r="AB8">
            <v>20000000</v>
          </cell>
          <cell r="AD8">
            <v>1746741</v>
          </cell>
          <cell r="AE8">
            <v>0</v>
          </cell>
          <cell r="AF8">
            <v>0</v>
          </cell>
          <cell r="AG8">
            <v>1441.0500000007451</v>
          </cell>
          <cell r="AH8">
            <v>27036.899999999256</v>
          </cell>
          <cell r="AI8">
            <v>28477.95</v>
          </cell>
          <cell r="AJ8">
            <v>1746741</v>
          </cell>
          <cell r="AK8">
            <v>1.4238975000000001E-3</v>
          </cell>
          <cell r="AL8">
            <v>8.7337049999999999E-2</v>
          </cell>
          <cell r="AM8">
            <v>1.3518449999999629E-3</v>
          </cell>
          <cell r="AN8">
            <v>8.8760947499999993E-2</v>
          </cell>
          <cell r="AO8">
            <v>0</v>
          </cell>
          <cell r="BC8">
            <v>4146741</v>
          </cell>
          <cell r="BD8">
            <v>-35084.18</v>
          </cell>
          <cell r="BE8">
            <v>0</v>
          </cell>
          <cell r="BF8">
            <v>36525.259999999776</v>
          </cell>
          <cell r="BG8">
            <v>894274.46</v>
          </cell>
          <cell r="BH8">
            <v>930799.72</v>
          </cell>
          <cell r="BI8">
            <v>4111656.82</v>
          </cell>
          <cell r="BJ8">
            <v>5.2810452345993797E-2</v>
          </cell>
          <cell r="BK8">
            <v>0.24159384773894321</v>
          </cell>
          <cell r="BL8">
            <v>5.072061695821195E-2</v>
          </cell>
          <cell r="BM8">
            <v>0.29440430008493701</v>
          </cell>
          <cell r="BO8">
            <v>18000000</v>
          </cell>
          <cell r="BQ8">
            <v>20000000</v>
          </cell>
          <cell r="BS8">
            <v>0</v>
          </cell>
        </row>
        <row r="9">
          <cell r="A9">
            <v>54</v>
          </cell>
          <cell r="B9" t="str">
            <v>The Colonnade</v>
          </cell>
          <cell r="D9">
            <v>21160680.129999999</v>
          </cell>
          <cell r="E9">
            <v>191026.36</v>
          </cell>
          <cell r="F9">
            <v>11614.51</v>
          </cell>
          <cell r="G9">
            <v>-83114.240000000005</v>
          </cell>
          <cell r="H9">
            <v>20321.000000001492</v>
          </cell>
          <cell r="I9">
            <v>451488.99999999849</v>
          </cell>
          <cell r="J9">
            <v>471810</v>
          </cell>
          <cell r="K9">
            <v>119526.63</v>
          </cell>
          <cell r="L9">
            <v>2.229654231817926E-2</v>
          </cell>
          <cell r="M9">
            <v>5.6485249654402298E-3</v>
          </cell>
          <cell r="N9">
            <v>2.1336223468541155E-2</v>
          </cell>
          <cell r="O9">
            <v>2.794506728361949E-2</v>
          </cell>
          <cell r="P9">
            <v>21351876.359999999</v>
          </cell>
          <cell r="Q9">
            <v>1762679.51</v>
          </cell>
          <cell r="R9">
            <v>-15679.28</v>
          </cell>
          <cell r="S9">
            <v>-518762.51</v>
          </cell>
          <cell r="T9">
            <v>-161468.99999999924</v>
          </cell>
          <cell r="U9">
            <v>367909.99999999924</v>
          </cell>
          <cell r="V9">
            <v>206441</v>
          </cell>
          <cell r="W9">
            <v>1228237.72</v>
          </cell>
          <cell r="X9">
            <v>9.6685179568921035E-3</v>
          </cell>
          <cell r="Y9">
            <v>5.7523643322558098E-2</v>
          </cell>
          <cell r="Z9">
            <v>1.7230804159639637E-2</v>
          </cell>
          <cell r="AA9">
            <v>6.7192161279450199E-2</v>
          </cell>
          <cell r="AB9">
            <v>22569171.890000001</v>
          </cell>
          <cell r="AD9">
            <v>0</v>
          </cell>
          <cell r="AE9">
            <v>7288.18</v>
          </cell>
          <cell r="AF9">
            <v>121725.28</v>
          </cell>
          <cell r="AG9">
            <v>-222627.00000000268</v>
          </cell>
          <cell r="AH9">
            <v>363725.00000000268</v>
          </cell>
          <cell r="AI9">
            <v>141098</v>
          </cell>
          <cell r="AJ9">
            <v>129013.46</v>
          </cell>
          <cell r="AK9">
            <v>6.2518022676108032E-3</v>
          </cell>
          <cell r="AL9">
            <v>5.7163577214440703E-3</v>
          </cell>
          <cell r="AM9">
            <v>1.6116010005717701E-2</v>
          </cell>
          <cell r="AN9">
            <v>1.1968159989054874E-2</v>
          </cell>
          <cell r="AO9">
            <v>22606524.73</v>
          </cell>
          <cell r="BC9">
            <v>1953705.87</v>
          </cell>
          <cell r="BD9">
            <v>3223.41</v>
          </cell>
          <cell r="BE9">
            <v>-480151.47</v>
          </cell>
          <cell r="BF9">
            <v>-363775</v>
          </cell>
          <cell r="BG9">
            <v>1183124</v>
          </cell>
          <cell r="BH9">
            <v>819349</v>
          </cell>
          <cell r="BI9">
            <v>1476777.81</v>
          </cell>
          <cell r="BJ9">
            <v>3.8633624028045599E-2</v>
          </cell>
          <cell r="BK9">
            <v>7.1510544052284519E-2</v>
          </cell>
          <cell r="BL9">
            <v>5.5678149419699174E-2</v>
          </cell>
          <cell r="BM9">
            <v>0.11014416808033012</v>
          </cell>
          <cell r="BO9">
            <v>22400000</v>
          </cell>
          <cell r="BQ9">
            <v>24300000</v>
          </cell>
          <cell r="BS9">
            <v>24300000</v>
          </cell>
        </row>
        <row r="10">
          <cell r="A10">
            <v>58</v>
          </cell>
          <cell r="B10" t="str">
            <v>Reserve at Stonegate</v>
          </cell>
          <cell r="D10">
            <v>19342265.390000001</v>
          </cell>
          <cell r="E10">
            <v>0</v>
          </cell>
          <cell r="F10">
            <v>-5455.31</v>
          </cell>
          <cell r="G10">
            <v>0.7</v>
          </cell>
          <cell r="H10">
            <v>-35662.130000002682</v>
          </cell>
          <cell r="I10">
            <v>440754.13000000268</v>
          </cell>
          <cell r="J10">
            <v>405092</v>
          </cell>
          <cell r="K10">
            <v>-5454.61</v>
          </cell>
          <cell r="L10">
            <v>2.0943358589704471E-2</v>
          </cell>
          <cell r="M10">
            <v>-2.8200471299602917E-4</v>
          </cell>
          <cell r="N10">
            <v>2.278709970693886E-2</v>
          </cell>
          <cell r="O10">
            <v>2.0661353876708442E-2</v>
          </cell>
          <cell r="P10">
            <v>19301148.650000002</v>
          </cell>
          <cell r="Q10">
            <v>-100000</v>
          </cell>
          <cell r="R10">
            <v>0</v>
          </cell>
          <cell r="S10">
            <v>-0.05</v>
          </cell>
          <cell r="T10">
            <v>-163198.53999999911</v>
          </cell>
          <cell r="U10">
            <v>547758.53999999911</v>
          </cell>
          <cell r="V10">
            <v>384560</v>
          </cell>
          <cell r="W10">
            <v>-100000.05</v>
          </cell>
          <cell r="X10">
            <v>1.9924202801266958E-2</v>
          </cell>
          <cell r="Y10">
            <v>-5.181041388435708E-3</v>
          </cell>
          <cell r="Z10">
            <v>2.8379582476299878E-2</v>
          </cell>
          <cell r="AA10">
            <v>1.474316141283125E-2</v>
          </cell>
          <cell r="AB10">
            <v>19037950.160000004</v>
          </cell>
          <cell r="AD10">
            <v>0</v>
          </cell>
          <cell r="AE10">
            <v>0</v>
          </cell>
          <cell r="AF10">
            <v>200.32</v>
          </cell>
          <cell r="AG10">
            <v>-100158.96000000089</v>
          </cell>
          <cell r="AH10">
            <v>497912.96000000089</v>
          </cell>
          <cell r="AI10">
            <v>397754</v>
          </cell>
          <cell r="AJ10">
            <v>200.32</v>
          </cell>
          <cell r="AK10">
            <v>2.0892690476504532E-2</v>
          </cell>
          <cell r="AL10">
            <v>1.0522141213546721E-5</v>
          </cell>
          <cell r="AM10">
            <v>2.6153706455548407E-2</v>
          </cell>
          <cell r="AN10">
            <v>2.0903212617718079E-2</v>
          </cell>
          <cell r="AO10">
            <v>18937991.520000003</v>
          </cell>
          <cell r="BC10">
            <v>-100000</v>
          </cell>
          <cell r="BD10">
            <v>-5455.31</v>
          </cell>
          <cell r="BE10">
            <v>200.97</v>
          </cell>
          <cell r="BF10">
            <v>-299019.63000000268</v>
          </cell>
          <cell r="BG10">
            <v>1486425.63</v>
          </cell>
          <cell r="BH10">
            <v>1187406</v>
          </cell>
          <cell r="BI10">
            <v>-105254.34</v>
          </cell>
          <cell r="BJ10">
            <v>6.3040082998141234E-2</v>
          </cell>
          <cell r="BK10">
            <v>-5.6813059005280664E-3</v>
          </cell>
          <cell r="BL10">
            <v>7.9322188698382368E-2</v>
          </cell>
          <cell r="BM10">
            <v>5.7358777097613167E-2</v>
          </cell>
          <cell r="BO10">
            <v>19400000</v>
          </cell>
          <cell r="BQ10">
            <v>19300000</v>
          </cell>
          <cell r="BS10">
            <v>19300000</v>
          </cell>
        </row>
        <row r="11">
          <cell r="A11">
            <v>64</v>
          </cell>
          <cell r="B11" t="str">
            <v>Willow Lake</v>
          </cell>
          <cell r="D11">
            <v>8854716.0299999993</v>
          </cell>
          <cell r="E11">
            <v>0</v>
          </cell>
          <cell r="F11">
            <v>-3107.4</v>
          </cell>
          <cell r="G11">
            <v>0.26</v>
          </cell>
          <cell r="H11">
            <v>8542.3099999986589</v>
          </cell>
          <cell r="I11">
            <v>170384.69000000134</v>
          </cell>
          <cell r="J11">
            <v>178927</v>
          </cell>
          <cell r="K11">
            <v>-3107.14</v>
          </cell>
          <cell r="L11">
            <v>2.0206972125790465E-2</v>
          </cell>
          <cell r="M11">
            <v>-3.5090227506708732E-4</v>
          </cell>
          <cell r="N11">
            <v>1.9242253441299952E-2</v>
          </cell>
          <cell r="O11">
            <v>1.9856069850723378E-2</v>
          </cell>
          <cell r="P11">
            <v>8860151.1999999993</v>
          </cell>
          <cell r="Q11">
            <v>-100000</v>
          </cell>
          <cell r="R11">
            <v>-9968.43</v>
          </cell>
          <cell r="S11">
            <v>-0.45</v>
          </cell>
          <cell r="T11">
            <v>-107472.5</v>
          </cell>
          <cell r="U11">
            <v>280692.5</v>
          </cell>
          <cell r="V11">
            <v>173220</v>
          </cell>
          <cell r="W11">
            <v>-109968.88</v>
          </cell>
          <cell r="X11">
            <v>1.9550456430134061E-2</v>
          </cell>
          <cell r="Y11">
            <v>-1.241162566164785E-2</v>
          </cell>
          <cell r="Z11">
            <v>3.1680328435027161E-2</v>
          </cell>
          <cell r="AA11">
            <v>7.1388307684862101E-3</v>
          </cell>
          <cell r="AB11">
            <v>8642709.8200000003</v>
          </cell>
          <cell r="AD11">
            <v>0</v>
          </cell>
          <cell r="AE11">
            <v>0</v>
          </cell>
          <cell r="AF11">
            <v>0.23</v>
          </cell>
          <cell r="AG11">
            <v>-21684.939999999478</v>
          </cell>
          <cell r="AH11">
            <v>218822.93999999948</v>
          </cell>
          <cell r="AI11">
            <v>197138</v>
          </cell>
          <cell r="AJ11">
            <v>0.23</v>
          </cell>
          <cell r="AK11">
            <v>2.2809744178128612E-2</v>
          </cell>
          <cell r="AL11">
            <v>2.6612023869276857E-8</v>
          </cell>
          <cell r="AM11">
            <v>2.5318788268654319E-2</v>
          </cell>
          <cell r="AN11">
            <v>2.2809770790152482E-2</v>
          </cell>
          <cell r="AO11">
            <v>8621025.1099999994</v>
          </cell>
          <cell r="BC11">
            <v>-100000</v>
          </cell>
          <cell r="BD11">
            <v>-13075.83</v>
          </cell>
          <cell r="BE11">
            <v>0.04</v>
          </cell>
          <cell r="BF11">
            <v>-120615.13000000082</v>
          </cell>
          <cell r="BG11">
            <v>669900.13000000082</v>
          </cell>
          <cell r="BH11">
            <v>549285</v>
          </cell>
          <cell r="BI11">
            <v>-113075.79</v>
          </cell>
          <cell r="BJ11">
            <v>6.3878096152256925E-2</v>
          </cell>
          <cell r="BK11">
            <v>-1.3312694859884733E-2</v>
          </cell>
          <cell r="BL11">
            <v>7.8155703478791194E-2</v>
          </cell>
          <cell r="BM11">
            <v>5.0565401292372192E-2</v>
          </cell>
          <cell r="BO11">
            <v>8900000</v>
          </cell>
          <cell r="BQ11">
            <v>8800000</v>
          </cell>
          <cell r="BS11">
            <v>8800000</v>
          </cell>
        </row>
        <row r="12">
          <cell r="A12">
            <v>66</v>
          </cell>
          <cell r="B12" t="str">
            <v>The Verandas at Hazel Grove</v>
          </cell>
          <cell r="D12">
            <v>35805781.010000005</v>
          </cell>
          <cell r="E12">
            <v>555489.16</v>
          </cell>
          <cell r="F12">
            <v>1841.59</v>
          </cell>
          <cell r="G12">
            <v>-196360.57</v>
          </cell>
          <cell r="H12">
            <v>29295</v>
          </cell>
          <cell r="I12">
            <v>758366</v>
          </cell>
          <cell r="J12">
            <v>787661</v>
          </cell>
          <cell r="K12">
            <v>360970.18</v>
          </cell>
          <cell r="L12">
            <v>2.1998151633112497E-2</v>
          </cell>
          <cell r="M12">
            <v>1.0081337980009052E-2</v>
          </cell>
          <cell r="N12">
            <v>2.1179987661439362E-2</v>
          </cell>
          <cell r="O12">
            <v>3.2079489613121549E-2</v>
          </cell>
          <cell r="P12">
            <v>36196046.189999998</v>
          </cell>
          <cell r="Q12">
            <v>1284111.08</v>
          </cell>
          <cell r="R12">
            <v>0</v>
          </cell>
          <cell r="S12">
            <v>-337828.96</v>
          </cell>
          <cell r="T12">
            <v>22600</v>
          </cell>
          <cell r="U12">
            <v>574761</v>
          </cell>
          <cell r="V12">
            <v>597361</v>
          </cell>
          <cell r="W12">
            <v>946282.12</v>
          </cell>
          <cell r="X12">
            <v>1.6503487614761496E-2</v>
          </cell>
          <cell r="Y12">
            <v>2.6143245453737779E-2</v>
          </cell>
          <cell r="Z12">
            <v>1.5879110027182779E-2</v>
          </cell>
          <cell r="AA12">
            <v>4.2646733068499275E-2</v>
          </cell>
          <cell r="AB12">
            <v>37164928.310000002</v>
          </cell>
          <cell r="AD12">
            <v>0</v>
          </cell>
          <cell r="AE12">
            <v>0</v>
          </cell>
          <cell r="AF12">
            <v>-2931.33</v>
          </cell>
          <cell r="AG12">
            <v>20771.999999996573</v>
          </cell>
          <cell r="AH12">
            <v>687566.00000000338</v>
          </cell>
          <cell r="AI12">
            <v>708338</v>
          </cell>
          <cell r="AJ12">
            <v>-2931.33</v>
          </cell>
          <cell r="AK12">
            <v>1.9059312965482213E-2</v>
          </cell>
          <cell r="AL12">
            <v>-7.8873554539084928E-5</v>
          </cell>
          <cell r="AM12">
            <v>1.8500398931618534E-2</v>
          </cell>
          <cell r="AN12">
            <v>1.8980439410943128E-2</v>
          </cell>
          <cell r="AO12">
            <v>37183140.299999997</v>
          </cell>
          <cell r="BC12">
            <v>1839600.24</v>
          </cell>
          <cell r="BD12">
            <v>1841.59</v>
          </cell>
          <cell r="BE12">
            <v>-537120.86</v>
          </cell>
          <cell r="BF12">
            <v>72666.999999996566</v>
          </cell>
          <cell r="BG12">
            <v>2020693</v>
          </cell>
          <cell r="BH12">
            <v>2093360</v>
          </cell>
          <cell r="BI12">
            <v>1304320.97</v>
          </cell>
          <cell r="BJ12">
            <v>5.8664732640075545E-2</v>
          </cell>
          <cell r="BK12">
            <v>3.7854318287632749E-2</v>
          </cell>
          <cell r="BL12">
            <v>5.6587646108201994E-2</v>
          </cell>
          <cell r="BM12">
            <v>9.6519050927708294E-2</v>
          </cell>
          <cell r="BO12">
            <v>39200000</v>
          </cell>
          <cell r="BQ12">
            <v>40600000</v>
          </cell>
          <cell r="BS12">
            <v>40600000</v>
          </cell>
        </row>
        <row r="13">
          <cell r="A13">
            <v>70</v>
          </cell>
          <cell r="B13" t="str">
            <v>Autumn Park</v>
          </cell>
          <cell r="D13">
            <v>38261747.020000003</v>
          </cell>
          <cell r="E13">
            <v>0</v>
          </cell>
          <cell r="F13">
            <v>-3396.21</v>
          </cell>
          <cell r="G13">
            <v>81154.05</v>
          </cell>
          <cell r="H13">
            <v>-114735.85000000149</v>
          </cell>
          <cell r="I13">
            <v>818730.85000000149</v>
          </cell>
          <cell r="J13">
            <v>703995</v>
          </cell>
          <cell r="K13">
            <v>77757.84</v>
          </cell>
          <cell r="L13">
            <v>1.8399447354874074E-2</v>
          </cell>
          <cell r="M13">
            <v>2.0322605750164695E-3</v>
          </cell>
          <cell r="N13">
            <v>2.1398156481773775E-2</v>
          </cell>
          <cell r="O13">
            <v>2.0431707929890543E-2</v>
          </cell>
          <cell r="P13">
            <v>38224769.019999996</v>
          </cell>
          <cell r="Q13">
            <v>0</v>
          </cell>
          <cell r="R13">
            <v>-8706.73</v>
          </cell>
          <cell r="S13">
            <v>74032.94</v>
          </cell>
          <cell r="T13">
            <v>-174157.24000000209</v>
          </cell>
          <cell r="U13">
            <v>901132.24000000209</v>
          </cell>
          <cell r="V13">
            <v>726975</v>
          </cell>
          <cell r="W13">
            <v>65326.21</v>
          </cell>
          <cell r="X13">
            <v>1.9018427544182974E-2</v>
          </cell>
          <cell r="Y13">
            <v>1.709002086208028E-3</v>
          </cell>
          <cell r="Z13">
            <v>2.3574563381364343E-2</v>
          </cell>
          <cell r="AA13">
            <v>2.0727429630391002E-2</v>
          </cell>
          <cell r="AB13">
            <v>38115938.000000007</v>
          </cell>
          <cell r="AD13">
            <v>-296273.28000000003</v>
          </cell>
          <cell r="AE13">
            <v>-8294.7199999999993</v>
          </cell>
          <cell r="AF13">
            <v>280337.23</v>
          </cell>
          <cell r="AG13">
            <v>56388.540000001783</v>
          </cell>
          <cell r="AH13">
            <v>639405.45999999822</v>
          </cell>
          <cell r="AI13">
            <v>695794</v>
          </cell>
          <cell r="AJ13">
            <v>-24230.77</v>
          </cell>
          <cell r="AK13">
            <v>1.8254673412471178E-2</v>
          </cell>
          <cell r="AL13">
            <v>-6.3571228392700005E-4</v>
          </cell>
          <cell r="AM13">
            <v>1.677527810020045E-2</v>
          </cell>
          <cell r="AN13">
            <v>1.7618961128544178E-2</v>
          </cell>
          <cell r="AO13">
            <v>38070403.399999999</v>
          </cell>
          <cell r="BC13">
            <v>-296273.28000000003</v>
          </cell>
          <cell r="BD13">
            <v>-20397.66</v>
          </cell>
          <cell r="BE13">
            <v>435524.22</v>
          </cell>
          <cell r="BF13">
            <v>-232504.55000000179</v>
          </cell>
          <cell r="BG13">
            <v>2359268.5499999998</v>
          </cell>
          <cell r="BH13">
            <v>2126764</v>
          </cell>
          <cell r="BI13">
            <v>118853.28</v>
          </cell>
          <cell r="BJ13">
            <v>5.6711915785485179E-2</v>
          </cell>
          <cell r="BK13">
            <v>3.2223225098968467E-3</v>
          </cell>
          <cell r="BL13">
            <v>6.3015342368069049E-2</v>
          </cell>
          <cell r="BM13">
            <v>5.9934238295382025E-2</v>
          </cell>
          <cell r="BO13">
            <v>39000000</v>
          </cell>
          <cell r="BQ13">
            <v>39000000</v>
          </cell>
          <cell r="BS13">
            <v>38700000</v>
          </cell>
        </row>
        <row r="14">
          <cell r="A14">
            <v>71</v>
          </cell>
          <cell r="B14" t="str">
            <v>Riverplace Square</v>
          </cell>
          <cell r="D14">
            <v>41500000</v>
          </cell>
          <cell r="E14">
            <v>500000</v>
          </cell>
          <cell r="F14">
            <v>-7983.27</v>
          </cell>
          <cell r="G14">
            <v>0</v>
          </cell>
          <cell r="H14">
            <v>7983.2700000032783</v>
          </cell>
          <cell r="I14">
            <v>570756.81999999669</v>
          </cell>
          <cell r="J14">
            <v>578740.09</v>
          </cell>
          <cell r="K14">
            <v>492016.73</v>
          </cell>
          <cell r="L14">
            <v>1.3945544337349397E-2</v>
          </cell>
          <cell r="M14">
            <v>1.1855824819277104E-2</v>
          </cell>
          <cell r="N14">
            <v>1.3753176385542088E-2</v>
          </cell>
          <cell r="O14">
            <v>2.5801369156626501E-2</v>
          </cell>
          <cell r="P14">
            <v>42000000</v>
          </cell>
          <cell r="Q14">
            <v>-800000</v>
          </cell>
          <cell r="R14">
            <v>3291</v>
          </cell>
          <cell r="S14">
            <v>0</v>
          </cell>
          <cell r="T14">
            <v>-3291</v>
          </cell>
          <cell r="U14">
            <v>1208650.27</v>
          </cell>
          <cell r="V14">
            <v>1205359.27</v>
          </cell>
          <cell r="W14">
            <v>-796709</v>
          </cell>
          <cell r="X14">
            <v>2.8699030238095238E-2</v>
          </cell>
          <cell r="Y14">
            <v>-1.8969261904761905E-2</v>
          </cell>
          <cell r="Z14">
            <v>2.8777387380952382E-2</v>
          </cell>
          <cell r="AA14">
            <v>9.7297683333333346E-3</v>
          </cell>
          <cell r="AB14">
            <v>41200000</v>
          </cell>
          <cell r="AD14">
            <v>0</v>
          </cell>
          <cell r="AE14">
            <v>-8574.56</v>
          </cell>
          <cell r="AF14">
            <v>0</v>
          </cell>
          <cell r="AG14">
            <v>8574.5599999949336</v>
          </cell>
          <cell r="AH14">
            <v>1007499.7400000051</v>
          </cell>
          <cell r="AI14">
            <v>1016074.3</v>
          </cell>
          <cell r="AJ14">
            <v>-8574.56</v>
          </cell>
          <cell r="AK14">
            <v>2.4661997572815536E-2</v>
          </cell>
          <cell r="AL14">
            <v>-2.0812038834951835E-4</v>
          </cell>
          <cell r="AM14">
            <v>2.4453877184466143E-2</v>
          </cell>
          <cell r="AN14">
            <v>2.4453877184466018E-2</v>
          </cell>
          <cell r="AO14">
            <v>41200000</v>
          </cell>
          <cell r="BC14">
            <v>-300000</v>
          </cell>
          <cell r="BD14">
            <v>-13266.83</v>
          </cell>
          <cell r="BE14">
            <v>0</v>
          </cell>
          <cell r="BF14">
            <v>13266.829999998212</v>
          </cell>
          <cell r="BG14">
            <v>2786906.83</v>
          </cell>
          <cell r="BH14">
            <v>2800173.66</v>
          </cell>
          <cell r="BI14">
            <v>-313266.83</v>
          </cell>
          <cell r="BJ14">
            <v>6.8768366454975416E-2</v>
          </cell>
          <cell r="BK14">
            <v>-7.6572974293602769E-3</v>
          </cell>
          <cell r="BL14">
            <v>6.8429936985819673E-2</v>
          </cell>
          <cell r="BM14">
            <v>6.1111069025615139E-2</v>
          </cell>
          <cell r="BO14">
            <v>42000000</v>
          </cell>
          <cell r="BQ14">
            <v>41200000</v>
          </cell>
          <cell r="BS14">
            <v>41200000</v>
          </cell>
        </row>
        <row r="15">
          <cell r="A15">
            <v>76</v>
          </cell>
          <cell r="B15" t="str">
            <v>Lionsgate (Tanasb. IV)</v>
          </cell>
          <cell r="D15">
            <v>35164365.840000004</v>
          </cell>
          <cell r="E15">
            <v>1263563.52</v>
          </cell>
          <cell r="F15">
            <v>680.91</v>
          </cell>
          <cell r="G15">
            <v>-491185.33</v>
          </cell>
          <cell r="H15">
            <v>22764</v>
          </cell>
          <cell r="I15">
            <v>762680</v>
          </cell>
          <cell r="J15">
            <v>785444</v>
          </cell>
          <cell r="K15">
            <v>773059.1</v>
          </cell>
          <cell r="L15">
            <v>2.2336361860578344E-2</v>
          </cell>
          <cell r="M15">
            <v>2.1984161566213523E-2</v>
          </cell>
          <cell r="N15">
            <v>2.1689001970638125E-2</v>
          </cell>
          <cell r="O15">
            <v>4.4320523426791866E-2</v>
          </cell>
          <cell r="P15">
            <v>35960188.939999998</v>
          </cell>
          <cell r="Q15">
            <v>483757.27</v>
          </cell>
          <cell r="R15">
            <v>0</v>
          </cell>
          <cell r="S15">
            <v>-166355.76999999999</v>
          </cell>
          <cell r="T15">
            <v>44443</v>
          </cell>
          <cell r="U15">
            <v>679093</v>
          </cell>
          <cell r="V15">
            <v>723536</v>
          </cell>
          <cell r="W15">
            <v>317401.5</v>
          </cell>
          <cell r="X15">
            <v>2.0120472704056935E-2</v>
          </cell>
          <cell r="Y15">
            <v>8.8264691970775834E-3</v>
          </cell>
          <cell r="Z15">
            <v>1.8884578196546039E-2</v>
          </cell>
          <cell r="AA15">
            <v>2.8946941901134518E-2</v>
          </cell>
          <cell r="AB15">
            <v>36322033.439999998</v>
          </cell>
          <cell r="AD15">
            <v>-486785.14</v>
          </cell>
          <cell r="AE15">
            <v>-18903.810000000001</v>
          </cell>
          <cell r="AF15">
            <v>333580.87</v>
          </cell>
          <cell r="AG15">
            <v>-59676.999999999854</v>
          </cell>
          <cell r="AH15">
            <v>739516</v>
          </cell>
          <cell r="AI15">
            <v>679839</v>
          </cell>
          <cell r="AJ15">
            <v>-172108.08</v>
          </cell>
          <cell r="AK15">
            <v>1.8716986237100938E-2</v>
          </cell>
          <cell r="AL15">
            <v>-4.7383933029053454E-3</v>
          </cell>
          <cell r="AM15">
            <v>2.0359983458018642E-2</v>
          </cell>
          <cell r="AN15">
            <v>1.3978592934195592E-2</v>
          </cell>
          <cell r="AO15">
            <v>35985587.009999998</v>
          </cell>
          <cell r="BC15">
            <v>1260535.6499999999</v>
          </cell>
          <cell r="BD15">
            <v>-18222.900000000001</v>
          </cell>
          <cell r="BE15">
            <v>-323960.23</v>
          </cell>
          <cell r="BF15">
            <v>7530.0000000001455</v>
          </cell>
          <cell r="BG15">
            <v>2181289</v>
          </cell>
          <cell r="BH15">
            <v>2188819</v>
          </cell>
          <cell r="BI15">
            <v>918352.52</v>
          </cell>
          <cell r="BJ15">
            <v>6.2426314702575869E-2</v>
          </cell>
          <cell r="BK15">
            <v>2.7144796995923537E-2</v>
          </cell>
          <cell r="BL15">
            <v>6.2177567897813146E-2</v>
          </cell>
          <cell r="BM15">
            <v>8.9571111698499406E-2</v>
          </cell>
          <cell r="BO15">
            <v>37000000</v>
          </cell>
          <cell r="BQ15">
            <v>37500000</v>
          </cell>
          <cell r="BS15">
            <v>37000000</v>
          </cell>
        </row>
        <row r="16">
          <cell r="A16">
            <v>83</v>
          </cell>
          <cell r="B16" t="str">
            <v>Wyndchase at Aspen Grove</v>
          </cell>
          <cell r="D16">
            <v>41050532.509999998</v>
          </cell>
          <cell r="E16">
            <v>2156537.46</v>
          </cell>
          <cell r="F16">
            <v>-6861.71</v>
          </cell>
          <cell r="G16">
            <v>-590010.85</v>
          </cell>
          <cell r="H16">
            <v>392827.32999999821</v>
          </cell>
          <cell r="I16">
            <v>464845.67000000179</v>
          </cell>
          <cell r="J16">
            <v>857673</v>
          </cell>
          <cell r="K16">
            <v>1559664.9</v>
          </cell>
          <cell r="L16">
            <v>2.089310290411139E-2</v>
          </cell>
          <cell r="M16">
            <v>3.7993779973988451E-2</v>
          </cell>
          <cell r="N16">
            <v>1.1323742752588274E-2</v>
          </cell>
          <cell r="O16">
            <v>5.8886882878099844E-2</v>
          </cell>
          <cell r="P16">
            <v>43003024.739999995</v>
          </cell>
          <cell r="Q16">
            <v>98045.5</v>
          </cell>
          <cell r="R16">
            <v>-63215.98</v>
          </cell>
          <cell r="S16">
            <v>11496.08</v>
          </cell>
          <cell r="T16">
            <v>-115186.53999999911</v>
          </cell>
          <cell r="U16">
            <v>983212.53999999911</v>
          </cell>
          <cell r="V16">
            <v>868026</v>
          </cell>
          <cell r="W16">
            <v>46325.599999999999</v>
          </cell>
          <cell r="X16">
            <v>2.0185231277291778E-2</v>
          </cell>
          <cell r="Y16">
            <v>1.0772637571447238E-3</v>
          </cell>
          <cell r="Z16">
            <v>2.2863799603506662E-2</v>
          </cell>
          <cell r="AA16">
            <v>2.1262495034436502E-2</v>
          </cell>
          <cell r="AB16">
            <v>42934163.809999995</v>
          </cell>
          <cell r="AD16">
            <v>0</v>
          </cell>
          <cell r="AE16">
            <v>2683.83</v>
          </cell>
          <cell r="AF16">
            <v>21480.12</v>
          </cell>
          <cell r="AG16">
            <v>-85551.159999996424</v>
          </cell>
          <cell r="AH16">
            <v>950944.15999999642</v>
          </cell>
          <cell r="AI16">
            <v>865393</v>
          </cell>
          <cell r="AJ16">
            <v>24163.95</v>
          </cell>
          <cell r="AK16">
            <v>2.0156279363671623E-2</v>
          </cell>
          <cell r="AL16">
            <v>5.628140356228814E-4</v>
          </cell>
          <cell r="AM16">
            <v>2.2148892062001858E-2</v>
          </cell>
          <cell r="AN16">
            <v>2.0719093399294505E-2</v>
          </cell>
          <cell r="AO16">
            <v>42872776.600000001</v>
          </cell>
          <cell r="BC16">
            <v>2254582.96</v>
          </cell>
          <cell r="BD16">
            <v>-67393.86</v>
          </cell>
          <cell r="BE16">
            <v>-557034.65</v>
          </cell>
          <cell r="BF16">
            <v>192089.63000000268</v>
          </cell>
          <cell r="BG16">
            <v>2399002.37</v>
          </cell>
          <cell r="BH16">
            <v>2591092</v>
          </cell>
          <cell r="BI16">
            <v>1630154.45</v>
          </cell>
          <cell r="BJ16">
            <v>6.249283258915983E-2</v>
          </cell>
          <cell r="BK16">
            <v>4.1314285229361758E-2</v>
          </cell>
          <cell r="BL16">
            <v>5.7358288820653636E-2</v>
          </cell>
          <cell r="BM16">
            <v>0.10380711781852159</v>
          </cell>
          <cell r="BO16">
            <v>43800000</v>
          </cell>
          <cell r="BQ16">
            <v>43900000</v>
          </cell>
          <cell r="BS16">
            <v>43900000</v>
          </cell>
        </row>
        <row r="17">
          <cell r="A17">
            <v>84</v>
          </cell>
          <cell r="B17" t="str">
            <v>Tamaron (Sunridge)</v>
          </cell>
          <cell r="D17">
            <v>7283994.3100000005</v>
          </cell>
          <cell r="E17">
            <v>-100000</v>
          </cell>
          <cell r="F17">
            <v>-27557.25</v>
          </cell>
          <cell r="G17">
            <v>0</v>
          </cell>
          <cell r="H17">
            <v>72871</v>
          </cell>
          <cell r="I17">
            <v>78641</v>
          </cell>
          <cell r="J17">
            <v>151512</v>
          </cell>
          <cell r="K17">
            <v>-127557.25</v>
          </cell>
          <cell r="L17">
            <v>2.0800675227325923E-2</v>
          </cell>
          <cell r="M17">
            <v>-1.7511991988362768E-2</v>
          </cell>
          <cell r="N17">
            <v>1.0796411509003498E-2</v>
          </cell>
          <cell r="O17">
            <v>3.2886832389631558E-3</v>
          </cell>
          <cell r="P17">
            <v>7229308.1799999997</v>
          </cell>
          <cell r="Q17">
            <v>0.09</v>
          </cell>
          <cell r="R17">
            <v>400000</v>
          </cell>
          <cell r="S17">
            <v>0</v>
          </cell>
          <cell r="T17">
            <v>-6846</v>
          </cell>
          <cell r="U17">
            <v>154364</v>
          </cell>
          <cell r="V17">
            <v>147518</v>
          </cell>
          <cell r="W17">
            <v>400000.09</v>
          </cell>
          <cell r="X17">
            <v>2.040554868142307E-2</v>
          </cell>
          <cell r="Y17">
            <v>5.5330341443543235E-2</v>
          </cell>
          <cell r="Z17">
            <v>2.1352527262159131E-2</v>
          </cell>
          <cell r="AA17">
            <v>7.5735890124966301E-2</v>
          </cell>
          <cell r="AB17">
            <v>7622462.2699999996</v>
          </cell>
          <cell r="AD17">
            <v>0</v>
          </cell>
          <cell r="AE17">
            <v>27557.25</v>
          </cell>
          <cell r="AF17">
            <v>0</v>
          </cell>
          <cell r="AG17">
            <v>-6714.4499999992549</v>
          </cell>
          <cell r="AH17">
            <v>69055.449999999255</v>
          </cell>
          <cell r="AI17">
            <v>62341</v>
          </cell>
          <cell r="AJ17">
            <v>27557.25</v>
          </cell>
          <cell r="AK17">
            <v>8.1785908269244867E-3</v>
          </cell>
          <cell r="AL17">
            <v>3.6152687968634585E-3</v>
          </cell>
          <cell r="AM17">
            <v>9.0594676042915021E-3</v>
          </cell>
          <cell r="AN17">
            <v>1.1793859623787945E-2</v>
          </cell>
          <cell r="AO17">
            <v>7643305.0699999994</v>
          </cell>
          <cell r="BC17">
            <v>-99999.91</v>
          </cell>
          <cell r="BD17">
            <v>400000</v>
          </cell>
          <cell r="BE17">
            <v>0</v>
          </cell>
          <cell r="BF17">
            <v>59310.550000000745</v>
          </cell>
          <cell r="BG17">
            <v>302060.44999999925</v>
          </cell>
          <cell r="BH17">
            <v>361371</v>
          </cell>
          <cell r="BI17">
            <v>300000.09000000003</v>
          </cell>
          <cell r="BJ17">
            <v>5.0149744167763188E-2</v>
          </cell>
          <cell r="BK17">
            <v>4.1852702410047016E-2</v>
          </cell>
          <cell r="BL17">
            <v>4.1732277800989648E-2</v>
          </cell>
          <cell r="BM17">
            <v>9.2002446577810204E-2</v>
          </cell>
          <cell r="BO17">
            <v>13100000</v>
          </cell>
          <cell r="BQ17">
            <v>13500000</v>
          </cell>
          <cell r="BS17">
            <v>13500000</v>
          </cell>
        </row>
        <row r="18">
          <cell r="A18">
            <v>86</v>
          </cell>
          <cell r="B18" t="str">
            <v>AMLI at Oakhurst North</v>
          </cell>
          <cell r="D18">
            <v>34644655.509999998</v>
          </cell>
          <cell r="E18">
            <v>0</v>
          </cell>
          <cell r="F18">
            <v>-62483.88</v>
          </cell>
          <cell r="G18">
            <v>-227610.37</v>
          </cell>
          <cell r="H18">
            <v>-51600</v>
          </cell>
          <cell r="I18">
            <v>677303</v>
          </cell>
          <cell r="J18">
            <v>625703</v>
          </cell>
          <cell r="K18">
            <v>-290094.25</v>
          </cell>
          <cell r="L18">
            <v>1.8060592342140452E-2</v>
          </cell>
          <cell r="M18">
            <v>-8.3734199613058873E-3</v>
          </cell>
          <cell r="N18">
            <v>1.954999956066817E-2</v>
          </cell>
          <cell r="O18">
            <v>9.6871723808345644E-3</v>
          </cell>
          <cell r="P18">
            <v>34378471.270000003</v>
          </cell>
          <cell r="Q18">
            <v>-751930</v>
          </cell>
          <cell r="R18">
            <v>0</v>
          </cell>
          <cell r="S18">
            <v>243622.44</v>
          </cell>
          <cell r="T18">
            <v>21231</v>
          </cell>
          <cell r="U18">
            <v>562173</v>
          </cell>
          <cell r="V18">
            <v>583404</v>
          </cell>
          <cell r="W18">
            <v>-508307.56</v>
          </cell>
          <cell r="X18">
            <v>1.697003905200116E-2</v>
          </cell>
          <cell r="Y18">
            <v>-1.478563592918016E-2</v>
          </cell>
          <cell r="Z18">
            <v>1.6352472324462377E-2</v>
          </cell>
          <cell r="AA18">
            <v>2.1844031228209992E-3</v>
          </cell>
          <cell r="AB18">
            <v>33891394.170000002</v>
          </cell>
          <cell r="AD18">
            <v>751961.97</v>
          </cell>
          <cell r="AE18">
            <v>0</v>
          </cell>
          <cell r="AF18">
            <v>1079417.3600000001</v>
          </cell>
          <cell r="AG18">
            <v>-10234</v>
          </cell>
          <cell r="AH18">
            <v>657870</v>
          </cell>
          <cell r="AI18">
            <v>647636</v>
          </cell>
          <cell r="AJ18">
            <v>1831379.33</v>
          </cell>
          <cell r="AK18">
            <v>1.9109157821936836E-2</v>
          </cell>
          <cell r="AL18">
            <v>5.4036706805679333E-2</v>
          </cell>
          <cell r="AM18">
            <v>1.9411122384051512E-2</v>
          </cell>
          <cell r="AN18">
            <v>7.3145864627616172E-2</v>
          </cell>
          <cell r="AO18">
            <v>35712539.309999995</v>
          </cell>
          <cell r="BC18">
            <v>31.96999999997206</v>
          </cell>
          <cell r="BD18">
            <v>-62483.88</v>
          </cell>
          <cell r="BE18">
            <v>1095429.43</v>
          </cell>
          <cell r="BF18">
            <v>-40603</v>
          </cell>
          <cell r="BG18">
            <v>1897346</v>
          </cell>
          <cell r="BH18">
            <v>1856743</v>
          </cell>
          <cell r="BI18">
            <v>1032977.52</v>
          </cell>
          <cell r="BJ18">
            <v>5.5121540783196199E-2</v>
          </cell>
          <cell r="BK18">
            <v>3.0786964509319281E-2</v>
          </cell>
          <cell r="BL18">
            <v>5.6336397929356741E-2</v>
          </cell>
          <cell r="BM18">
            <v>8.590850529251548E-2</v>
          </cell>
          <cell r="BO18">
            <v>47000000</v>
          </cell>
          <cell r="BQ18">
            <v>46000000</v>
          </cell>
          <cell r="BS18">
            <v>47000000</v>
          </cell>
        </row>
        <row r="19">
          <cell r="A19">
            <v>87</v>
          </cell>
          <cell r="B19" t="str">
            <v>AMLI at Wells Branch</v>
          </cell>
          <cell r="D19">
            <v>30767733.420000002</v>
          </cell>
          <cell r="E19">
            <v>0</v>
          </cell>
          <cell r="F19">
            <v>4790.88</v>
          </cell>
          <cell r="G19">
            <v>33699.629999999997</v>
          </cell>
          <cell r="H19">
            <v>-33118</v>
          </cell>
          <cell r="I19">
            <v>600505</v>
          </cell>
          <cell r="J19">
            <v>567387</v>
          </cell>
          <cell r="K19">
            <v>38490.51</v>
          </cell>
          <cell r="L19">
            <v>1.8440974908836817E-2</v>
          </cell>
          <cell r="M19">
            <v>1.2510024535957523E-3</v>
          </cell>
          <cell r="N19">
            <v>1.9517362289990875E-2</v>
          </cell>
          <cell r="O19">
            <v>1.9691977362432569E-2</v>
          </cell>
          <cell r="P19">
            <v>30773106.57</v>
          </cell>
          <cell r="Q19">
            <v>-1022064.2</v>
          </cell>
          <cell r="R19">
            <v>-40012.35</v>
          </cell>
          <cell r="S19">
            <v>316556.63</v>
          </cell>
          <cell r="T19">
            <v>8833</v>
          </cell>
          <cell r="U19">
            <v>475731</v>
          </cell>
          <cell r="V19">
            <v>484564</v>
          </cell>
          <cell r="W19">
            <v>-745519.92</v>
          </cell>
          <cell r="X19">
            <v>1.5746346534684621E-2</v>
          </cell>
          <cell r="Y19">
            <v>-2.4226345764089691E-2</v>
          </cell>
          <cell r="Z19">
            <v>1.5459310190794299E-2</v>
          </cell>
          <cell r="AA19">
            <v>-8.4799992294050681E-3</v>
          </cell>
          <cell r="AB19">
            <v>30036419.420000002</v>
          </cell>
          <cell r="AD19">
            <v>-218285.17</v>
          </cell>
          <cell r="AE19">
            <v>28687.759999999998</v>
          </cell>
          <cell r="AF19">
            <v>759269.4</v>
          </cell>
          <cell r="AG19">
            <v>10739</v>
          </cell>
          <cell r="AH19">
            <v>454978</v>
          </cell>
          <cell r="AI19">
            <v>465717</v>
          </cell>
          <cell r="AJ19">
            <v>569671.99</v>
          </cell>
          <cell r="AK19">
            <v>1.5505077136121571E-2</v>
          </cell>
          <cell r="AL19">
            <v>1.8966041925113059E-2</v>
          </cell>
          <cell r="AM19">
            <v>1.5147544507154175E-2</v>
          </cell>
          <cell r="AN19">
            <v>3.447111906123463E-2</v>
          </cell>
          <cell r="AO19">
            <v>30616830.560000002</v>
          </cell>
          <cell r="BC19">
            <v>-1240349.3700000001</v>
          </cell>
          <cell r="BD19">
            <v>-6533.71</v>
          </cell>
          <cell r="BE19">
            <v>1109525.6599999999</v>
          </cell>
          <cell r="BF19">
            <v>-13546</v>
          </cell>
          <cell r="BG19">
            <v>1531214</v>
          </cell>
          <cell r="BH19">
            <v>1517668</v>
          </cell>
          <cell r="BI19">
            <v>-137357.42000000001</v>
          </cell>
          <cell r="BJ19">
            <v>5.0517355950053577E-2</v>
          </cell>
          <cell r="BK19">
            <v>-4.6205135371195638E-3</v>
          </cell>
          <cell r="BL19">
            <v>5.0960323041027822E-2</v>
          </cell>
          <cell r="BM19">
            <v>4.5896842412934014E-2</v>
          </cell>
          <cell r="BO19">
            <v>43400000</v>
          </cell>
          <cell r="BQ19">
            <v>42000000</v>
          </cell>
          <cell r="BS19">
            <v>41700000</v>
          </cell>
        </row>
        <row r="20">
          <cell r="A20">
            <v>89</v>
          </cell>
          <cell r="B20" t="str">
            <v>The Park at Mill Plain</v>
          </cell>
          <cell r="D20">
            <v>15904260.789999999</v>
          </cell>
          <cell r="E20">
            <v>0</v>
          </cell>
          <cell r="F20">
            <v>0</v>
          </cell>
          <cell r="G20">
            <v>-3195.08</v>
          </cell>
          <cell r="H20">
            <v>-25325</v>
          </cell>
          <cell r="I20">
            <v>332847</v>
          </cell>
          <cell r="J20">
            <v>307522</v>
          </cell>
          <cell r="K20">
            <v>-3195.08</v>
          </cell>
          <cell r="L20">
            <v>1.9335824786862039E-2</v>
          </cell>
          <cell r="M20">
            <v>-2.0089459310230692E-4</v>
          </cell>
          <cell r="N20">
            <v>2.0928165376241922E-2</v>
          </cell>
          <cell r="O20">
            <v>1.9134930193759732E-2</v>
          </cell>
          <cell r="P20">
            <v>15875740.709999999</v>
          </cell>
          <cell r="Q20">
            <v>2610231.7599999998</v>
          </cell>
          <cell r="R20">
            <v>-4103.8599999999997</v>
          </cell>
          <cell r="S20">
            <v>-496143.49</v>
          </cell>
          <cell r="T20">
            <v>61338</v>
          </cell>
          <cell r="U20">
            <v>193972</v>
          </cell>
          <cell r="V20">
            <v>255310</v>
          </cell>
          <cell r="W20">
            <v>2109984.41</v>
          </cell>
          <cell r="X20">
            <v>1.608176932741049E-2</v>
          </cell>
          <cell r="Y20">
            <v>0.13290620252262866</v>
          </cell>
          <cell r="Z20">
            <v>1.2218138576540156E-2</v>
          </cell>
          <cell r="AA20">
            <v>0.14898797185003915</v>
          </cell>
          <cell r="AB20">
            <v>18047063.120000001</v>
          </cell>
          <cell r="AD20">
            <v>0</v>
          </cell>
          <cell r="AE20">
            <v>-326.88</v>
          </cell>
          <cell r="AF20">
            <v>-6888.01</v>
          </cell>
          <cell r="AG20">
            <v>-9070.9999999989595</v>
          </cell>
          <cell r="AH20">
            <v>300137.99999999895</v>
          </cell>
          <cell r="AI20">
            <v>291067</v>
          </cell>
          <cell r="AJ20">
            <v>-7214.89</v>
          </cell>
          <cell r="AK20">
            <v>1.6128219758783667E-2</v>
          </cell>
          <cell r="AL20">
            <v>-3.9978194524096372E-4</v>
          </cell>
          <cell r="AM20">
            <v>1.6630850017218698E-2</v>
          </cell>
          <cell r="AN20">
            <v>1.5728437813542703E-2</v>
          </cell>
          <cell r="AO20">
            <v>18063777.350000001</v>
          </cell>
          <cell r="BC20">
            <v>2610231.7599999998</v>
          </cell>
          <cell r="BD20">
            <v>-4430.74</v>
          </cell>
          <cell r="BE20">
            <v>-506226.58</v>
          </cell>
          <cell r="BF20">
            <v>26942.00000000104</v>
          </cell>
          <cell r="BG20">
            <v>826956.99999999895</v>
          </cell>
          <cell r="BH20">
            <v>853899</v>
          </cell>
          <cell r="BI20">
            <v>2099574.44</v>
          </cell>
          <cell r="BJ20">
            <v>5.2433006027101881E-2</v>
          </cell>
          <cell r="BK20">
            <v>0.13695835868248851</v>
          </cell>
          <cell r="BL20">
            <v>5.0588360966363544E-2</v>
          </cell>
          <cell r="BM20">
            <v>0.18939136470959039</v>
          </cell>
          <cell r="BO20">
            <v>24400000</v>
          </cell>
          <cell r="BQ20">
            <v>27100000</v>
          </cell>
          <cell r="BS20">
            <v>27100000</v>
          </cell>
        </row>
        <row r="21">
          <cell r="A21">
            <v>90</v>
          </cell>
          <cell r="B21" t="str">
            <v>Thorncroft Apartments</v>
          </cell>
          <cell r="D21">
            <v>27824799.850000001</v>
          </cell>
          <cell r="E21">
            <v>465881.65</v>
          </cell>
          <cell r="F21">
            <v>0</v>
          </cell>
          <cell r="G21">
            <v>-168033.67</v>
          </cell>
          <cell r="H21">
            <v>20198</v>
          </cell>
          <cell r="I21">
            <v>563871</v>
          </cell>
          <cell r="J21">
            <v>584069</v>
          </cell>
          <cell r="K21">
            <v>297847.98</v>
          </cell>
          <cell r="L21">
            <v>2.0990950632121079E-2</v>
          </cell>
          <cell r="M21">
            <v>1.0704406917773385E-2</v>
          </cell>
          <cell r="N21">
            <v>2.0265051430369947E-2</v>
          </cell>
          <cell r="O21">
            <v>3.1695357549894464E-2</v>
          </cell>
          <cell r="P21">
            <v>28142845.829999998</v>
          </cell>
          <cell r="Q21">
            <v>1194741.32</v>
          </cell>
          <cell r="R21">
            <v>0</v>
          </cell>
          <cell r="S21">
            <v>-385879.47</v>
          </cell>
          <cell r="T21">
            <v>16521</v>
          </cell>
          <cell r="U21">
            <v>490012</v>
          </cell>
          <cell r="V21">
            <v>506533</v>
          </cell>
          <cell r="W21">
            <v>808861.85</v>
          </cell>
          <cell r="X21">
            <v>1.7998641752855028E-2</v>
          </cell>
          <cell r="Y21">
            <v>2.8741295563569528E-2</v>
          </cell>
          <cell r="Z21">
            <v>1.7411600907739473E-2</v>
          </cell>
          <cell r="AA21">
            <v>4.6739937316424555E-2</v>
          </cell>
          <cell r="AB21">
            <v>28968228.68</v>
          </cell>
          <cell r="AD21">
            <v>0</v>
          </cell>
          <cell r="AE21">
            <v>0</v>
          </cell>
          <cell r="AF21">
            <v>79862.44</v>
          </cell>
          <cell r="AG21">
            <v>-52312.000000000146</v>
          </cell>
          <cell r="AH21">
            <v>543256</v>
          </cell>
          <cell r="AI21">
            <v>490944</v>
          </cell>
          <cell r="AJ21">
            <v>79862.44</v>
          </cell>
          <cell r="AK21">
            <v>1.6947670685123851E-2</v>
          </cell>
          <cell r="AL21">
            <v>2.7568975957145032E-3</v>
          </cell>
          <cell r="AM21">
            <v>1.8753511165667865E-2</v>
          </cell>
          <cell r="AN21">
            <v>1.9704568280838355E-2</v>
          </cell>
          <cell r="AO21">
            <v>28951014.460000001</v>
          </cell>
          <cell r="BC21">
            <v>1660622.97</v>
          </cell>
          <cell r="BD21">
            <v>0</v>
          </cell>
          <cell r="BE21">
            <v>-474050.7</v>
          </cell>
          <cell r="BF21">
            <v>-15593.000000000146</v>
          </cell>
          <cell r="BG21">
            <v>1597139</v>
          </cell>
          <cell r="BH21">
            <v>1581546</v>
          </cell>
          <cell r="BI21">
            <v>1186572.27</v>
          </cell>
          <cell r="BJ21">
            <v>5.6982257418210169E-2</v>
          </cell>
          <cell r="BK21">
            <v>4.4213769493795851E-2</v>
          </cell>
          <cell r="BL21">
            <v>5.7496197131892357E-2</v>
          </cell>
          <cell r="BM21">
            <v>0.10119602691200602</v>
          </cell>
          <cell r="BO21">
            <v>30200000</v>
          </cell>
          <cell r="BQ21">
            <v>31500000</v>
          </cell>
          <cell r="BS21">
            <v>31500000</v>
          </cell>
        </row>
        <row r="22">
          <cell r="A22">
            <v>92</v>
          </cell>
          <cell r="B22" t="str">
            <v>La Venezia</v>
          </cell>
          <cell r="D22">
            <v>28333425.699999999</v>
          </cell>
          <cell r="E22">
            <v>-1054361.8400000001</v>
          </cell>
          <cell r="F22">
            <v>0</v>
          </cell>
          <cell r="G22">
            <v>194488</v>
          </cell>
          <cell r="H22">
            <v>-47583</v>
          </cell>
          <cell r="I22">
            <v>686536</v>
          </cell>
          <cell r="J22">
            <v>638953</v>
          </cell>
          <cell r="K22">
            <v>-859873.84</v>
          </cell>
          <cell r="L22">
            <v>2.2551208836000373E-2</v>
          </cell>
          <cell r="M22">
            <v>-3.0348389534838358E-2</v>
          </cell>
          <cell r="N22">
            <v>2.4230603361174219E-2</v>
          </cell>
          <cell r="O22">
            <v>-7.7971806988379839E-3</v>
          </cell>
          <cell r="P22">
            <v>27425969.079999998</v>
          </cell>
          <cell r="Q22">
            <v>1327204.94</v>
          </cell>
          <cell r="R22">
            <v>-157053.85</v>
          </cell>
          <cell r="S22">
            <v>-299420.71000000002</v>
          </cell>
          <cell r="T22">
            <v>-23538</v>
          </cell>
          <cell r="U22">
            <v>567556</v>
          </cell>
          <cell r="V22">
            <v>544018</v>
          </cell>
          <cell r="W22">
            <v>870730.38</v>
          </cell>
          <cell r="X22">
            <v>1.983587155710452E-2</v>
          </cell>
          <cell r="Y22">
            <v>3.1748390638818583E-2</v>
          </cell>
          <cell r="Z22">
            <v>2.0694109234370945E-2</v>
          </cell>
          <cell r="AA22">
            <v>5.1584262195923103E-2</v>
          </cell>
          <cell r="AB22">
            <v>28273161.460000001</v>
          </cell>
          <cell r="AD22">
            <v>-189750.5</v>
          </cell>
          <cell r="AE22">
            <v>208243.59</v>
          </cell>
          <cell r="AF22">
            <v>28861.09</v>
          </cell>
          <cell r="AG22">
            <v>-61945</v>
          </cell>
          <cell r="AH22">
            <v>527087</v>
          </cell>
          <cell r="AI22">
            <v>465142</v>
          </cell>
          <cell r="AJ22">
            <v>47354.18</v>
          </cell>
          <cell r="AK22">
            <v>1.6451715194923236E-2</v>
          </cell>
          <cell r="AL22">
            <v>1.6748809667781646E-3</v>
          </cell>
          <cell r="AM22">
            <v>1.864266225571224E-2</v>
          </cell>
          <cell r="AN22">
            <v>1.8126596161701401E-2</v>
          </cell>
          <cell r="AO22">
            <v>28255221.129999999</v>
          </cell>
          <cell r="BC22">
            <v>83092.59999999986</v>
          </cell>
          <cell r="BD22">
            <v>51189.74</v>
          </cell>
          <cell r="BE22">
            <v>-76071.62</v>
          </cell>
          <cell r="BF22">
            <v>-133066</v>
          </cell>
          <cell r="BG22">
            <v>1781179</v>
          </cell>
          <cell r="BH22">
            <v>1648113</v>
          </cell>
          <cell r="BI22">
            <v>58210.719999999797</v>
          </cell>
          <cell r="BJ22">
            <v>5.9990817873182056E-2</v>
          </cell>
          <cell r="BK22">
            <v>2.307067984328004E-3</v>
          </cell>
          <cell r="BL22">
            <v>6.4915669852050328E-2</v>
          </cell>
          <cell r="BM22">
            <v>6.229788585751006E-2</v>
          </cell>
          <cell r="BO22">
            <v>28600000</v>
          </cell>
          <cell r="BQ22">
            <v>30000000</v>
          </cell>
          <cell r="BS22">
            <v>29800000</v>
          </cell>
        </row>
        <row r="23">
          <cell r="A23">
            <v>94</v>
          </cell>
          <cell r="B23" t="str">
            <v>AMLI on Spring Mill</v>
          </cell>
          <cell r="D23">
            <v>31240979.799999997</v>
          </cell>
          <cell r="E23">
            <v>-399999.76</v>
          </cell>
          <cell r="F23">
            <v>-3570</v>
          </cell>
          <cell r="G23">
            <v>-981.61</v>
          </cell>
          <cell r="H23">
            <v>-66151</v>
          </cell>
          <cell r="I23">
            <v>498190</v>
          </cell>
          <cell r="J23">
            <v>432039</v>
          </cell>
          <cell r="K23">
            <v>-404551.37</v>
          </cell>
          <cell r="L23">
            <v>1.382923976027154E-2</v>
          </cell>
          <cell r="M23">
            <v>-1.2949381632390417E-2</v>
          </cell>
          <cell r="N23">
            <v>1.5946682952626218E-2</v>
          </cell>
          <cell r="O23">
            <v>8.7985812788112384E-4</v>
          </cell>
          <cell r="P23">
            <v>30770277.369999997</v>
          </cell>
          <cell r="Q23">
            <v>0</v>
          </cell>
          <cell r="R23">
            <v>0</v>
          </cell>
          <cell r="S23">
            <v>955.44</v>
          </cell>
          <cell r="T23">
            <v>22254</v>
          </cell>
          <cell r="U23">
            <v>463877</v>
          </cell>
          <cell r="V23">
            <v>486131</v>
          </cell>
          <cell r="W23">
            <v>955.44</v>
          </cell>
          <cell r="X23">
            <v>1.5798720114039714E-2</v>
          </cell>
          <cell r="Y23">
            <v>3.1050743823698296E-5</v>
          </cell>
          <cell r="Z23">
            <v>1.5075489714378224E-2</v>
          </cell>
          <cell r="AA23">
            <v>1.5829770857863412E-2</v>
          </cell>
          <cell r="AB23">
            <v>30793487.43</v>
          </cell>
          <cell r="AD23">
            <v>-200000</v>
          </cell>
          <cell r="AE23">
            <v>0</v>
          </cell>
          <cell r="AF23">
            <v>21738</v>
          </cell>
          <cell r="AG23">
            <v>-1982</v>
          </cell>
          <cell r="AH23">
            <v>468144</v>
          </cell>
          <cell r="AI23">
            <v>466162</v>
          </cell>
          <cell r="AJ23">
            <v>-178262</v>
          </cell>
          <cell r="AK23">
            <v>1.5138330825947635E-2</v>
          </cell>
          <cell r="AL23">
            <v>-5.7889513295701443E-3</v>
          </cell>
          <cell r="AM23">
            <v>1.520269508493277E-2</v>
          </cell>
          <cell r="AN23">
            <v>9.3493794963774909E-3</v>
          </cell>
          <cell r="AO23">
            <v>30591475.670000002</v>
          </cell>
          <cell r="BC23">
            <v>-599999.76</v>
          </cell>
          <cell r="BD23">
            <v>-3570</v>
          </cell>
          <cell r="BE23">
            <v>21711.83</v>
          </cell>
          <cell r="BF23">
            <v>-45879</v>
          </cell>
          <cell r="BG23">
            <v>1430211</v>
          </cell>
          <cell r="BH23">
            <v>1384332</v>
          </cell>
          <cell r="BI23">
            <v>-581857.93000000005</v>
          </cell>
          <cell r="BJ23">
            <v>4.5436600334334054E-2</v>
          </cell>
          <cell r="BK23">
            <v>-1.9207309019315E-2</v>
          </cell>
          <cell r="BL23">
            <v>4.6940547228239371E-2</v>
          </cell>
          <cell r="BM23">
            <v>2.6229291315019054E-2</v>
          </cell>
          <cell r="BO23">
            <v>30700000</v>
          </cell>
          <cell r="BQ23">
            <v>30700000</v>
          </cell>
          <cell r="BS23">
            <v>30500000</v>
          </cell>
        </row>
        <row r="24">
          <cell r="A24">
            <v>112</v>
          </cell>
          <cell r="B24" t="str">
            <v>Pinnacle at Blue Ravine</v>
          </cell>
          <cell r="D24">
            <v>21143046.870000001</v>
          </cell>
          <cell r="E24">
            <v>74172.160000000003</v>
          </cell>
          <cell r="F24">
            <v>-43390.71</v>
          </cell>
          <cell r="G24">
            <v>7299.61</v>
          </cell>
          <cell r="H24">
            <v>-123560</v>
          </cell>
          <cell r="I24">
            <v>517500</v>
          </cell>
          <cell r="J24">
            <v>393940</v>
          </cell>
          <cell r="K24">
            <v>38081.06</v>
          </cell>
          <cell r="L24">
            <v>1.8632130100367128E-2</v>
          </cell>
          <cell r="M24">
            <v>1.8011150537642455E-3</v>
          </cell>
          <cell r="N24">
            <v>2.4476131712798874E-2</v>
          </cell>
          <cell r="O24">
            <v>2.0433245154131374E-2</v>
          </cell>
          <cell r="P24">
            <v>21057567.93</v>
          </cell>
          <cell r="Q24">
            <v>-148935.1</v>
          </cell>
          <cell r="R24">
            <v>-34084.54</v>
          </cell>
          <cell r="S24">
            <v>70310.12</v>
          </cell>
          <cell r="T24">
            <v>20652</v>
          </cell>
          <cell r="U24">
            <v>265425</v>
          </cell>
          <cell r="V24">
            <v>286077</v>
          </cell>
          <cell r="W24">
            <v>-112709.52</v>
          </cell>
          <cell r="X24">
            <v>1.3585472023691579E-2</v>
          </cell>
          <cell r="Y24">
            <v>-5.352447175983063E-3</v>
          </cell>
          <cell r="Z24">
            <v>1.2604731984355043E-2</v>
          </cell>
          <cell r="AA24">
            <v>8.2330248477085165E-3</v>
          </cell>
          <cell r="AB24">
            <v>20965510.41</v>
          </cell>
          <cell r="AD24">
            <v>0</v>
          </cell>
          <cell r="AE24">
            <v>-23447.85</v>
          </cell>
          <cell r="AF24">
            <v>18823.810000000001</v>
          </cell>
          <cell r="AG24">
            <v>43383</v>
          </cell>
          <cell r="AH24">
            <v>345000</v>
          </cell>
          <cell r="AI24">
            <v>388383</v>
          </cell>
          <cell r="AJ24">
            <v>-4624.04</v>
          </cell>
          <cell r="AK24">
            <v>1.8524853075589872E-2</v>
          </cell>
          <cell r="AL24">
            <v>-2.2055461133893561E-4</v>
          </cell>
          <cell r="AM24">
            <v>1.6455597467135548E-2</v>
          </cell>
          <cell r="AN24">
            <v>1.8304298464250936E-2</v>
          </cell>
          <cell r="AO24">
            <v>21004269.370000001</v>
          </cell>
          <cell r="BC24">
            <v>-74762.94</v>
          </cell>
          <cell r="BD24">
            <v>-100923.1</v>
          </cell>
          <cell r="BE24">
            <v>96433.54</v>
          </cell>
          <cell r="BF24">
            <v>-59525</v>
          </cell>
          <cell r="BG24">
            <v>1127925</v>
          </cell>
          <cell r="BH24">
            <v>1068400</v>
          </cell>
          <cell r="BI24">
            <v>-79252.5</v>
          </cell>
          <cell r="BJ24">
            <v>5.1597096954852706E-2</v>
          </cell>
          <cell r="BK24">
            <v>-3.930505826902575E-3</v>
          </cell>
          <cell r="BL24">
            <v>5.4460240811250227E-2</v>
          </cell>
          <cell r="BM24">
            <v>4.7666591127950131E-2</v>
          </cell>
          <cell r="BO24">
            <v>28100000</v>
          </cell>
          <cell r="BQ24">
            <v>27900000</v>
          </cell>
          <cell r="BS24">
            <v>27900000</v>
          </cell>
        </row>
        <row r="25">
          <cell r="A25">
            <v>115</v>
          </cell>
          <cell r="B25" t="str">
            <v>Riverbend at Port Imperial - Phase I</v>
          </cell>
          <cell r="D25">
            <v>65128930.160000004</v>
          </cell>
          <cell r="E25">
            <v>-1590972.79</v>
          </cell>
          <cell r="F25">
            <v>0</v>
          </cell>
          <cell r="G25">
            <v>506800.61</v>
          </cell>
          <cell r="H25">
            <v>-27389</v>
          </cell>
          <cell r="I25">
            <v>1248397</v>
          </cell>
          <cell r="J25">
            <v>1221008</v>
          </cell>
          <cell r="K25">
            <v>-1084172.18</v>
          </cell>
          <cell r="L25">
            <v>1.8747551925087539E-2</v>
          </cell>
          <cell r="M25">
            <v>-1.664655288113211E-2</v>
          </cell>
          <cell r="N25">
            <v>1.9168087007311589E-2</v>
          </cell>
          <cell r="O25">
            <v>2.1009990439554279E-3</v>
          </cell>
          <cell r="P25">
            <v>64017368.939999998</v>
          </cell>
          <cell r="Q25">
            <v>3899885.94</v>
          </cell>
          <cell r="R25">
            <v>-2921.45</v>
          </cell>
          <cell r="S25">
            <v>-1283128.07</v>
          </cell>
          <cell r="T25">
            <v>45429</v>
          </cell>
          <cell r="U25">
            <v>1275013</v>
          </cell>
          <cell r="V25">
            <v>1320442</v>
          </cell>
          <cell r="W25">
            <v>2613836.42</v>
          </cell>
          <cell r="X25">
            <v>2.0626308482586633E-2</v>
          </cell>
          <cell r="Y25">
            <v>4.0830113190840546E-2</v>
          </cell>
          <cell r="Z25">
            <v>1.9916672945353323E-2</v>
          </cell>
          <cell r="AA25">
            <v>6.1456421673427179E-2</v>
          </cell>
          <cell r="AB25">
            <v>66676634.560000002</v>
          </cell>
          <cell r="AD25">
            <v>-347321.27</v>
          </cell>
          <cell r="AE25">
            <v>-3967.28</v>
          </cell>
          <cell r="AF25">
            <v>123905</v>
          </cell>
          <cell r="AG25">
            <v>-110381</v>
          </cell>
          <cell r="AH25">
            <v>1200203</v>
          </cell>
          <cell r="AI25">
            <v>1089822</v>
          </cell>
          <cell r="AJ25">
            <v>-227383.55</v>
          </cell>
          <cell r="AK25">
            <v>1.6344886138776347E-2</v>
          </cell>
          <cell r="AL25">
            <v>-3.41024335586982E-3</v>
          </cell>
          <cell r="AM25">
            <v>1.8000353615927913E-2</v>
          </cell>
          <cell r="AN25">
            <v>1.2934642782906527E-2</v>
          </cell>
          <cell r="AO25">
            <v>66338869.329999998</v>
          </cell>
          <cell r="BC25">
            <v>1961591.88</v>
          </cell>
          <cell r="BD25">
            <v>-6888.73</v>
          </cell>
          <cell r="BE25">
            <v>-652422.46</v>
          </cell>
          <cell r="BF25">
            <v>-92341</v>
          </cell>
          <cell r="BG25">
            <v>3723613</v>
          </cell>
          <cell r="BH25">
            <v>3631272</v>
          </cell>
          <cell r="BI25">
            <v>1302280.69</v>
          </cell>
          <cell r="BJ25">
            <v>5.6755321050569796E-2</v>
          </cell>
          <cell r="BK25">
            <v>2.0689624985647415E-2</v>
          </cell>
          <cell r="BL25">
            <v>5.8177289485003447E-2</v>
          </cell>
          <cell r="BM25">
            <v>7.744494603621721E-2</v>
          </cell>
          <cell r="BO25">
            <v>72000000</v>
          </cell>
          <cell r="BQ25">
            <v>76500000</v>
          </cell>
          <cell r="BS25">
            <v>76100000</v>
          </cell>
        </row>
        <row r="26">
          <cell r="A26">
            <v>117</v>
          </cell>
          <cell r="B26" t="str">
            <v>Bentley Park at Timacuan</v>
          </cell>
          <cell r="D26">
            <v>27670364.34</v>
          </cell>
          <cell r="E26">
            <v>0</v>
          </cell>
          <cell r="F26">
            <v>0</v>
          </cell>
          <cell r="G26">
            <v>142962.18</v>
          </cell>
          <cell r="H26">
            <v>-46862</v>
          </cell>
          <cell r="I26">
            <v>171089</v>
          </cell>
          <cell r="J26">
            <v>124227</v>
          </cell>
          <cell r="K26">
            <v>142962.18</v>
          </cell>
          <cell r="L26">
            <v>4.4895325003154619E-3</v>
          </cell>
          <cell r="M26">
            <v>5.1666171880987953E-3</v>
          </cell>
          <cell r="N26">
            <v>6.1831133807181381E-3</v>
          </cell>
          <cell r="O26">
            <v>9.6561496884142572E-3</v>
          </cell>
          <cell r="P26">
            <v>27766464.52</v>
          </cell>
          <cell r="Q26">
            <v>-297647.03000000003</v>
          </cell>
          <cell r="R26">
            <v>-331069.81</v>
          </cell>
          <cell r="S26">
            <v>288796.33</v>
          </cell>
          <cell r="T26">
            <v>35590</v>
          </cell>
          <cell r="U26">
            <v>219493</v>
          </cell>
          <cell r="V26">
            <v>255083</v>
          </cell>
          <cell r="W26">
            <v>-339920.51</v>
          </cell>
          <cell r="X26">
            <v>9.1867295462216801E-3</v>
          </cell>
          <cell r="Y26">
            <v>-1.2242124299085956E-2</v>
          </cell>
          <cell r="Z26">
            <v>7.9049675136674546E-3</v>
          </cell>
          <cell r="AA26">
            <v>-3.0553947528642752E-3</v>
          </cell>
          <cell r="AB26">
            <v>27462134.010000002</v>
          </cell>
          <cell r="AD26">
            <v>-598594.71</v>
          </cell>
          <cell r="AE26">
            <v>386955.56</v>
          </cell>
          <cell r="AF26">
            <v>181789.63</v>
          </cell>
          <cell r="AG26">
            <v>-252</v>
          </cell>
          <cell r="AH26">
            <v>303945</v>
          </cell>
          <cell r="AI26">
            <v>303693</v>
          </cell>
          <cell r="AJ26">
            <v>-29849.52</v>
          </cell>
          <cell r="AK26">
            <v>1.1058608915440216E-2</v>
          </cell>
          <cell r="AL26">
            <v>-1.0869337389851283E-3</v>
          </cell>
          <cell r="AM26">
            <v>1.1067785187025966E-2</v>
          </cell>
          <cell r="AN26">
            <v>9.9716751764550877E-3</v>
          </cell>
          <cell r="AO26">
            <v>27402508.599999998</v>
          </cell>
          <cell r="BC26">
            <v>-896241.74</v>
          </cell>
          <cell r="BD26">
            <v>55885.75</v>
          </cell>
          <cell r="BE26">
            <v>613548.14</v>
          </cell>
          <cell r="BF26">
            <v>-11524</v>
          </cell>
          <cell r="BG26">
            <v>694527</v>
          </cell>
          <cell r="BH26">
            <v>683003</v>
          </cell>
          <cell r="BI26">
            <v>-226807.85</v>
          </cell>
          <cell r="BJ26">
            <v>2.4927811618847162E-2</v>
          </cell>
          <cell r="BK26">
            <v>-8.3193584696099609E-3</v>
          </cell>
          <cell r="BL26">
            <v>2.5361208208428243E-2</v>
          </cell>
          <cell r="BM26">
            <v>1.6608453149237201E-2</v>
          </cell>
          <cell r="BO26">
            <v>28200000</v>
          </cell>
          <cell r="BQ26">
            <v>27900000</v>
          </cell>
          <cell r="BS26">
            <v>27300000</v>
          </cell>
        </row>
        <row r="27">
          <cell r="A27">
            <v>120</v>
          </cell>
          <cell r="B27" t="str">
            <v>Pinnacle at Sonota</v>
          </cell>
          <cell r="D27">
            <v>30675000</v>
          </cell>
          <cell r="E27">
            <v>-675072.38</v>
          </cell>
          <cell r="F27">
            <v>24982.93</v>
          </cell>
          <cell r="G27">
            <v>108069.05</v>
          </cell>
          <cell r="H27">
            <v>2228</v>
          </cell>
          <cell r="I27">
            <v>592269</v>
          </cell>
          <cell r="J27">
            <v>594497</v>
          </cell>
          <cell r="K27">
            <v>-542020.4</v>
          </cell>
          <cell r="L27">
            <v>1.9380505297473514E-2</v>
          </cell>
          <cell r="M27">
            <v>-1.7669776691116544E-2</v>
          </cell>
          <cell r="N27">
            <v>1.9307872860635698E-2</v>
          </cell>
          <cell r="O27">
            <v>1.7107286063569713E-3</v>
          </cell>
          <cell r="P27">
            <v>30135207.600000001</v>
          </cell>
          <cell r="Q27">
            <v>0</v>
          </cell>
          <cell r="R27">
            <v>0</v>
          </cell>
          <cell r="S27">
            <v>-107999.6</v>
          </cell>
          <cell r="T27">
            <v>1022</v>
          </cell>
          <cell r="U27">
            <v>498850</v>
          </cell>
          <cell r="V27">
            <v>499872</v>
          </cell>
          <cell r="W27">
            <v>-107999.6</v>
          </cell>
          <cell r="X27">
            <v>1.6587640829791396E-2</v>
          </cell>
          <cell r="Y27">
            <v>-3.5838346107826373E-3</v>
          </cell>
          <cell r="Z27">
            <v>1.6553727009997434E-2</v>
          </cell>
          <cell r="AA27">
            <v>1.3003806219008759E-2</v>
          </cell>
          <cell r="AB27">
            <v>30028230</v>
          </cell>
          <cell r="AD27">
            <v>0</v>
          </cell>
          <cell r="AE27">
            <v>-372.62</v>
          </cell>
          <cell r="AF27">
            <v>-7502.13</v>
          </cell>
          <cell r="AG27">
            <v>3236</v>
          </cell>
          <cell r="AH27">
            <v>522000</v>
          </cell>
          <cell r="AI27">
            <v>525236</v>
          </cell>
          <cell r="AJ27">
            <v>-7874.75</v>
          </cell>
          <cell r="AK27">
            <v>1.749140725244212E-2</v>
          </cell>
          <cell r="AL27">
            <v>-2.6224489422120578E-4</v>
          </cell>
          <cell r="AM27">
            <v>1.7383641992884696E-2</v>
          </cell>
          <cell r="AN27">
            <v>1.7229162358220914E-2</v>
          </cell>
          <cell r="AO27">
            <v>30023591.25</v>
          </cell>
          <cell r="BC27">
            <v>-675072.38</v>
          </cell>
          <cell r="BD27">
            <v>24610.31</v>
          </cell>
          <cell r="BE27">
            <v>-7432.68</v>
          </cell>
          <cell r="BF27">
            <v>6486</v>
          </cell>
          <cell r="BG27">
            <v>1613119</v>
          </cell>
          <cell r="BH27">
            <v>1619605</v>
          </cell>
          <cell r="BI27">
            <v>-657894.75</v>
          </cell>
          <cell r="BJ27">
            <v>5.4415786815406264E-2</v>
          </cell>
          <cell r="BK27">
            <v>-2.2195941259339547E-2</v>
          </cell>
          <cell r="BL27">
            <v>5.4193820445401109E-2</v>
          </cell>
          <cell r="BM27">
            <v>3.2219845556066717E-2</v>
          </cell>
          <cell r="BO27">
            <v>40000000</v>
          </cell>
          <cell r="BQ27">
            <v>40000000</v>
          </cell>
          <cell r="BS27">
            <v>40000000</v>
          </cell>
        </row>
        <row r="28">
          <cell r="A28">
            <v>129</v>
          </cell>
          <cell r="B28" t="str">
            <v>Riverbend at Port Imperial II   (Acq. 6/21/01)</v>
          </cell>
          <cell r="C28">
            <v>34503828</v>
          </cell>
          <cell r="D28">
            <v>0</v>
          </cell>
          <cell r="E28">
            <v>0</v>
          </cell>
          <cell r="F28">
            <v>0</v>
          </cell>
          <cell r="G28">
            <v>0</v>
          </cell>
          <cell r="H28">
            <v>0</v>
          </cell>
          <cell r="I28">
            <v>0</v>
          </cell>
          <cell r="J28">
            <v>0</v>
          </cell>
          <cell r="K28">
            <v>0</v>
          </cell>
          <cell r="L28">
            <v>0</v>
          </cell>
          <cell r="M28">
            <v>0</v>
          </cell>
          <cell r="N28">
            <v>0</v>
          </cell>
          <cell r="O28">
            <v>0</v>
          </cell>
          <cell r="P28">
            <v>0</v>
          </cell>
          <cell r="Q28">
            <v>50733409.950000003</v>
          </cell>
          <cell r="R28">
            <v>-28463363.43</v>
          </cell>
          <cell r="S28">
            <v>-6054699.0499999998</v>
          </cell>
          <cell r="T28">
            <v>81309</v>
          </cell>
          <cell r="U28">
            <v>0</v>
          </cell>
          <cell r="V28">
            <v>81309</v>
          </cell>
          <cell r="W28">
            <v>16215347.470000003</v>
          </cell>
          <cell r="X28">
            <v>2.356521137306852E-3</v>
          </cell>
          <cell r="Y28">
            <v>0.46995792669729292</v>
          </cell>
          <cell r="Z28">
            <v>0</v>
          </cell>
          <cell r="AA28">
            <v>0.47231444783459975</v>
          </cell>
          <cell r="AB28">
            <v>50800484.269999996</v>
          </cell>
          <cell r="AD28">
            <v>2203289.62</v>
          </cell>
          <cell r="AE28">
            <v>-16268.44</v>
          </cell>
          <cell r="AF28">
            <v>-586723.03</v>
          </cell>
          <cell r="AG28">
            <v>209988</v>
          </cell>
          <cell r="AH28">
            <v>545357</v>
          </cell>
          <cell r="AI28">
            <v>755345</v>
          </cell>
          <cell r="AJ28">
            <v>1600298.15</v>
          </cell>
          <cell r="AK28">
            <v>1.4868854320077136E-2</v>
          </cell>
          <cell r="AL28">
            <v>3.1501631785527076E-2</v>
          </cell>
          <cell r="AM28">
            <v>1.0735271677755603E-2</v>
          </cell>
          <cell r="AN28">
            <v>4.6370486105604215E-2</v>
          </cell>
          <cell r="AO28">
            <v>52610770.790000007</v>
          </cell>
          <cell r="BC28">
            <v>52936699.57</v>
          </cell>
          <cell r="BD28">
            <v>-28479631.870000001</v>
          </cell>
          <cell r="BE28">
            <v>-6641422.0800000001</v>
          </cell>
          <cell r="BF28">
            <v>291297</v>
          </cell>
          <cell r="BG28">
            <v>545357</v>
          </cell>
          <cell r="BH28">
            <v>836654</v>
          </cell>
          <cell r="BI28">
            <v>17815645.620000001</v>
          </cell>
          <cell r="BJ28">
            <v>1.7260414226876852E-2</v>
          </cell>
          <cell r="BK28">
            <v>0.52332597025411753</v>
          </cell>
          <cell r="BL28">
            <v>1.0735271677755565E-2</v>
          </cell>
          <cell r="BM28">
            <v>0.54058638448099439</v>
          </cell>
          <cell r="BO28">
            <v>0</v>
          </cell>
          <cell r="BQ28">
            <v>61500000</v>
          </cell>
          <cell r="BS28">
            <v>64200000</v>
          </cell>
        </row>
        <row r="29">
          <cell r="A29">
            <v>133</v>
          </cell>
          <cell r="B29" t="str">
            <v>The Park Avenue Apartments   (Acq. 9/25/01)</v>
          </cell>
          <cell r="C29">
            <v>69216150</v>
          </cell>
          <cell r="AD29">
            <v>71796886.230000004</v>
          </cell>
          <cell r="AE29">
            <v>-68275794.930000007</v>
          </cell>
          <cell r="AF29">
            <v>-940355.07</v>
          </cell>
          <cell r="AG29">
            <v>0</v>
          </cell>
          <cell r="AH29">
            <v>0</v>
          </cell>
          <cell r="AI29">
            <v>0</v>
          </cell>
          <cell r="AJ29">
            <v>2580736.23</v>
          </cell>
          <cell r="AK29">
            <v>0</v>
          </cell>
          <cell r="AL29">
            <v>3.7285174486012256E-2</v>
          </cell>
          <cell r="AM29">
            <v>0</v>
          </cell>
          <cell r="AN29">
            <v>3.7285174486012256E-2</v>
          </cell>
          <cell r="AO29">
            <v>71796886.230000004</v>
          </cell>
          <cell r="BC29">
            <v>71796886.230000004</v>
          </cell>
          <cell r="BD29">
            <v>-68275794.930000007</v>
          </cell>
          <cell r="BE29">
            <v>-940355.07</v>
          </cell>
          <cell r="BF29">
            <v>0</v>
          </cell>
          <cell r="BG29">
            <v>0</v>
          </cell>
          <cell r="BH29">
            <v>0</v>
          </cell>
          <cell r="BI29">
            <v>2580736.23</v>
          </cell>
          <cell r="BJ29">
            <v>0</v>
          </cell>
          <cell r="BK29">
            <v>3.7285174486012318E-2</v>
          </cell>
          <cell r="BL29">
            <v>0</v>
          </cell>
          <cell r="BM29">
            <v>3.7285174486012318E-2</v>
          </cell>
          <cell r="BO29">
            <v>0</v>
          </cell>
          <cell r="BQ29">
            <v>0</v>
          </cell>
          <cell r="BS29">
            <v>74300000</v>
          </cell>
        </row>
        <row r="31">
          <cell r="B31" t="str">
            <v>Total Apartment</v>
          </cell>
          <cell r="D31">
            <v>659494211.6500001</v>
          </cell>
          <cell r="E31">
            <v>2652502.5699999998</v>
          </cell>
          <cell r="F31">
            <v>-127035.32</v>
          </cell>
          <cell r="G31">
            <v>-1102452.1299999999</v>
          </cell>
          <cell r="H31">
            <v>22897.709999998682</v>
          </cell>
          <cell r="I31">
            <v>12760041.24</v>
          </cell>
          <cell r="J31">
            <v>12782938.949999999</v>
          </cell>
          <cell r="K31">
            <v>1423015.12</v>
          </cell>
          <cell r="L31">
            <v>1.9382943358999528E-2</v>
          </cell>
          <cell r="M31">
            <v>2.1577370883054982E-3</v>
          </cell>
          <cell r="N31">
            <v>1.9348223251384467E-2</v>
          </cell>
          <cell r="O31">
            <v>2.1540680447305026E-2</v>
          </cell>
          <cell r="P31">
            <v>661066983.26999986</v>
          </cell>
          <cell r="Q31">
            <v>64357660.900000006</v>
          </cell>
          <cell r="R31">
            <v>-28866980.509999998</v>
          </cell>
          <cell r="S31">
            <v>-9128074.3699999992</v>
          </cell>
          <cell r="T31">
            <v>-243248.79</v>
          </cell>
          <cell r="U31">
            <v>12525175.99</v>
          </cell>
          <cell r="V31">
            <v>12281927.199999999</v>
          </cell>
          <cell r="W31">
            <v>26362606.020000011</v>
          </cell>
          <cell r="X31">
            <v>1.8578945115738273E-2</v>
          </cell>
          <cell r="Y31">
            <v>3.9878872621343313E-2</v>
          </cell>
          <cell r="Z31">
            <v>1.8946909022809776E-2</v>
          </cell>
          <cell r="AA31">
            <v>5.8457817737081585E-2</v>
          </cell>
          <cell r="AB31">
            <v>721840695.82999992</v>
          </cell>
          <cell r="AD31">
            <v>73088595.400000006</v>
          </cell>
          <cell r="AE31">
            <v>-67899414.200000003</v>
          </cell>
          <cell r="AF31">
            <v>1754119.16</v>
          </cell>
          <cell r="AG31">
            <v>-165617.72000001051</v>
          </cell>
          <cell r="AH31">
            <v>12834885.47000001</v>
          </cell>
          <cell r="AI31">
            <v>12669267.75</v>
          </cell>
          <cell r="AJ31">
            <v>6943300.3600000031</v>
          </cell>
          <cell r="AK31">
            <v>1.7551334834942207E-2</v>
          </cell>
          <cell r="AL31">
            <v>9.6188818393182045E-3</v>
          </cell>
          <cell r="AM31">
            <v>1.7780772882639944E-2</v>
          </cell>
          <cell r="AN31">
            <v>2.7170216674260412E-2</v>
          </cell>
          <cell r="AO31">
            <v>775968923.94000006</v>
          </cell>
          <cell r="BC31">
            <v>140098758.87</v>
          </cell>
          <cell r="BD31">
            <v>-96893430.030000001</v>
          </cell>
          <cell r="BE31">
            <v>-8476407.3399999999</v>
          </cell>
          <cell r="BF31">
            <v>-385968.8000000121</v>
          </cell>
          <cell r="BG31">
            <v>38120102.70000001</v>
          </cell>
          <cell r="BH31">
            <v>37734133.899999999</v>
          </cell>
          <cell r="BI31">
            <v>34728921.500000015</v>
          </cell>
          <cell r="BJ31">
            <v>5.6545940258755811E-2</v>
          </cell>
          <cell r="BK31">
            <v>5.408978561276867E-2</v>
          </cell>
          <cell r="BL31">
            <v>5.71299294682166E-2</v>
          </cell>
          <cell r="BM31">
            <v>0.11063572587152448</v>
          </cell>
          <cell r="BO31">
            <v>747500000</v>
          </cell>
          <cell r="BQ31">
            <v>823900000</v>
          </cell>
          <cell r="BS31">
            <v>878100000</v>
          </cell>
        </row>
        <row r="33">
          <cell r="A33">
            <v>104</v>
          </cell>
          <cell r="B33" t="str">
            <v>Place Collegiate Mezz Debt</v>
          </cell>
          <cell r="D33">
            <v>6500000</v>
          </cell>
          <cell r="E33">
            <v>0</v>
          </cell>
          <cell r="F33">
            <v>0</v>
          </cell>
          <cell r="G33">
            <v>-1981486</v>
          </cell>
          <cell r="H33">
            <v>0</v>
          </cell>
          <cell r="I33">
            <v>259652</v>
          </cell>
          <cell r="J33">
            <v>259652</v>
          </cell>
          <cell r="K33">
            <v>-1981486</v>
          </cell>
          <cell r="L33">
            <v>3.9946461538461542E-2</v>
          </cell>
          <cell r="M33">
            <v>-0.304844</v>
          </cell>
          <cell r="N33">
            <v>3.9946461538461542E-2</v>
          </cell>
          <cell r="O33">
            <v>-0.26489753846153846</v>
          </cell>
          <cell r="P33">
            <v>13500000</v>
          </cell>
          <cell r="Q33">
            <v>0</v>
          </cell>
          <cell r="R33">
            <v>0</v>
          </cell>
          <cell r="S33">
            <v>100000</v>
          </cell>
          <cell r="T33">
            <v>0</v>
          </cell>
          <cell r="U33">
            <v>460460.95</v>
          </cell>
          <cell r="V33">
            <v>460460.95</v>
          </cell>
          <cell r="W33">
            <v>100000</v>
          </cell>
          <cell r="X33">
            <v>3.4108218518518522E-2</v>
          </cell>
          <cell r="Y33">
            <v>7.4074074074073973E-3</v>
          </cell>
          <cell r="Z33">
            <v>3.4108218518518522E-2</v>
          </cell>
          <cell r="AA33">
            <v>4.151562592592592E-2</v>
          </cell>
          <cell r="AB33">
            <v>13600000</v>
          </cell>
          <cell r="AD33">
            <v>0</v>
          </cell>
          <cell r="AE33">
            <v>0</v>
          </cell>
          <cell r="AF33">
            <v>0</v>
          </cell>
          <cell r="AG33">
            <v>0</v>
          </cell>
          <cell r="AH33">
            <v>448554.9</v>
          </cell>
          <cell r="AI33">
            <v>448554.9</v>
          </cell>
          <cell r="AJ33">
            <v>0</v>
          </cell>
          <cell r="AK33">
            <v>3.2981977941176473E-2</v>
          </cell>
          <cell r="AL33">
            <v>0</v>
          </cell>
          <cell r="AM33">
            <v>3.2981977941176473E-2</v>
          </cell>
          <cell r="AN33">
            <v>3.2981977941176473E-2</v>
          </cell>
          <cell r="AO33">
            <v>13600000</v>
          </cell>
          <cell r="BC33">
            <v>0</v>
          </cell>
          <cell r="BD33">
            <v>0</v>
          </cell>
          <cell r="BE33">
            <v>-1881486</v>
          </cell>
          <cell r="BF33">
            <v>0</v>
          </cell>
          <cell r="BG33">
            <v>1168667.8500000001</v>
          </cell>
          <cell r="BH33">
            <v>1168667.8500000001</v>
          </cell>
          <cell r="BI33">
            <v>-1881486</v>
          </cell>
          <cell r="BJ33">
            <v>0.1108865684934226</v>
          </cell>
          <cell r="BK33">
            <v>-0.32001418309428675</v>
          </cell>
          <cell r="BL33">
            <v>0.1108865684934226</v>
          </cell>
          <cell r="BM33">
            <v>-0.20912761460086415</v>
          </cell>
          <cell r="BO33">
            <v>13500000</v>
          </cell>
          <cell r="BQ33">
            <v>13600000</v>
          </cell>
          <cell r="BS33">
            <v>13600000</v>
          </cell>
        </row>
        <row r="35">
          <cell r="B35" t="str">
            <v>Apartment &amp; Place Collegiate</v>
          </cell>
          <cell r="D35">
            <v>665994211.6500001</v>
          </cell>
          <cell r="E35">
            <v>2652502.5699999998</v>
          </cell>
          <cell r="F35">
            <v>-127035.32</v>
          </cell>
          <cell r="G35">
            <v>-3083938.13</v>
          </cell>
          <cell r="H35">
            <v>22897.709999998682</v>
          </cell>
          <cell r="I35">
            <v>13019693.24</v>
          </cell>
          <cell r="J35">
            <v>13042590.949999999</v>
          </cell>
          <cell r="K35">
            <v>-558470.87999999896</v>
          </cell>
          <cell r="L35">
            <v>1.9583640100545304E-2</v>
          </cell>
          <cell r="M35">
            <v>-8.3855215290293272E-4</v>
          </cell>
          <cell r="N35">
            <v>1.954925885578453E-2</v>
          </cell>
          <cell r="O35">
            <v>1.8745087947642371E-2</v>
          </cell>
          <cell r="P35">
            <v>674566983.26999986</v>
          </cell>
          <cell r="Q35">
            <v>64357660.900000006</v>
          </cell>
          <cell r="R35">
            <v>-28866980.509999998</v>
          </cell>
          <cell r="S35">
            <v>-9028074.3699999992</v>
          </cell>
          <cell r="T35">
            <v>-243248.79</v>
          </cell>
          <cell r="U35">
            <v>12985636.939999999</v>
          </cell>
          <cell r="V35">
            <v>12742388.149999999</v>
          </cell>
          <cell r="W35">
            <v>26462606.020000011</v>
          </cell>
          <cell r="X35">
            <v>1.8889729954215347E-2</v>
          </cell>
          <cell r="Y35">
            <v>3.9229026436664746E-2</v>
          </cell>
          <cell r="Z35">
            <v>1.9250329859091864E-2</v>
          </cell>
          <cell r="AA35">
            <v>5.8118756390880093E-2</v>
          </cell>
          <cell r="AB35">
            <v>735440695.82999992</v>
          </cell>
          <cell r="AD35">
            <v>73088595.400000006</v>
          </cell>
          <cell r="AE35">
            <v>-67899414.200000003</v>
          </cell>
          <cell r="AF35">
            <v>1754119.16</v>
          </cell>
          <cell r="AG35">
            <v>-165617.72000001051</v>
          </cell>
          <cell r="AH35">
            <v>13283440.37000001</v>
          </cell>
          <cell r="AI35">
            <v>13117822.65</v>
          </cell>
          <cell r="AJ35">
            <v>6943300.3600000031</v>
          </cell>
          <cell r="AK35">
            <v>1.7836683126700725E-2</v>
          </cell>
          <cell r="AL35">
            <v>9.4410064596221061E-3</v>
          </cell>
          <cell r="AM35">
            <v>1.8061878334062888E-2</v>
          </cell>
          <cell r="AN35">
            <v>2.7277689586322831E-2</v>
          </cell>
          <cell r="AO35">
            <v>789568923.94000006</v>
          </cell>
          <cell r="BC35">
            <v>140098758.87</v>
          </cell>
          <cell r="BD35">
            <v>-96893430.030000001</v>
          </cell>
          <cell r="BE35">
            <v>-10357893.34</v>
          </cell>
          <cell r="BF35">
            <v>-385968.8000000121</v>
          </cell>
          <cell r="BG35">
            <v>39288770.550000012</v>
          </cell>
          <cell r="BH35">
            <v>38902801.75</v>
          </cell>
          <cell r="BI35">
            <v>32847435.500000015</v>
          </cell>
          <cell r="BJ35">
            <v>5.7372818483321097E-2</v>
          </cell>
          <cell r="BK35">
            <v>4.9984542166631396E-2</v>
          </cell>
          <cell r="BL35">
            <v>5.7945387402114079E-2</v>
          </cell>
          <cell r="BM35">
            <v>0.10735736064995249</v>
          </cell>
          <cell r="BO35">
            <v>761000000</v>
          </cell>
          <cell r="BQ35">
            <v>837500000</v>
          </cell>
          <cell r="BS35">
            <v>891700000</v>
          </cell>
        </row>
        <row r="37">
          <cell r="B37" t="str">
            <v>Land</v>
          </cell>
        </row>
        <row r="38">
          <cell r="A38">
            <v>88</v>
          </cell>
          <cell r="B38" t="str">
            <v>Port Imperial Land</v>
          </cell>
          <cell r="D38">
            <v>61536398.130000003</v>
          </cell>
          <cell r="E38">
            <v>0</v>
          </cell>
          <cell r="F38">
            <v>-183663.93</v>
          </cell>
          <cell r="G38">
            <v>552635.4</v>
          </cell>
          <cell r="H38">
            <v>-246513.49999999852</v>
          </cell>
          <cell r="I38">
            <v>-0.50000000148429535</v>
          </cell>
          <cell r="J38">
            <v>-246514</v>
          </cell>
          <cell r="K38">
            <v>368971.47</v>
          </cell>
          <cell r="L38">
            <v>-4.0059868222904714E-3</v>
          </cell>
          <cell r="M38">
            <v>5.9959874352821501E-3</v>
          </cell>
          <cell r="N38">
            <v>-8.1252724676541832E-9</v>
          </cell>
          <cell r="O38">
            <v>1.9900006129916791E-3</v>
          </cell>
          <cell r="P38">
            <v>61807416.190000005</v>
          </cell>
          <cell r="Q38">
            <v>3241766</v>
          </cell>
          <cell r="R38">
            <v>-1333353.75</v>
          </cell>
          <cell r="S38">
            <v>2637.14</v>
          </cell>
          <cell r="T38">
            <v>-244096</v>
          </cell>
          <cell r="U38">
            <v>-100</v>
          </cell>
          <cell r="V38">
            <v>-244196</v>
          </cell>
          <cell r="W38">
            <v>1911049.39</v>
          </cell>
          <cell r="X38">
            <v>-3.9509174635180616E-3</v>
          </cell>
          <cell r="Y38">
            <v>3.091941886270266E-2</v>
          </cell>
          <cell r="Z38">
            <v>-1.6179288209135538E-6</v>
          </cell>
          <cell r="AA38">
            <v>2.6968501399184597E-2</v>
          </cell>
          <cell r="AB38">
            <v>64385902.979999997</v>
          </cell>
          <cell r="AD38">
            <v>0</v>
          </cell>
          <cell r="AE38">
            <v>-202409.23</v>
          </cell>
          <cell r="AF38">
            <v>368254.92</v>
          </cell>
          <cell r="AG38">
            <v>-255306</v>
          </cell>
          <cell r="AH38">
            <v>0</v>
          </cell>
          <cell r="AI38">
            <v>-255306</v>
          </cell>
          <cell r="AJ38">
            <v>165845.69</v>
          </cell>
          <cell r="AK38">
            <v>-3.9652468659064225E-3</v>
          </cell>
          <cell r="AL38">
            <v>2.5758074721964541E-3</v>
          </cell>
          <cell r="AM38">
            <v>0</v>
          </cell>
          <cell r="AN38">
            <v>-1.3894393937099682E-3</v>
          </cell>
          <cell r="AO38">
            <v>64759073.07</v>
          </cell>
          <cell r="BC38">
            <v>3241766</v>
          </cell>
          <cell r="BD38">
            <v>-1719426.91</v>
          </cell>
          <cell r="BE38">
            <v>923527.46</v>
          </cell>
          <cell r="BF38">
            <v>-745915.49999999849</v>
          </cell>
          <cell r="BG38">
            <v>-100.5000000014843</v>
          </cell>
          <cell r="BH38">
            <v>-746016</v>
          </cell>
          <cell r="BI38">
            <v>2445866.5499999998</v>
          </cell>
          <cell r="BJ38">
            <v>-1.1874835497882485E-2</v>
          </cell>
          <cell r="BK38">
            <v>3.9457254799677544E-2</v>
          </cell>
          <cell r="BL38">
            <v>-1.6260540802726098E-6</v>
          </cell>
          <cell r="BM38">
            <v>2.7582419301795058E-2</v>
          </cell>
          <cell r="BO38">
            <v>76000000</v>
          </cell>
          <cell r="BQ38">
            <v>80000000</v>
          </cell>
          <cell r="BS38">
            <v>80000000</v>
          </cell>
        </row>
        <row r="39">
          <cell r="B39" t="str">
            <v>HOTEL PORTFOLIO</v>
          </cell>
          <cell r="F39" t="str">
            <v xml:space="preserve"> </v>
          </cell>
          <cell r="H39" t="str">
            <v xml:space="preserve"> </v>
          </cell>
          <cell r="BC39" t="str">
            <v xml:space="preserve"> </v>
          </cell>
          <cell r="BD39" t="str">
            <v xml:space="preserve"> </v>
          </cell>
          <cell r="BE39" t="str">
            <v xml:space="preserve"> </v>
          </cell>
          <cell r="BH39" t="str">
            <v xml:space="preserve"> </v>
          </cell>
          <cell r="BI39" t="str">
            <v xml:space="preserve"> </v>
          </cell>
          <cell r="BK39" t="str">
            <v xml:space="preserve"> </v>
          </cell>
          <cell r="BL39" t="str">
            <v xml:space="preserve"> </v>
          </cell>
          <cell r="BM39" t="str">
            <v xml:space="preserve"> </v>
          </cell>
        </row>
        <row r="40">
          <cell r="A40">
            <v>57</v>
          </cell>
          <cell r="B40" t="str">
            <v>Houston Crown Sheraton</v>
          </cell>
          <cell r="D40">
            <v>28700599.240000002</v>
          </cell>
          <cell r="E40">
            <v>0</v>
          </cell>
          <cell r="F40">
            <v>868206.22</v>
          </cell>
          <cell r="G40">
            <v>-148796.65</v>
          </cell>
          <cell r="H40">
            <v>271872</v>
          </cell>
          <cell r="I40">
            <v>678036</v>
          </cell>
          <cell r="J40">
            <v>949908</v>
          </cell>
          <cell r="K40">
            <v>719409.57</v>
          </cell>
          <cell r="L40">
            <v>3.3097148671241472E-2</v>
          </cell>
          <cell r="M40">
            <v>2.5066012175709529E-2</v>
          </cell>
          <cell r="N40">
            <v>2.3624454469752736E-2</v>
          </cell>
          <cell r="O40">
            <v>5.8163160846951001E-2</v>
          </cell>
          <cell r="P40">
            <v>29691880.810000002</v>
          </cell>
          <cell r="Q40">
            <v>-291069.21000000002</v>
          </cell>
          <cell r="R40">
            <v>-369255.25</v>
          </cell>
          <cell r="S40">
            <v>116203.24</v>
          </cell>
          <cell r="T40">
            <v>-64563</v>
          </cell>
          <cell r="U40">
            <v>862373</v>
          </cell>
          <cell r="V40">
            <v>797810</v>
          </cell>
          <cell r="W40">
            <v>-544121.22</v>
          </cell>
          <cell r="X40">
            <v>2.6869635005785944E-2</v>
          </cell>
          <cell r="Y40">
            <v>-1.8325589526708055E-2</v>
          </cell>
          <cell r="Z40">
            <v>2.9044067821717756E-2</v>
          </cell>
          <cell r="AA40">
            <v>8.5440454790778886E-3</v>
          </cell>
          <cell r="AB40">
            <v>29083196.589999996</v>
          </cell>
          <cell r="AD40">
            <v>-1169472.92</v>
          </cell>
          <cell r="AE40">
            <v>538324.94999999995</v>
          </cell>
          <cell r="AF40">
            <v>138043.93</v>
          </cell>
          <cell r="AG40">
            <v>-324269</v>
          </cell>
          <cell r="AH40">
            <v>926957</v>
          </cell>
          <cell r="AI40">
            <v>602688</v>
          </cell>
          <cell r="AJ40">
            <v>-493104.04</v>
          </cell>
          <cell r="AK40">
            <v>2.0722893996020678E-2</v>
          </cell>
          <cell r="AL40">
            <v>-1.6954946423239785E-2</v>
          </cell>
          <cell r="AM40">
            <v>3.1872596849231015E-2</v>
          </cell>
          <cell r="AN40">
            <v>3.7679475727808928E-3</v>
          </cell>
          <cell r="AO40">
            <v>28265823.549999997</v>
          </cell>
          <cell r="BC40">
            <v>-1460542.13</v>
          </cell>
          <cell r="BD40">
            <v>1037275.92</v>
          </cell>
          <cell r="BE40">
            <v>105450.52</v>
          </cell>
          <cell r="BF40">
            <v>-116960</v>
          </cell>
          <cell r="BG40">
            <v>2467366</v>
          </cell>
          <cell r="BH40">
            <v>2350406</v>
          </cell>
          <cell r="BI40">
            <v>-317815.69</v>
          </cell>
          <cell r="BJ40">
            <v>8.2840100320722421E-2</v>
          </cell>
          <cell r="BK40">
            <v>-1.1614775997650151E-2</v>
          </cell>
          <cell r="BL40">
            <v>8.6927821366760138E-2</v>
          </cell>
          <cell r="BM40">
            <v>7.122532432307227E-2</v>
          </cell>
          <cell r="BO40">
            <v>29100000</v>
          </cell>
          <cell r="BQ40">
            <v>28800000</v>
          </cell>
          <cell r="BS40">
            <v>27600000</v>
          </cell>
        </row>
        <row r="41">
          <cell r="A41">
            <v>65</v>
          </cell>
          <cell r="B41" t="str">
            <v>Ontario Hilton</v>
          </cell>
          <cell r="D41">
            <v>27082466.579999998</v>
          </cell>
          <cell r="E41">
            <v>368530.28</v>
          </cell>
          <cell r="F41">
            <v>-142515.26999999999</v>
          </cell>
          <cell r="G41">
            <v>-28478.32</v>
          </cell>
          <cell r="H41">
            <v>501151</v>
          </cell>
          <cell r="I41">
            <v>300739</v>
          </cell>
          <cell r="J41">
            <v>801890</v>
          </cell>
          <cell r="K41">
            <v>197536.69</v>
          </cell>
          <cell r="L41">
            <v>2.9609193742795345E-2</v>
          </cell>
          <cell r="M41">
            <v>7.2938958280069632E-3</v>
          </cell>
          <cell r="N41">
            <v>1.1104564612371434E-2</v>
          </cell>
          <cell r="O41">
            <v>3.6903089570802308E-2</v>
          </cell>
          <cell r="P41">
            <v>27781155.170000002</v>
          </cell>
          <cell r="Q41">
            <v>0</v>
          </cell>
          <cell r="R41">
            <v>-10136.11</v>
          </cell>
          <cell r="S41">
            <v>111890.68</v>
          </cell>
          <cell r="T41">
            <v>110724</v>
          </cell>
          <cell r="U41">
            <v>793372</v>
          </cell>
          <cell r="V41">
            <v>904096</v>
          </cell>
          <cell r="W41">
            <v>101754.57</v>
          </cell>
          <cell r="X41">
            <v>3.2543499162205641E-2</v>
          </cell>
          <cell r="Y41">
            <v>3.6627191841857448E-3</v>
          </cell>
          <cell r="Z41">
            <v>2.8557919753341918E-2</v>
          </cell>
          <cell r="AA41">
            <v>3.6206218346391386E-2</v>
          </cell>
          <cell r="AB41">
            <v>27993633.600000001</v>
          </cell>
          <cell r="AD41">
            <v>-648175.66</v>
          </cell>
          <cell r="AE41">
            <v>191237.75</v>
          </cell>
          <cell r="AF41">
            <v>56999.32</v>
          </cell>
          <cell r="AG41">
            <v>-338544.6099999994</v>
          </cell>
          <cell r="AH41">
            <v>706137.6099999994</v>
          </cell>
          <cell r="AI41">
            <v>367593</v>
          </cell>
          <cell r="AJ41">
            <v>-399938.59</v>
          </cell>
          <cell r="AK41">
            <v>1.3131307112628636E-2</v>
          </cell>
          <cell r="AL41">
            <v>-1.4286769474613685E-2</v>
          </cell>
          <cell r="AM41">
            <v>2.5224935786828308E-2</v>
          </cell>
          <cell r="AN41">
            <v>-1.1554623619850488E-3</v>
          </cell>
          <cell r="AO41">
            <v>27255150.160000004</v>
          </cell>
          <cell r="BC41">
            <v>-279645.38</v>
          </cell>
          <cell r="BD41">
            <v>38586.370000000003</v>
          </cell>
          <cell r="BE41">
            <v>140411.68</v>
          </cell>
          <cell r="BF41">
            <v>273330.3900000006</v>
          </cell>
          <cell r="BG41">
            <v>1800248.61</v>
          </cell>
          <cell r="BH41">
            <v>2073579</v>
          </cell>
          <cell r="BI41">
            <v>-100647.33</v>
          </cell>
          <cell r="BJ41">
            <v>7.7076386041634137E-2</v>
          </cell>
          <cell r="BK41">
            <v>-3.8724380592725094E-3</v>
          </cell>
          <cell r="BL41">
            <v>6.6213026452907275E-2</v>
          </cell>
          <cell r="BM41">
            <v>7.3203947982361628E-2</v>
          </cell>
          <cell r="BO41">
            <v>27800000</v>
          </cell>
          <cell r="BQ41">
            <v>27800000</v>
          </cell>
          <cell r="BS41">
            <v>27100000</v>
          </cell>
        </row>
        <row r="42">
          <cell r="A42">
            <v>68</v>
          </cell>
          <cell r="B42" t="str">
            <v>Virginia Beach Doubletree</v>
          </cell>
          <cell r="D42">
            <v>13281171.93</v>
          </cell>
          <cell r="E42">
            <v>-800000</v>
          </cell>
          <cell r="F42">
            <v>-385977</v>
          </cell>
          <cell r="G42">
            <v>2</v>
          </cell>
          <cell r="H42">
            <v>-484137</v>
          </cell>
          <cell r="I42">
            <v>0</v>
          </cell>
          <cell r="J42">
            <v>-484137</v>
          </cell>
          <cell r="K42">
            <v>-1185975</v>
          </cell>
          <cell r="L42">
            <v>-3.6452882513056964E-2</v>
          </cell>
          <cell r="M42">
            <v>-8.9297466085886304E-2</v>
          </cell>
          <cell r="N42">
            <v>0</v>
          </cell>
          <cell r="O42">
            <v>-0.12575034859894327</v>
          </cell>
          <cell r="P42">
            <v>11611059.93</v>
          </cell>
          <cell r="Q42">
            <v>-900000</v>
          </cell>
          <cell r="R42">
            <v>724435</v>
          </cell>
          <cell r="S42">
            <v>0</v>
          </cell>
          <cell r="T42">
            <v>-453686</v>
          </cell>
          <cell r="U42">
            <v>139449</v>
          </cell>
          <cell r="V42">
            <v>-314237</v>
          </cell>
          <cell r="W42">
            <v>-175565</v>
          </cell>
          <cell r="X42">
            <v>-2.7063592978974489E-2</v>
          </cell>
          <cell r="Y42">
            <v>-1.5120497272293379E-2</v>
          </cell>
          <cell r="Z42">
            <v>1.2010014661943099E-2</v>
          </cell>
          <cell r="AA42">
            <v>-4.2184090251267868E-2</v>
          </cell>
          <cell r="AB42">
            <v>10981808.59</v>
          </cell>
          <cell r="AD42">
            <v>-1500000</v>
          </cell>
          <cell r="AE42">
            <v>1248503</v>
          </cell>
          <cell r="AF42">
            <v>1</v>
          </cell>
          <cell r="AG42">
            <v>923002</v>
          </cell>
          <cell r="AH42">
            <v>6260</v>
          </cell>
          <cell r="AI42">
            <v>929262</v>
          </cell>
          <cell r="AJ42">
            <v>-251496</v>
          </cell>
          <cell r="AK42">
            <v>8.4618302384744076E-2</v>
          </cell>
          <cell r="AL42">
            <v>-2.2901145830297155E-2</v>
          </cell>
          <cell r="AM42">
            <v>5.7003361046561454E-4</v>
          </cell>
          <cell r="AN42">
            <v>6.1717156554446921E-2</v>
          </cell>
          <cell r="AO42">
            <v>11653314.59</v>
          </cell>
          <cell r="BC42">
            <v>-3200000</v>
          </cell>
          <cell r="BD42">
            <v>1586961</v>
          </cell>
          <cell r="BE42">
            <v>3</v>
          </cell>
          <cell r="BF42">
            <v>-14821</v>
          </cell>
          <cell r="BG42">
            <v>145709</v>
          </cell>
          <cell r="BH42">
            <v>130888</v>
          </cell>
          <cell r="BI42">
            <v>-1613036</v>
          </cell>
          <cell r="BJ42">
            <v>1.6797196384007895E-2</v>
          </cell>
          <cell r="BK42">
            <v>-0.12774686189683182</v>
          </cell>
          <cell r="BL42">
            <v>1.2586894384428282E-2</v>
          </cell>
          <cell r="BM42">
            <v>-0.11094966551282393</v>
          </cell>
          <cell r="BO42">
            <v>12300000</v>
          </cell>
          <cell r="BQ42">
            <v>11400000</v>
          </cell>
          <cell r="BS42">
            <v>9900000</v>
          </cell>
        </row>
        <row r="43">
          <cell r="A43">
            <v>106</v>
          </cell>
          <cell r="B43" t="str">
            <v>Sacramento Radisson Hotel</v>
          </cell>
          <cell r="D43">
            <v>28975383.050000001</v>
          </cell>
          <cell r="E43">
            <v>1824587.68</v>
          </cell>
          <cell r="F43">
            <v>-1100895.71</v>
          </cell>
          <cell r="G43">
            <v>-146649.54999999999</v>
          </cell>
          <cell r="H43">
            <v>120972</v>
          </cell>
          <cell r="I43">
            <v>321403</v>
          </cell>
          <cell r="J43">
            <v>442375</v>
          </cell>
          <cell r="K43">
            <v>577042.42000000004</v>
          </cell>
          <cell r="L43">
            <v>1.5267270125010479E-2</v>
          </cell>
          <cell r="M43">
            <v>1.9914919468165579E-2</v>
          </cell>
          <cell r="N43">
            <v>1.1092277863777887E-2</v>
          </cell>
          <cell r="O43">
            <v>3.5182189593176059E-2</v>
          </cell>
          <cell r="P43">
            <v>30047397.470000003</v>
          </cell>
          <cell r="Q43">
            <v>-384167.48</v>
          </cell>
          <cell r="R43">
            <v>-283977.56</v>
          </cell>
          <cell r="S43">
            <v>161482.97</v>
          </cell>
          <cell r="T43">
            <v>206552</v>
          </cell>
          <cell r="U43">
            <v>1134843</v>
          </cell>
          <cell r="V43">
            <v>1341395</v>
          </cell>
          <cell r="W43">
            <v>-506662.07</v>
          </cell>
          <cell r="X43">
            <v>4.4642635068121259E-2</v>
          </cell>
          <cell r="Y43">
            <v>-1.68620949786371E-2</v>
          </cell>
          <cell r="Z43">
            <v>3.7768429067211319E-2</v>
          </cell>
          <cell r="AA43">
            <v>2.7780540089484159E-2</v>
          </cell>
          <cell r="AB43">
            <v>29747287.41</v>
          </cell>
          <cell r="AD43">
            <v>-2736241.01</v>
          </cell>
          <cell r="AE43">
            <v>-277516.40000000002</v>
          </cell>
          <cell r="AF43">
            <v>550191.61</v>
          </cell>
          <cell r="AG43">
            <v>113305</v>
          </cell>
          <cell r="AH43">
            <v>674282</v>
          </cell>
          <cell r="AI43">
            <v>787587</v>
          </cell>
          <cell r="AJ43">
            <v>-2463565.7999999998</v>
          </cell>
          <cell r="AK43">
            <v>2.6475926666686279E-2</v>
          </cell>
          <cell r="AL43">
            <v>-8.281648561918406E-2</v>
          </cell>
          <cell r="AM43">
            <v>2.266700794282607E-2</v>
          </cell>
          <cell r="AN43">
            <v>-5.6340558952497774E-2</v>
          </cell>
          <cell r="AO43">
            <v>27397026.610000003</v>
          </cell>
          <cell r="BC43">
            <v>-1295820.81</v>
          </cell>
          <cell r="BD43">
            <v>-1662389.67</v>
          </cell>
          <cell r="BE43">
            <v>565025.03</v>
          </cell>
          <cell r="BF43">
            <v>440829</v>
          </cell>
          <cell r="BG43">
            <v>2130528</v>
          </cell>
          <cell r="BH43">
            <v>2571357</v>
          </cell>
          <cell r="BI43">
            <v>-2393185.4500000002</v>
          </cell>
          <cell r="BJ43">
            <v>8.8671618513276762E-2</v>
          </cell>
          <cell r="BK43">
            <v>-8.4674489086560278E-2</v>
          </cell>
          <cell r="BL43">
            <v>7.3063674884530583E-2</v>
          </cell>
          <cell r="BM43">
            <v>3.9971294267164836E-3</v>
          </cell>
          <cell r="BO43">
            <v>29600000</v>
          </cell>
          <cell r="BQ43">
            <v>29200000</v>
          </cell>
          <cell r="BS43">
            <v>26400000</v>
          </cell>
        </row>
        <row r="44">
          <cell r="A44">
            <v>119</v>
          </cell>
          <cell r="B44" t="str">
            <v>Rosemont Suites Hotel</v>
          </cell>
          <cell r="D44">
            <v>43422339.359999999</v>
          </cell>
          <cell r="E44">
            <v>0</v>
          </cell>
          <cell r="F44">
            <v>-615786.88</v>
          </cell>
          <cell r="G44">
            <v>-29836.09</v>
          </cell>
          <cell r="H44">
            <v>686872</v>
          </cell>
          <cell r="I44">
            <v>167344</v>
          </cell>
          <cell r="J44">
            <v>854216</v>
          </cell>
          <cell r="K44">
            <v>-645622.97</v>
          </cell>
          <cell r="L44">
            <v>1.9672270370280669E-2</v>
          </cell>
          <cell r="M44">
            <v>-1.486845203450135E-2</v>
          </cell>
          <cell r="N44">
            <v>3.8538688257352331E-3</v>
          </cell>
          <cell r="O44">
            <v>4.8038183357793189E-3</v>
          </cell>
          <cell r="P44">
            <v>43463588.389999993</v>
          </cell>
          <cell r="Q44">
            <v>599330.26</v>
          </cell>
          <cell r="R44">
            <v>0</v>
          </cell>
          <cell r="S44">
            <v>-22582.11</v>
          </cell>
          <cell r="T44">
            <v>-44829</v>
          </cell>
          <cell r="U44">
            <v>1369248</v>
          </cell>
          <cell r="V44">
            <v>1324419</v>
          </cell>
          <cell r="W44">
            <v>576748.15</v>
          </cell>
          <cell r="X44">
            <v>3.0471920268431388E-2</v>
          </cell>
          <cell r="Y44">
            <v>1.3269685531365302E-2</v>
          </cell>
          <cell r="Z44">
            <v>3.150333533701128E-2</v>
          </cell>
          <cell r="AA44">
            <v>4.374160579979669E-2</v>
          </cell>
          <cell r="AB44">
            <v>43995507.539999999</v>
          </cell>
          <cell r="AD44">
            <v>-2196224.0699999998</v>
          </cell>
          <cell r="AE44">
            <v>-107522.14</v>
          </cell>
          <cell r="AF44">
            <v>-21212.65</v>
          </cell>
          <cell r="AG44">
            <v>155356</v>
          </cell>
          <cell r="AH44">
            <v>901978</v>
          </cell>
          <cell r="AI44">
            <v>1057334</v>
          </cell>
          <cell r="AJ44">
            <v>-2324958.86</v>
          </cell>
          <cell r="AK44">
            <v>2.4032771960607321E-2</v>
          </cell>
          <cell r="AL44">
            <v>-5.284536967521479E-2</v>
          </cell>
          <cell r="AM44">
            <v>2.0501593240626587E-2</v>
          </cell>
          <cell r="AN44">
            <v>-2.8812597714607473E-2</v>
          </cell>
          <cell r="AO44">
            <v>42119904.68</v>
          </cell>
          <cell r="BC44">
            <v>-1596893.81</v>
          </cell>
          <cell r="BD44">
            <v>-723309.02</v>
          </cell>
          <cell r="BE44">
            <v>-73630.850000000006</v>
          </cell>
          <cell r="BF44">
            <v>797399</v>
          </cell>
          <cell r="BG44">
            <v>2438570</v>
          </cell>
          <cell r="BH44">
            <v>3235969</v>
          </cell>
          <cell r="BI44">
            <v>-2393833.6800000002</v>
          </cell>
          <cell r="BJ44">
            <v>7.5995924842024998E-2</v>
          </cell>
          <cell r="BK44">
            <v>-5.7457745766464452E-2</v>
          </cell>
          <cell r="BL44">
            <v>5.6707575235940499E-2</v>
          </cell>
          <cell r="BM44">
            <v>1.8538179075560546E-2</v>
          </cell>
          <cell r="BO44">
            <v>43200000</v>
          </cell>
          <cell r="BQ44">
            <v>43800000</v>
          </cell>
          <cell r="BS44">
            <v>41600000</v>
          </cell>
        </row>
        <row r="46">
          <cell r="B46" t="str">
            <v>Total Hotel</v>
          </cell>
          <cell r="D46">
            <v>141461960.16</v>
          </cell>
          <cell r="E46">
            <v>1393117.96</v>
          </cell>
          <cell r="F46">
            <v>-1376968.64</v>
          </cell>
          <cell r="G46">
            <v>-353758.61</v>
          </cell>
          <cell r="H46">
            <v>1096730</v>
          </cell>
          <cell r="I46">
            <v>1467522</v>
          </cell>
          <cell r="J46">
            <v>2564252</v>
          </cell>
          <cell r="K46">
            <v>-337609.29</v>
          </cell>
          <cell r="L46">
            <v>1.8126795338476245E-2</v>
          </cell>
          <cell r="M46">
            <v>-2.3865729671648031E-3</v>
          </cell>
          <cell r="N46">
            <v>1.0373969075079724E-2</v>
          </cell>
          <cell r="O46">
            <v>1.5740222371311442E-2</v>
          </cell>
          <cell r="P46">
            <v>142595081.76999998</v>
          </cell>
          <cell r="Q46">
            <v>-975906.43</v>
          </cell>
          <cell r="R46">
            <v>61066.080000000002</v>
          </cell>
          <cell r="S46">
            <v>366994.78</v>
          </cell>
          <cell r="T46">
            <v>-245802</v>
          </cell>
          <cell r="U46">
            <v>4299285</v>
          </cell>
          <cell r="V46">
            <v>4053483</v>
          </cell>
          <cell r="W46">
            <v>-547845.56999999995</v>
          </cell>
          <cell r="X46">
            <v>2.8426527406731333E-2</v>
          </cell>
          <cell r="Y46">
            <v>-3.8419667999745749E-3</v>
          </cell>
          <cell r="Z46">
            <v>3.0150303549280687E-2</v>
          </cell>
          <cell r="AA46">
            <v>2.4584560606756758E-2</v>
          </cell>
          <cell r="AB46">
            <v>141801433.72999999</v>
          </cell>
          <cell r="AD46">
            <v>-8250113.6600000001</v>
          </cell>
          <cell r="AE46">
            <v>1593027.16</v>
          </cell>
          <cell r="AF46">
            <v>724023.21</v>
          </cell>
          <cell r="AG46">
            <v>528849.3900000006</v>
          </cell>
          <cell r="AH46">
            <v>3215614.61</v>
          </cell>
          <cell r="AI46">
            <v>3744464</v>
          </cell>
          <cell r="AJ46">
            <v>-5933063.29</v>
          </cell>
          <cell r="AK46">
            <v>2.6406390270564722E-2</v>
          </cell>
          <cell r="AL46">
            <v>-4.1840643877388249E-2</v>
          </cell>
          <cell r="AM46">
            <v>2.267688362109764E-2</v>
          </cell>
          <cell r="AN46">
            <v>-1.5434253606823529E-2</v>
          </cell>
          <cell r="AO46">
            <v>136691219.59</v>
          </cell>
          <cell r="BC46">
            <v>-7832902.1299999999</v>
          </cell>
          <cell r="BD46">
            <v>277124.59999999998</v>
          </cell>
          <cell r="BE46">
            <v>737259.38</v>
          </cell>
          <cell r="BF46">
            <v>1379777.39</v>
          </cell>
          <cell r="BG46">
            <v>8982421.6099999994</v>
          </cell>
          <cell r="BH46">
            <v>10362199</v>
          </cell>
          <cell r="BI46">
            <v>-6818518.1500000004</v>
          </cell>
          <cell r="BJ46">
            <v>7.4717906802543865E-2</v>
          </cell>
          <cell r="BK46">
            <v>-5.0068766445911184E-2</v>
          </cell>
          <cell r="BL46">
            <v>6.4439991613700176E-2</v>
          </cell>
          <cell r="BM46">
            <v>2.4649140356632682E-2</v>
          </cell>
          <cell r="BO46">
            <v>142000000</v>
          </cell>
          <cell r="BQ46">
            <v>141000000</v>
          </cell>
          <cell r="BS46">
            <v>132600000</v>
          </cell>
        </row>
        <row r="47">
          <cell r="B47" t="str">
            <v>SUBURBAN OFFICE</v>
          </cell>
          <cell r="F47" t="str">
            <v xml:space="preserve"> </v>
          </cell>
          <cell r="BC47" t="str">
            <v xml:space="preserve"> </v>
          </cell>
          <cell r="BD47" t="str">
            <v xml:space="preserve"> </v>
          </cell>
          <cell r="BE47" t="str">
            <v xml:space="preserve"> </v>
          </cell>
          <cell r="BH47" t="str">
            <v xml:space="preserve"> </v>
          </cell>
          <cell r="BI47" t="str">
            <v xml:space="preserve"> </v>
          </cell>
          <cell r="BK47" t="str">
            <v xml:space="preserve"> </v>
          </cell>
          <cell r="BL47" t="str">
            <v xml:space="preserve"> </v>
          </cell>
          <cell r="BM47" t="str">
            <v xml:space="preserve"> </v>
          </cell>
        </row>
        <row r="48">
          <cell r="A48">
            <v>52</v>
          </cell>
          <cell r="B48" t="str">
            <v>Center at Purchase Mezz Debt</v>
          </cell>
          <cell r="D48">
            <v>31500000</v>
          </cell>
          <cell r="E48">
            <v>0</v>
          </cell>
          <cell r="F48">
            <v>0</v>
          </cell>
          <cell r="G48">
            <v>300000</v>
          </cell>
          <cell r="H48">
            <v>0</v>
          </cell>
          <cell r="I48">
            <v>952070.31</v>
          </cell>
          <cell r="J48">
            <v>952070.31</v>
          </cell>
          <cell r="K48">
            <v>300000</v>
          </cell>
          <cell r="L48">
            <v>3.0224454285714287E-2</v>
          </cell>
          <cell r="M48">
            <v>9.5238095238095212E-3</v>
          </cell>
          <cell r="N48">
            <v>3.0224454285714287E-2</v>
          </cell>
          <cell r="O48">
            <v>3.9748263809523808E-2</v>
          </cell>
          <cell r="P48">
            <v>32500000</v>
          </cell>
          <cell r="Q48">
            <v>0</v>
          </cell>
          <cell r="R48">
            <v>0</v>
          </cell>
          <cell r="S48">
            <v>750000</v>
          </cell>
          <cell r="T48">
            <v>0</v>
          </cell>
          <cell r="U48">
            <v>952070.31</v>
          </cell>
          <cell r="V48">
            <v>952070.31</v>
          </cell>
          <cell r="W48">
            <v>750000</v>
          </cell>
          <cell r="X48">
            <v>2.9294471076923078E-2</v>
          </cell>
          <cell r="Y48">
            <v>2.3076923076923075E-2</v>
          </cell>
          <cell r="Z48">
            <v>2.9294471076923078E-2</v>
          </cell>
          <cell r="AA48">
            <v>5.2371394153846153E-2</v>
          </cell>
          <cell r="AB48">
            <v>33250000.359999999</v>
          </cell>
          <cell r="AD48">
            <v>0</v>
          </cell>
          <cell r="AE48">
            <v>0</v>
          </cell>
          <cell r="AF48">
            <v>250000</v>
          </cell>
          <cell r="AG48">
            <v>0</v>
          </cell>
          <cell r="AH48">
            <v>952070.31</v>
          </cell>
          <cell r="AI48">
            <v>952070.31</v>
          </cell>
          <cell r="AJ48">
            <v>250000</v>
          </cell>
          <cell r="AK48">
            <v>2.8633693223815655E-2</v>
          </cell>
          <cell r="AL48">
            <v>7.5187969110746822E-3</v>
          </cell>
          <cell r="AM48">
            <v>2.8633693223815655E-2</v>
          </cell>
          <cell r="AN48">
            <v>3.6152490134890337E-2</v>
          </cell>
          <cell r="AO48">
            <v>33500000.359999999</v>
          </cell>
          <cell r="BC48">
            <v>0</v>
          </cell>
          <cell r="BD48">
            <v>0</v>
          </cell>
          <cell r="BE48">
            <v>1300000</v>
          </cell>
          <cell r="BF48">
            <v>0</v>
          </cell>
          <cell r="BG48">
            <v>2856210.93</v>
          </cell>
          <cell r="BH48">
            <v>2856210.93</v>
          </cell>
          <cell r="BI48">
            <v>1300000</v>
          </cell>
          <cell r="BJ48">
            <v>9.0767627179377586E-2</v>
          </cell>
          <cell r="BK48">
            <v>4.2991805561647833E-2</v>
          </cell>
          <cell r="BL48">
            <v>9.0767627179377586E-2</v>
          </cell>
          <cell r="BM48">
            <v>0.13375943274102542</v>
          </cell>
          <cell r="BO48">
            <v>32500000</v>
          </cell>
          <cell r="BQ48">
            <v>33250000</v>
          </cell>
          <cell r="BS48">
            <v>33500000</v>
          </cell>
        </row>
        <row r="49">
          <cell r="A49">
            <v>82</v>
          </cell>
          <cell r="B49" t="str">
            <v>Somerset Corporate Center I</v>
          </cell>
          <cell r="D49">
            <v>16175420.300000001</v>
          </cell>
          <cell r="E49">
            <v>1555093.45</v>
          </cell>
          <cell r="F49">
            <v>0</v>
          </cell>
          <cell r="G49">
            <v>-181878.33</v>
          </cell>
          <cell r="H49">
            <v>-310602</v>
          </cell>
          <cell r="I49">
            <v>218393</v>
          </cell>
          <cell r="J49">
            <v>-92209</v>
          </cell>
          <cell r="K49">
            <v>1373215.12</v>
          </cell>
          <cell r="L49">
            <v>-5.7005628471984739E-3</v>
          </cell>
          <cell r="M49">
            <v>8.489517394487732E-2</v>
          </cell>
          <cell r="N49">
            <v>1.3501534794740387E-2</v>
          </cell>
          <cell r="O49">
            <v>7.9194611097678849E-2</v>
          </cell>
          <cell r="P49">
            <v>17238034.670000002</v>
          </cell>
          <cell r="Q49">
            <v>0</v>
          </cell>
          <cell r="R49">
            <v>0</v>
          </cell>
          <cell r="S49">
            <v>-395442.63</v>
          </cell>
          <cell r="T49">
            <v>348745</v>
          </cell>
          <cell r="U49">
            <v>175419</v>
          </cell>
          <cell r="V49">
            <v>524164</v>
          </cell>
          <cell r="W49">
            <v>-395442.63</v>
          </cell>
          <cell r="X49">
            <v>3.0407410707452762E-2</v>
          </cell>
          <cell r="Y49">
            <v>-2.2940122674669151E-2</v>
          </cell>
          <cell r="Z49">
            <v>1.0176276087046528E-2</v>
          </cell>
          <cell r="AA49">
            <v>7.4672880327836108E-3</v>
          </cell>
          <cell r="AB49">
            <v>17191335.800000001</v>
          </cell>
          <cell r="AD49">
            <v>0</v>
          </cell>
          <cell r="AE49">
            <v>-153353.60999999999</v>
          </cell>
          <cell r="AF49">
            <v>277781.44</v>
          </cell>
          <cell r="AG49">
            <v>724590</v>
          </cell>
          <cell r="AH49">
            <v>271640</v>
          </cell>
          <cell r="AI49">
            <v>996230</v>
          </cell>
          <cell r="AJ49">
            <v>124427.83</v>
          </cell>
          <cell r="AK49">
            <v>5.7949539907189755E-2</v>
          </cell>
          <cell r="AL49">
            <v>7.2378220894271719E-3</v>
          </cell>
          <cell r="AM49">
            <v>1.5800982725263268E-2</v>
          </cell>
          <cell r="AN49">
            <v>6.5187361996616927E-2</v>
          </cell>
          <cell r="AO49">
            <v>18049234.940000001</v>
          </cell>
          <cell r="BC49">
            <v>1555093.45</v>
          </cell>
          <cell r="BD49">
            <v>-153353.60999999999</v>
          </cell>
          <cell r="BE49">
            <v>-299539.52</v>
          </cell>
          <cell r="BF49">
            <v>762733</v>
          </cell>
          <cell r="BG49">
            <v>665452</v>
          </cell>
          <cell r="BH49">
            <v>1428185</v>
          </cell>
          <cell r="BI49">
            <v>1102200.3200000001</v>
          </cell>
          <cell r="BJ49">
            <v>8.3904753941830279E-2</v>
          </cell>
          <cell r="BK49">
            <v>7.4223686530124233E-2</v>
          </cell>
          <cell r="BL49">
            <v>3.9992492614919106E-2</v>
          </cell>
          <cell r="BM49">
            <v>0.15812844047195451</v>
          </cell>
          <cell r="BO49">
            <v>60000000</v>
          </cell>
          <cell r="BQ49">
            <v>60000000</v>
          </cell>
          <cell r="BS49">
            <v>60000000</v>
          </cell>
        </row>
        <row r="50">
          <cell r="A50">
            <v>93</v>
          </cell>
          <cell r="B50" t="str">
            <v>Somerset Corporate Center II</v>
          </cell>
          <cell r="D50">
            <v>52300829.990000002</v>
          </cell>
          <cell r="E50">
            <v>4835748.76</v>
          </cell>
          <cell r="F50">
            <v>0</v>
          </cell>
          <cell r="G50">
            <v>-2455508.9900000002</v>
          </cell>
          <cell r="H50">
            <v>-671065</v>
          </cell>
          <cell r="I50">
            <v>1338241</v>
          </cell>
          <cell r="J50">
            <v>667176</v>
          </cell>
          <cell r="K50">
            <v>2380239.77</v>
          </cell>
          <cell r="L50">
            <v>1.2756508837958501E-2</v>
          </cell>
          <cell r="M50">
            <v>4.5510554430113342E-2</v>
          </cell>
          <cell r="N50">
            <v>2.5587375960493815E-2</v>
          </cell>
          <cell r="O50">
            <v>5.8267063268071843E-2</v>
          </cell>
          <cell r="P50">
            <v>55374862.760000005</v>
          </cell>
          <cell r="Q50">
            <v>0</v>
          </cell>
          <cell r="R50">
            <v>-107957.65</v>
          </cell>
          <cell r="S50">
            <v>-100949.26</v>
          </cell>
          <cell r="T50">
            <v>267802</v>
          </cell>
          <cell r="U50">
            <v>1048452</v>
          </cell>
          <cell r="V50">
            <v>1316254</v>
          </cell>
          <cell r="W50">
            <v>-208906.91</v>
          </cell>
          <cell r="X50">
            <v>2.3769882838441909E-2</v>
          </cell>
          <cell r="Y50">
            <v>-3.7725946320701989E-3</v>
          </cell>
          <cell r="Z50">
            <v>1.8933717353740307E-2</v>
          </cell>
          <cell r="AA50">
            <v>1.999728820637171E-2</v>
          </cell>
          <cell r="AB50">
            <v>55696399.289999999</v>
          </cell>
          <cell r="AD50">
            <v>0</v>
          </cell>
          <cell r="AE50">
            <v>-107737.51</v>
          </cell>
          <cell r="AF50">
            <v>-78010.8</v>
          </cell>
          <cell r="AG50">
            <v>-302249</v>
          </cell>
          <cell r="AH50">
            <v>1564187</v>
          </cell>
          <cell r="AI50">
            <v>1261938</v>
          </cell>
          <cell r="AJ50">
            <v>-185748.31</v>
          </cell>
          <cell r="AK50">
            <v>2.2657443139714319E-2</v>
          </cell>
          <cell r="AL50">
            <v>-3.3350146933708545E-3</v>
          </cell>
          <cell r="AM50">
            <v>2.8084167377779513E-2</v>
          </cell>
          <cell r="AN50">
            <v>1.9322428446343465E-2</v>
          </cell>
          <cell r="AO50">
            <v>55208402.019999996</v>
          </cell>
          <cell r="BC50">
            <v>4835748.76</v>
          </cell>
          <cell r="BD50">
            <v>-215695.16</v>
          </cell>
          <cell r="BE50">
            <v>-2634469.0499999998</v>
          </cell>
          <cell r="BF50">
            <v>-705512</v>
          </cell>
          <cell r="BG50">
            <v>3950880</v>
          </cell>
          <cell r="BH50">
            <v>3245368</v>
          </cell>
          <cell r="BI50">
            <v>1985584.55</v>
          </cell>
          <cell r="BJ50">
            <v>6.0321520385361094E-2</v>
          </cell>
          <cell r="BK50">
            <v>3.9965214293913087E-2</v>
          </cell>
          <cell r="BL50">
            <v>7.4353668444868015E-2</v>
          </cell>
          <cell r="BM50">
            <v>0.10028673467927418</v>
          </cell>
          <cell r="BO50">
            <v>63000000</v>
          </cell>
          <cell r="BQ50">
            <v>63000000</v>
          </cell>
          <cell r="BS50">
            <v>63000000</v>
          </cell>
        </row>
        <row r="51">
          <cell r="A51">
            <v>111</v>
          </cell>
          <cell r="B51" t="str">
            <v>Aventis Office Facility</v>
          </cell>
          <cell r="D51">
            <v>22895486.25</v>
          </cell>
          <cell r="E51">
            <v>-381027.15</v>
          </cell>
          <cell r="F51">
            <v>0</v>
          </cell>
          <cell r="G51">
            <v>136317.15</v>
          </cell>
          <cell r="H51">
            <v>-24403</v>
          </cell>
          <cell r="I51">
            <v>724295.82</v>
          </cell>
          <cell r="J51">
            <v>699892.82</v>
          </cell>
          <cell r="K51">
            <v>-244710</v>
          </cell>
          <cell r="L51">
            <v>3.0569030609690594E-2</v>
          </cell>
          <cell r="M51">
            <v>-1.0688132906546157E-2</v>
          </cell>
          <cell r="N51">
            <v>3.1634873882619555E-2</v>
          </cell>
          <cell r="O51">
            <v>1.9880897703144437E-2</v>
          </cell>
          <cell r="P51">
            <v>23626373.25</v>
          </cell>
          <cell r="Q51">
            <v>-381028.59</v>
          </cell>
          <cell r="R51">
            <v>0</v>
          </cell>
          <cell r="S51">
            <v>-125251.28</v>
          </cell>
          <cell r="T51">
            <v>8088</v>
          </cell>
          <cell r="U51">
            <v>1042163</v>
          </cell>
          <cell r="V51">
            <v>1050251</v>
          </cell>
          <cell r="W51">
            <v>-506279.87</v>
          </cell>
          <cell r="X51">
            <v>4.4452484894184935E-2</v>
          </cell>
          <cell r="Y51">
            <v>-2.1428590187874054E-2</v>
          </cell>
          <cell r="Z51">
            <v>4.4110155586405964E-2</v>
          </cell>
          <cell r="AA51">
            <v>2.3023894706310881E-2</v>
          </cell>
          <cell r="AB51">
            <v>23128181.380000003</v>
          </cell>
          <cell r="AD51">
            <v>-381029.43</v>
          </cell>
          <cell r="AE51">
            <v>0</v>
          </cell>
          <cell r="AF51">
            <v>-121895.44</v>
          </cell>
          <cell r="AG51">
            <v>105122</v>
          </cell>
          <cell r="AH51">
            <v>1005704</v>
          </cell>
          <cell r="AI51">
            <v>1110826</v>
          </cell>
          <cell r="AJ51">
            <v>-502924.87</v>
          </cell>
          <cell r="AK51">
            <v>4.8029111400889571E-2</v>
          </cell>
          <cell r="AL51">
            <v>-2.174511094222489E-2</v>
          </cell>
          <cell r="AM51">
            <v>4.3483920481083668E-2</v>
          </cell>
          <cell r="AN51">
            <v>2.6284000458664681E-2</v>
          </cell>
          <cell r="AO51">
            <v>22849101.289999999</v>
          </cell>
          <cell r="BC51">
            <v>-1143085.17</v>
          </cell>
          <cell r="BD51">
            <v>0</v>
          </cell>
          <cell r="BE51">
            <v>-110829.57</v>
          </cell>
          <cell r="BF51">
            <v>88807</v>
          </cell>
          <cell r="BG51">
            <v>2772162.82</v>
          </cell>
          <cell r="BH51">
            <v>2860969.82</v>
          </cell>
          <cell r="BI51">
            <v>-1253914.74</v>
          </cell>
          <cell r="BJ51">
            <v>0.12807797829018996</v>
          </cell>
          <cell r="BK51">
            <v>-5.7291709018089554E-2</v>
          </cell>
          <cell r="BL51">
            <v>0.12397873829521466</v>
          </cell>
          <cell r="BM51">
            <v>7.0786269272100411E-2</v>
          </cell>
          <cell r="BO51">
            <v>24800000</v>
          </cell>
          <cell r="BQ51">
            <v>24400000</v>
          </cell>
          <cell r="BS51">
            <v>24000000</v>
          </cell>
        </row>
        <row r="52">
          <cell r="A52">
            <v>122</v>
          </cell>
          <cell r="B52" t="str">
            <v>Lincoln Centre Two   (Acq. 1/11/01)</v>
          </cell>
          <cell r="C52">
            <v>36893526</v>
          </cell>
          <cell r="D52">
            <v>0</v>
          </cell>
          <cell r="E52">
            <v>4170590.54</v>
          </cell>
          <cell r="F52">
            <v>0</v>
          </cell>
          <cell r="G52">
            <v>-1309758.94</v>
          </cell>
          <cell r="H52">
            <v>-73679.070000000298</v>
          </cell>
          <cell r="I52">
            <v>7.0000000298023224E-2</v>
          </cell>
          <cell r="J52">
            <v>-73679</v>
          </cell>
          <cell r="K52">
            <v>2860831.6</v>
          </cell>
          <cell r="L52">
            <v>-1.9970712476763538E-3</v>
          </cell>
          <cell r="M52">
            <v>7.7542916337137308E-2</v>
          </cell>
          <cell r="N52">
            <v>1.897351863251651E-9</v>
          </cell>
          <cell r="O52">
            <v>7.5545845089460953E-2</v>
          </cell>
          <cell r="P52">
            <v>39680678.670000002</v>
          </cell>
          <cell r="Q52">
            <v>2795953.77</v>
          </cell>
          <cell r="R52">
            <v>-1300597.67</v>
          </cell>
          <cell r="S52">
            <v>-28902.31</v>
          </cell>
          <cell r="T52">
            <v>-327381</v>
          </cell>
          <cell r="U52">
            <v>0</v>
          </cell>
          <cell r="V52">
            <v>-327381</v>
          </cell>
          <cell r="W52">
            <v>1466453.79</v>
          </cell>
          <cell r="X52">
            <v>-8.2503881227089914E-3</v>
          </cell>
          <cell r="Y52">
            <v>3.6956368669891E-2</v>
          </cell>
          <cell r="Z52">
            <v>0</v>
          </cell>
          <cell r="AA52">
            <v>2.8705980547182007E-2</v>
          </cell>
          <cell r="AB52">
            <v>41506293.299999997</v>
          </cell>
          <cell r="AD52">
            <v>496227.08</v>
          </cell>
          <cell r="AE52">
            <v>-4421165.9400000004</v>
          </cell>
          <cell r="AF52">
            <v>1490896.47</v>
          </cell>
          <cell r="AG52">
            <v>-186551</v>
          </cell>
          <cell r="AH52">
            <v>0</v>
          </cell>
          <cell r="AI52">
            <v>-186551</v>
          </cell>
          <cell r="AJ52">
            <v>-2434042.39</v>
          </cell>
          <cell r="AK52">
            <v>-4.4945232437799982E-3</v>
          </cell>
          <cell r="AL52">
            <v>-5.8642730932564405E-2</v>
          </cell>
          <cell r="AM52">
            <v>0</v>
          </cell>
          <cell r="AN52">
            <v>-6.3137254176344401E-2</v>
          </cell>
          <cell r="AO52">
            <v>42267788.479999997</v>
          </cell>
          <cell r="BC52">
            <v>7462771.3900000006</v>
          </cell>
          <cell r="BD52">
            <v>-5721763.6100000003</v>
          </cell>
          <cell r="BE52">
            <v>152235.22</v>
          </cell>
          <cell r="BF52">
            <v>-587611.06999999995</v>
          </cell>
          <cell r="BG52">
            <v>7.0000000298023224E-2</v>
          </cell>
          <cell r="BH52">
            <v>-587611</v>
          </cell>
          <cell r="BI52">
            <v>1893243</v>
          </cell>
          <cell r="BJ52">
            <v>-1.4679522611453E-2</v>
          </cell>
          <cell r="BK52">
            <v>5.1243617059672508E-2</v>
          </cell>
          <cell r="BL52">
            <v>1.897351831203764E-9</v>
          </cell>
          <cell r="BM52">
            <v>3.6564094448219508E-2</v>
          </cell>
          <cell r="BO52">
            <v>37100000</v>
          </cell>
          <cell r="BQ52">
            <v>40000000</v>
          </cell>
          <cell r="BS52">
            <v>40500000</v>
          </cell>
        </row>
        <row r="53">
          <cell r="A53">
            <v>123</v>
          </cell>
          <cell r="B53" t="str">
            <v>Lincoln Centre Three   (Acq. 1/11/01)</v>
          </cell>
          <cell r="C53">
            <v>27954903</v>
          </cell>
          <cell r="D53">
            <v>0</v>
          </cell>
          <cell r="E53">
            <v>7997358.6699999999</v>
          </cell>
          <cell r="F53">
            <v>-3799819.03</v>
          </cell>
          <cell r="G53">
            <v>-1184170.76</v>
          </cell>
          <cell r="H53">
            <v>-187532.89999999851</v>
          </cell>
          <cell r="I53">
            <v>-0.10000000149011612</v>
          </cell>
          <cell r="J53">
            <v>-187533</v>
          </cell>
          <cell r="K53">
            <v>3013368.88</v>
          </cell>
          <cell r="L53">
            <v>-6.7084117587530171E-3</v>
          </cell>
          <cell r="M53">
            <v>0.10779393081778894</v>
          </cell>
          <cell r="N53">
            <v>-3.5771900725291773E-9</v>
          </cell>
          <cell r="O53">
            <v>0.10108551905903593</v>
          </cell>
          <cell r="P53">
            <v>30780738.77</v>
          </cell>
          <cell r="Q53">
            <v>2286668.08</v>
          </cell>
          <cell r="R53">
            <v>-792520.09</v>
          </cell>
          <cell r="S53">
            <v>-165740.6</v>
          </cell>
          <cell r="T53">
            <v>-140752</v>
          </cell>
          <cell r="U53">
            <v>0</v>
          </cell>
          <cell r="V53">
            <v>-140752</v>
          </cell>
          <cell r="W53">
            <v>1328407.3899999999</v>
          </cell>
          <cell r="X53">
            <v>-4.572729753230676E-3</v>
          </cell>
          <cell r="Y53">
            <v>4.3157098987328828E-2</v>
          </cell>
          <cell r="Z53">
            <v>0</v>
          </cell>
          <cell r="AA53">
            <v>3.8584369234098151E-2</v>
          </cell>
          <cell r="AB53">
            <v>32444707.210000001</v>
          </cell>
          <cell r="AD53">
            <v>1456950.9</v>
          </cell>
          <cell r="AE53">
            <v>-2480709.5099999998</v>
          </cell>
          <cell r="AF53">
            <v>777722.79</v>
          </cell>
          <cell r="AG53">
            <v>-65410</v>
          </cell>
          <cell r="AH53">
            <v>0</v>
          </cell>
          <cell r="AI53">
            <v>-65410</v>
          </cell>
          <cell r="AJ53">
            <v>-246035.82</v>
          </cell>
          <cell r="AK53">
            <v>-2.016045316008879E-3</v>
          </cell>
          <cell r="AL53">
            <v>-7.5832344057698104E-3</v>
          </cell>
          <cell r="AM53">
            <v>0</v>
          </cell>
          <cell r="AN53">
            <v>-9.5992797217786894E-3</v>
          </cell>
          <cell r="AO53">
            <v>34125875.620000005</v>
          </cell>
          <cell r="BC53">
            <v>11740977.65</v>
          </cell>
          <cell r="BD53">
            <v>-7073048.6299999999</v>
          </cell>
          <cell r="BE53">
            <v>-572188.56999999995</v>
          </cell>
          <cell r="BF53">
            <v>-393694.89999999851</v>
          </cell>
          <cell r="BG53">
            <v>-0.10000000149011612</v>
          </cell>
          <cell r="BH53">
            <v>-393695</v>
          </cell>
          <cell r="BI53">
            <v>4095740.45</v>
          </cell>
          <cell r="BJ53">
            <v>-1.3243829625152137E-2</v>
          </cell>
          <cell r="BK53">
            <v>0.14583658858946336</v>
          </cell>
          <cell r="BL53">
            <v>-3.577190099690597E-9</v>
          </cell>
          <cell r="BM53">
            <v>0.13259275896431122</v>
          </cell>
          <cell r="BO53">
            <v>29600000</v>
          </cell>
          <cell r="BQ53">
            <v>32000000</v>
          </cell>
          <cell r="BS53">
            <v>33500000</v>
          </cell>
        </row>
        <row r="54">
          <cell r="A54">
            <v>125</v>
          </cell>
          <cell r="B54" t="str">
            <v>200 East Morehead   (Acq. 2/01/01)</v>
          </cell>
          <cell r="C54">
            <v>18137882</v>
          </cell>
          <cell r="D54">
            <v>0</v>
          </cell>
          <cell r="E54">
            <v>2078364.69</v>
          </cell>
          <cell r="F54">
            <v>0</v>
          </cell>
          <cell r="G54">
            <v>-702601.65</v>
          </cell>
          <cell r="H54">
            <v>0</v>
          </cell>
          <cell r="I54">
            <v>0</v>
          </cell>
          <cell r="J54">
            <v>0</v>
          </cell>
          <cell r="K54">
            <v>1375763.04</v>
          </cell>
          <cell r="L54">
            <v>0</v>
          </cell>
          <cell r="M54">
            <v>7.5850258591383488E-2</v>
          </cell>
          <cell r="N54">
            <v>0</v>
          </cell>
          <cell r="O54">
            <v>7.5850258591383488E-2</v>
          </cell>
          <cell r="P54">
            <v>19513645.039999999</v>
          </cell>
          <cell r="Q54">
            <v>190021.26</v>
          </cell>
          <cell r="R54">
            <v>1116596.26</v>
          </cell>
          <cell r="S54">
            <v>-246273.32</v>
          </cell>
          <cell r="T54">
            <v>0</v>
          </cell>
          <cell r="U54">
            <v>0</v>
          </cell>
          <cell r="V54">
            <v>0</v>
          </cell>
          <cell r="W54">
            <v>1060344.2</v>
          </cell>
          <cell r="X54">
            <v>0</v>
          </cell>
          <cell r="Y54">
            <v>5.4338602440828249E-2</v>
          </cell>
          <cell r="Z54">
            <v>0</v>
          </cell>
          <cell r="AA54">
            <v>5.4338602440828249E-2</v>
          </cell>
          <cell r="AB54">
            <v>20970550.68</v>
          </cell>
          <cell r="AD54">
            <v>-879749.39</v>
          </cell>
          <cell r="AE54">
            <v>-387638.11</v>
          </cell>
          <cell r="AF54">
            <v>641634</v>
          </cell>
          <cell r="AG54">
            <v>-63729</v>
          </cell>
          <cell r="AH54">
            <v>729.93</v>
          </cell>
          <cell r="AI54">
            <v>-62999.07</v>
          </cell>
          <cell r="AJ54">
            <v>-625753.5</v>
          </cell>
          <cell r="AK54">
            <v>-3.0041686058384426E-3</v>
          </cell>
          <cell r="AL54">
            <v>-2.9839631278581184E-2</v>
          </cell>
          <cell r="AM54">
            <v>3.480738351311623E-5</v>
          </cell>
          <cell r="AN54">
            <v>-3.2843799884419628E-2</v>
          </cell>
          <cell r="AO54">
            <v>20369002.710000001</v>
          </cell>
          <cell r="BC54">
            <v>1388636.56</v>
          </cell>
          <cell r="BD54">
            <v>728958.15</v>
          </cell>
          <cell r="BE54">
            <v>-307240.96999999997</v>
          </cell>
          <cell r="BF54">
            <v>-63729</v>
          </cell>
          <cell r="BG54">
            <v>729.93</v>
          </cell>
          <cell r="BH54">
            <v>-62999.07</v>
          </cell>
          <cell r="BI54">
            <v>1810353.74</v>
          </cell>
          <cell r="BJ54">
            <v>-3.0041686058384087E-3</v>
          </cell>
          <cell r="BK54">
            <v>0.1000595609927355</v>
          </cell>
          <cell r="BL54">
            <v>3.4807383513024703E-5</v>
          </cell>
          <cell r="BM54">
            <v>9.7055392386897088E-2</v>
          </cell>
          <cell r="BO54">
            <v>20300000</v>
          </cell>
          <cell r="BQ54">
            <v>20500000</v>
          </cell>
          <cell r="BS54">
            <v>19600000</v>
          </cell>
        </row>
        <row r="55">
          <cell r="A55">
            <v>126</v>
          </cell>
          <cell r="B55" t="str">
            <v>Hacienda - Phase I   (Sold 3/14/01)</v>
          </cell>
          <cell r="D55">
            <v>0</v>
          </cell>
          <cell r="E55">
            <v>13851244.529999999</v>
          </cell>
          <cell r="F55">
            <v>0</v>
          </cell>
          <cell r="G55">
            <v>0</v>
          </cell>
          <cell r="H55">
            <v>-101661.47</v>
          </cell>
          <cell r="I55">
            <v>101661.47</v>
          </cell>
          <cell r="J55">
            <v>0</v>
          </cell>
          <cell r="K55">
            <v>13851244.529999999</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D55">
            <v>0</v>
          </cell>
          <cell r="AE55">
            <v>0</v>
          </cell>
          <cell r="AF55">
            <v>0</v>
          </cell>
          <cell r="AG55">
            <v>0</v>
          </cell>
          <cell r="AH55">
            <v>0</v>
          </cell>
          <cell r="AI55">
            <v>0</v>
          </cell>
          <cell r="AJ55">
            <v>0</v>
          </cell>
          <cell r="AK55">
            <v>0</v>
          </cell>
          <cell r="AL55">
            <v>0</v>
          </cell>
          <cell r="AM55">
            <v>0</v>
          </cell>
          <cell r="AN55">
            <v>0</v>
          </cell>
          <cell r="AO55">
            <v>0</v>
          </cell>
          <cell r="BC55">
            <v>13851244.529999999</v>
          </cell>
          <cell r="BD55">
            <v>0</v>
          </cell>
          <cell r="BE55">
            <v>0</v>
          </cell>
          <cell r="BF55">
            <v>-101661.47</v>
          </cell>
          <cell r="BG55">
            <v>101661.47</v>
          </cell>
          <cell r="BH55">
            <v>0</v>
          </cell>
          <cell r="BI55">
            <v>13851244.529999999</v>
          </cell>
          <cell r="BJ55">
            <v>0</v>
          </cell>
          <cell r="BK55">
            <v>0</v>
          </cell>
          <cell r="BL55">
            <v>0</v>
          </cell>
          <cell r="BM55">
            <v>0</v>
          </cell>
          <cell r="BO55">
            <v>0</v>
          </cell>
          <cell r="BQ55">
            <v>0</v>
          </cell>
          <cell r="BS55">
            <v>0</v>
          </cell>
        </row>
        <row r="56">
          <cell r="A56">
            <v>127</v>
          </cell>
          <cell r="B56" t="str">
            <v>Somerset Corporate Center III   (Acq. 4/12/01)</v>
          </cell>
          <cell r="C56">
            <v>31000000</v>
          </cell>
          <cell r="D56">
            <v>0</v>
          </cell>
          <cell r="E56">
            <v>0</v>
          </cell>
          <cell r="F56">
            <v>0</v>
          </cell>
          <cell r="G56">
            <v>0</v>
          </cell>
          <cell r="H56">
            <v>0</v>
          </cell>
          <cell r="I56">
            <v>0</v>
          </cell>
          <cell r="J56">
            <v>0</v>
          </cell>
          <cell r="K56">
            <v>0</v>
          </cell>
          <cell r="L56">
            <v>0</v>
          </cell>
          <cell r="M56">
            <v>0</v>
          </cell>
          <cell r="N56">
            <v>0</v>
          </cell>
          <cell r="O56">
            <v>0</v>
          </cell>
          <cell r="P56">
            <v>0</v>
          </cell>
          <cell r="Q56">
            <v>14553627</v>
          </cell>
          <cell r="R56">
            <v>0</v>
          </cell>
          <cell r="S56">
            <v>-9312319</v>
          </cell>
          <cell r="T56">
            <v>45707</v>
          </cell>
          <cell r="U56">
            <v>752405</v>
          </cell>
          <cell r="V56">
            <v>798112</v>
          </cell>
          <cell r="W56">
            <v>5241308</v>
          </cell>
          <cell r="X56">
            <v>2.5745548387096775E-2</v>
          </cell>
          <cell r="Y56">
            <v>0.16907445161290321</v>
          </cell>
          <cell r="Z56">
            <v>2.4271129032258063E-2</v>
          </cell>
          <cell r="AA56">
            <v>0.19481999999999999</v>
          </cell>
          <cell r="AB56">
            <v>36287015</v>
          </cell>
          <cell r="AD56">
            <v>0</v>
          </cell>
          <cell r="AE56">
            <v>-572265</v>
          </cell>
          <cell r="AF56">
            <v>372283</v>
          </cell>
          <cell r="AG56">
            <v>5917</v>
          </cell>
          <cell r="AH56">
            <v>888711</v>
          </cell>
          <cell r="AI56">
            <v>894628</v>
          </cell>
          <cell r="AJ56">
            <v>-199982</v>
          </cell>
          <cell r="AK56">
            <v>2.465421859582553E-2</v>
          </cell>
          <cell r="AL56">
            <v>-5.511117406598473E-3</v>
          </cell>
          <cell r="AM56">
            <v>2.4491157511853757E-2</v>
          </cell>
          <cell r="AN56">
            <v>1.9143101189227057E-2</v>
          </cell>
          <cell r="AO56">
            <v>36092950</v>
          </cell>
          <cell r="BC56">
            <v>14553627</v>
          </cell>
          <cell r="BD56">
            <v>-572265</v>
          </cell>
          <cell r="BE56">
            <v>-8940036</v>
          </cell>
          <cell r="BF56">
            <v>51624</v>
          </cell>
          <cell r="BG56">
            <v>1641116</v>
          </cell>
          <cell r="BH56">
            <v>1692740</v>
          </cell>
          <cell r="BI56">
            <v>5041326</v>
          </cell>
          <cell r="BJ56">
            <v>5.1034503360727346E-2</v>
          </cell>
          <cell r="BK56">
            <v>0.16665805680218493</v>
          </cell>
          <cell r="BL56">
            <v>4.9356714588231432E-2</v>
          </cell>
          <cell r="BM56">
            <v>0.21769256016291227</v>
          </cell>
          <cell r="BO56">
            <v>0</v>
          </cell>
          <cell r="BQ56">
            <v>82000000</v>
          </cell>
          <cell r="BS56">
            <v>82000000</v>
          </cell>
        </row>
        <row r="57">
          <cell r="A57">
            <v>128</v>
          </cell>
          <cell r="B57" t="str">
            <v>Polaroid Reservoir Campus I   (Acq. 5/15/01)</v>
          </cell>
          <cell r="C57">
            <v>67318000</v>
          </cell>
          <cell r="D57">
            <v>0</v>
          </cell>
          <cell r="E57">
            <v>0</v>
          </cell>
          <cell r="F57">
            <v>0</v>
          </cell>
          <cell r="G57">
            <v>0</v>
          </cell>
          <cell r="H57">
            <v>0</v>
          </cell>
          <cell r="I57">
            <v>0</v>
          </cell>
          <cell r="J57">
            <v>0</v>
          </cell>
          <cell r="K57">
            <v>0</v>
          </cell>
          <cell r="L57">
            <v>0</v>
          </cell>
          <cell r="M57">
            <v>0</v>
          </cell>
          <cell r="N57">
            <v>0</v>
          </cell>
          <cell r="O57">
            <v>0</v>
          </cell>
          <cell r="P57">
            <v>0</v>
          </cell>
          <cell r="Q57">
            <v>-406983</v>
          </cell>
          <cell r="R57">
            <v>0</v>
          </cell>
          <cell r="S57">
            <v>-1</v>
          </cell>
          <cell r="T57">
            <v>373497</v>
          </cell>
          <cell r="U57">
            <v>824500</v>
          </cell>
          <cell r="V57">
            <v>1197997</v>
          </cell>
          <cell r="W57">
            <v>-406984</v>
          </cell>
          <cell r="X57">
            <v>1.7796087227784543E-2</v>
          </cell>
          <cell r="Y57">
            <v>-6.0456935737841274E-3</v>
          </cell>
          <cell r="Z57">
            <v>1.2247838616714697E-2</v>
          </cell>
          <cell r="AA57">
            <v>1.1750393654000416E-2</v>
          </cell>
          <cell r="AB57">
            <v>67284513</v>
          </cell>
          <cell r="AD57">
            <v>773603</v>
          </cell>
          <cell r="AE57">
            <v>6303136</v>
          </cell>
          <cell r="AF57">
            <v>-3573099</v>
          </cell>
          <cell r="AG57">
            <v>285874.01000000164</v>
          </cell>
          <cell r="AH57">
            <v>2308036.39</v>
          </cell>
          <cell r="AI57">
            <v>2593910.4</v>
          </cell>
          <cell r="AJ57">
            <v>3503640</v>
          </cell>
          <cell r="AK57">
            <v>3.8551373627390299E-2</v>
          </cell>
          <cell r="AL57">
            <v>5.207201247038825E-2</v>
          </cell>
          <cell r="AM57">
            <v>3.4302639449883487E-2</v>
          </cell>
          <cell r="AN57">
            <v>9.0623386097778549E-2</v>
          </cell>
          <cell r="AO57">
            <v>64079108.989999995</v>
          </cell>
          <cell r="BC57">
            <v>366620</v>
          </cell>
          <cell r="BD57">
            <v>6303136</v>
          </cell>
          <cell r="BE57">
            <v>-3573100</v>
          </cell>
          <cell r="BF57">
            <v>659371.01000000164</v>
          </cell>
          <cell r="BG57">
            <v>3132536.39</v>
          </cell>
          <cell r="BH57">
            <v>3791907.4</v>
          </cell>
          <cell r="BI57">
            <v>3096656</v>
          </cell>
          <cell r="BJ57">
            <v>5.7033524462998697E-2</v>
          </cell>
          <cell r="BK57">
            <v>4.6405115749687642E-2</v>
          </cell>
          <cell r="BL57">
            <v>4.6970611258707606E-2</v>
          </cell>
          <cell r="BM57">
            <v>0.10343864021268634</v>
          </cell>
          <cell r="BO57">
            <v>0</v>
          </cell>
          <cell r="BQ57">
            <v>69250000</v>
          </cell>
          <cell r="BS57">
            <v>70100000</v>
          </cell>
        </row>
        <row r="58">
          <cell r="A58">
            <v>130</v>
          </cell>
          <cell r="B58" t="str">
            <v>Somerset Corp Center IV   (Acq. 7/12/01)</v>
          </cell>
          <cell r="C58">
            <v>31600000</v>
          </cell>
          <cell r="AD58">
            <v>7108514.9000000004</v>
          </cell>
          <cell r="AE58">
            <v>0</v>
          </cell>
          <cell r="AF58">
            <v>-2118762.27</v>
          </cell>
          <cell r="AG58">
            <v>37958</v>
          </cell>
          <cell r="AH58">
            <v>666197</v>
          </cell>
          <cell r="AI58">
            <v>704155</v>
          </cell>
          <cell r="AJ58">
            <v>4989752.63</v>
          </cell>
          <cell r="AK58">
            <v>2.2283386075949367E-2</v>
          </cell>
          <cell r="AL58">
            <v>0.15790356424050636</v>
          </cell>
          <cell r="AM58">
            <v>2.1082183544303797E-2</v>
          </cell>
          <cell r="AN58">
            <v>0.18018695031645574</v>
          </cell>
          <cell r="AO58">
            <v>36627710.630000003</v>
          </cell>
          <cell r="BC58">
            <v>7108514.9000000004</v>
          </cell>
          <cell r="BD58">
            <v>0</v>
          </cell>
          <cell r="BE58">
            <v>-2118762.27</v>
          </cell>
          <cell r="BF58">
            <v>37958</v>
          </cell>
          <cell r="BG58">
            <v>666197</v>
          </cell>
          <cell r="BH58">
            <v>704155</v>
          </cell>
          <cell r="BI58">
            <v>4989752.63</v>
          </cell>
          <cell r="BJ58">
            <v>2.2283386075949263E-2</v>
          </cell>
          <cell r="BK58">
            <v>0.15790356424050644</v>
          </cell>
          <cell r="BL58">
            <v>2.1082183544303801E-2</v>
          </cell>
          <cell r="BM58">
            <v>0.18018695031645571</v>
          </cell>
          <cell r="BO58">
            <v>0</v>
          </cell>
          <cell r="BQ58">
            <v>0</v>
          </cell>
          <cell r="BS58">
            <v>82800000</v>
          </cell>
        </row>
        <row r="59">
          <cell r="A59">
            <v>132</v>
          </cell>
          <cell r="B59" t="str">
            <v>Hamilton Landing   (Acq. 9/21/01)</v>
          </cell>
          <cell r="C59">
            <v>37559816</v>
          </cell>
          <cell r="AD59">
            <v>39635519.939999998</v>
          </cell>
          <cell r="AE59">
            <v>-36719329.869999997</v>
          </cell>
          <cell r="AF59">
            <v>-883297.64</v>
          </cell>
          <cell r="AG59">
            <v>34601</v>
          </cell>
          <cell r="AH59">
            <v>0</v>
          </cell>
          <cell r="AI59">
            <v>34601</v>
          </cell>
          <cell r="AJ59">
            <v>2032892.43</v>
          </cell>
          <cell r="AK59">
            <v>9.2122389523952941E-4</v>
          </cell>
          <cell r="AL59">
            <v>5.4124131758259954E-2</v>
          </cell>
          <cell r="AM59">
            <v>0</v>
          </cell>
          <cell r="AN59">
            <v>5.5045355653499481E-2</v>
          </cell>
          <cell r="AO59">
            <v>39627309.609999999</v>
          </cell>
          <cell r="BC59">
            <v>39635519.939999998</v>
          </cell>
          <cell r="BD59">
            <v>-36719329.869999997</v>
          </cell>
          <cell r="BE59">
            <v>-883297.64</v>
          </cell>
          <cell r="BF59">
            <v>34601</v>
          </cell>
          <cell r="BG59">
            <v>0</v>
          </cell>
          <cell r="BH59">
            <v>34601</v>
          </cell>
          <cell r="BI59">
            <v>2032892.43</v>
          </cell>
          <cell r="BJ59">
            <v>9.2122389523963122E-4</v>
          </cell>
          <cell r="BK59">
            <v>5.4124131758259919E-2</v>
          </cell>
          <cell r="BL59">
            <v>0</v>
          </cell>
          <cell r="BM59">
            <v>5.504535565349955E-2</v>
          </cell>
          <cell r="BO59">
            <v>0</v>
          </cell>
          <cell r="BQ59">
            <v>0</v>
          </cell>
          <cell r="BS59">
            <v>42500000</v>
          </cell>
        </row>
        <row r="60">
          <cell r="A60">
            <v>126</v>
          </cell>
          <cell r="B60" t="str">
            <v>Hacienda - Phase II  (Sold 7/12/2001)</v>
          </cell>
          <cell r="AD60">
            <v>5388359</v>
          </cell>
          <cell r="AE60">
            <v>0</v>
          </cell>
          <cell r="AF60">
            <v>0</v>
          </cell>
          <cell r="AG60">
            <v>0</v>
          </cell>
          <cell r="AH60">
            <v>0</v>
          </cell>
          <cell r="AI60">
            <v>0</v>
          </cell>
          <cell r="AJ60">
            <v>5388359</v>
          </cell>
          <cell r="AO60">
            <v>0</v>
          </cell>
          <cell r="BC60">
            <v>5388359</v>
          </cell>
          <cell r="BD60">
            <v>0</v>
          </cell>
          <cell r="BE60">
            <v>0</v>
          </cell>
          <cell r="BF60">
            <v>0</v>
          </cell>
          <cell r="BG60">
            <v>0</v>
          </cell>
          <cell r="BH60">
            <v>0</v>
          </cell>
          <cell r="BI60">
            <v>5388359</v>
          </cell>
          <cell r="BJ60">
            <v>0</v>
          </cell>
          <cell r="BK60">
            <v>0</v>
          </cell>
          <cell r="BL60">
            <v>0</v>
          </cell>
          <cell r="BM60">
            <v>0</v>
          </cell>
          <cell r="BO60">
            <v>0</v>
          </cell>
          <cell r="BQ60">
            <v>0</v>
          </cell>
          <cell r="BS60">
            <v>0</v>
          </cell>
        </row>
        <row r="62">
          <cell r="B62" t="str">
            <v>Total Suburban Office</v>
          </cell>
          <cell r="D62">
            <v>122871736.53999999</v>
          </cell>
          <cell r="E62">
            <v>34107373.490000002</v>
          </cell>
          <cell r="F62">
            <v>-3799819.03</v>
          </cell>
          <cell r="G62">
            <v>-5397601.5200000005</v>
          </cell>
          <cell r="H62">
            <v>-1368943.44</v>
          </cell>
          <cell r="I62">
            <v>3334661.57</v>
          </cell>
          <cell r="J62">
            <v>1965718.13</v>
          </cell>
          <cell r="K62">
            <v>24909952.940000001</v>
          </cell>
          <cell r="L62">
            <v>1.5998130940064276E-2</v>
          </cell>
          <cell r="M62">
            <v>0.20273134930335054</v>
          </cell>
          <cell r="N62">
            <v>2.7139370402846256E-2</v>
          </cell>
          <cell r="O62">
            <v>0.21872948024341482</v>
          </cell>
          <cell r="P62">
            <v>218714333.16000003</v>
          </cell>
          <cell r="Q62">
            <v>19038258.52</v>
          </cell>
          <cell r="R62">
            <v>-1084479.1499999999</v>
          </cell>
          <cell r="S62">
            <v>-9624879.4000000004</v>
          </cell>
          <cell r="T62">
            <v>575706</v>
          </cell>
          <cell r="U62">
            <v>4795009.3099999996</v>
          </cell>
          <cell r="V62">
            <v>5370715.3100000005</v>
          </cell>
          <cell r="W62">
            <v>8328899.9700000007</v>
          </cell>
          <cell r="X62">
            <v>2.4555845208695422E-2</v>
          </cell>
          <cell r="Y62">
            <v>3.8081180367392796E-2</v>
          </cell>
          <cell r="Z62">
            <v>2.1923617170952491E-2</v>
          </cell>
          <cell r="AA62">
            <v>6.2637025576088218E-2</v>
          </cell>
          <cell r="AB62">
            <v>327758996.01999998</v>
          </cell>
          <cell r="AD62">
            <v>53598396</v>
          </cell>
          <cell r="AE62">
            <v>-38539063.549999997</v>
          </cell>
          <cell r="AF62">
            <v>-2964747.45</v>
          </cell>
          <cell r="AG62">
            <v>576123.01000000164</v>
          </cell>
          <cell r="AH62">
            <v>7657275.629999999</v>
          </cell>
          <cell r="AI62">
            <v>8233398.6400000006</v>
          </cell>
          <cell r="AJ62">
            <v>12094585.000000004</v>
          </cell>
          <cell r="AK62">
            <v>2.5120282707656316E-2</v>
          </cell>
          <cell r="AL62">
            <v>3.6900848327171429E-2</v>
          </cell>
          <cell r="AM62">
            <v>2.3362518566943467E-2</v>
          </cell>
          <cell r="AN62">
            <v>6.2021131034827745E-2</v>
          </cell>
          <cell r="AO62">
            <v>402796484.64999998</v>
          </cell>
          <cell r="BC62">
            <v>106744028.01000001</v>
          </cell>
          <cell r="BD62">
            <v>-43423361.729999997</v>
          </cell>
          <cell r="BE62">
            <v>-17987228.370000001</v>
          </cell>
          <cell r="BF62">
            <v>-217114.42999999714</v>
          </cell>
          <cell r="BG62">
            <v>15786946.509999998</v>
          </cell>
          <cell r="BH62">
            <v>15569832.080000002</v>
          </cell>
          <cell r="BI62">
            <v>45333437.910000011</v>
          </cell>
          <cell r="BJ62">
            <v>6.7095702272636171E-2</v>
          </cell>
          <cell r="BK62">
            <v>0.30829289203427646</v>
          </cell>
          <cell r="BL62">
            <v>7.4180634804767998E-2</v>
          </cell>
          <cell r="BM62">
            <v>0.37538859430691263</v>
          </cell>
          <cell r="BO62">
            <v>267300000</v>
          </cell>
          <cell r="BQ62">
            <v>424400000</v>
          </cell>
          <cell r="BS62">
            <v>551500000</v>
          </cell>
        </row>
        <row r="63">
          <cell r="B63" t="str">
            <v>CBD OFFICE</v>
          </cell>
          <cell r="F63" t="str">
            <v xml:space="preserve"> </v>
          </cell>
          <cell r="BC63" t="str">
            <v xml:space="preserve"> </v>
          </cell>
          <cell r="BD63" t="str">
            <v xml:space="preserve"> </v>
          </cell>
          <cell r="BE63" t="str">
            <v xml:space="preserve"> </v>
          </cell>
          <cell r="BH63" t="str">
            <v xml:space="preserve"> </v>
          </cell>
          <cell r="BI63" t="str">
            <v xml:space="preserve"> </v>
          </cell>
          <cell r="BK63" t="str">
            <v xml:space="preserve"> </v>
          </cell>
          <cell r="BL63" t="str">
            <v xml:space="preserve"> </v>
          </cell>
          <cell r="BM63" t="str">
            <v xml:space="preserve"> </v>
          </cell>
        </row>
        <row r="64">
          <cell r="A64">
            <v>24</v>
          </cell>
          <cell r="B64" t="str">
            <v>Convergys Center</v>
          </cell>
          <cell r="D64">
            <v>92000000</v>
          </cell>
          <cell r="E64">
            <v>0</v>
          </cell>
          <cell r="F64">
            <v>-63875</v>
          </cell>
          <cell r="G64">
            <v>0</v>
          </cell>
          <cell r="H64">
            <v>63875.5</v>
          </cell>
          <cell r="I64">
            <v>2174318.4900000002</v>
          </cell>
          <cell r="J64">
            <v>2238193.9900000002</v>
          </cell>
          <cell r="K64">
            <v>-63875</v>
          </cell>
          <cell r="L64">
            <v>2.4328195543478263E-2</v>
          </cell>
          <cell r="M64">
            <v>-6.9429347826087048E-4</v>
          </cell>
          <cell r="N64">
            <v>2.3633896630434786E-2</v>
          </cell>
          <cell r="O64">
            <v>2.3633902065217392E-2</v>
          </cell>
          <cell r="P64">
            <v>92000000.5</v>
          </cell>
          <cell r="Q64">
            <v>-4000000.5</v>
          </cell>
          <cell r="R64">
            <v>-5233</v>
          </cell>
          <cell r="S64">
            <v>0</v>
          </cell>
          <cell r="T64">
            <v>5233</v>
          </cell>
          <cell r="U64">
            <v>2400530.4700000002</v>
          </cell>
          <cell r="V64">
            <v>2405763.4700000002</v>
          </cell>
          <cell r="W64">
            <v>-4005233.5</v>
          </cell>
          <cell r="X64">
            <v>2.6149602792665205E-2</v>
          </cell>
          <cell r="Y64">
            <v>-4.3535146502526378E-2</v>
          </cell>
          <cell r="Z64">
            <v>2.6092722358191728E-2</v>
          </cell>
          <cell r="AA64">
            <v>-1.7385543709861173E-2</v>
          </cell>
          <cell r="AB64">
            <v>88000000</v>
          </cell>
          <cell r="AD64">
            <v>-500000</v>
          </cell>
          <cell r="AE64">
            <v>0</v>
          </cell>
          <cell r="AF64">
            <v>0</v>
          </cell>
          <cell r="AG64">
            <v>0</v>
          </cell>
          <cell r="AH64">
            <v>2438491.0099999998</v>
          </cell>
          <cell r="AI64">
            <v>2438491.0099999998</v>
          </cell>
          <cell r="AJ64">
            <v>-500000</v>
          </cell>
          <cell r="AK64">
            <v>2.7710125113636359E-2</v>
          </cell>
          <cell r="AL64">
            <v>-5.6818181818181802E-3</v>
          </cell>
          <cell r="AM64">
            <v>2.7710125113636359E-2</v>
          </cell>
          <cell r="AN64">
            <v>2.2028306931818179E-2</v>
          </cell>
          <cell r="AO64">
            <v>87500000</v>
          </cell>
          <cell r="BC64">
            <v>-4500000.5</v>
          </cell>
          <cell r="BD64">
            <v>-69108</v>
          </cell>
          <cell r="BE64">
            <v>0</v>
          </cell>
          <cell r="BF64">
            <v>69108.5</v>
          </cell>
          <cell r="BG64">
            <v>7013339.9700000007</v>
          </cell>
          <cell r="BH64">
            <v>7082448.4700000007</v>
          </cell>
          <cell r="BI64">
            <v>-4569108.5</v>
          </cell>
          <cell r="BJ64">
            <v>8.0240470630988492E-2</v>
          </cell>
          <cell r="BK64">
            <v>-5.2246103997739546E-2</v>
          </cell>
          <cell r="BL64">
            <v>7.9448435716690913E-2</v>
          </cell>
          <cell r="BM64">
            <v>2.7994366633248946E-2</v>
          </cell>
          <cell r="BO64">
            <v>92000000</v>
          </cell>
          <cell r="BQ64">
            <v>88000000</v>
          </cell>
          <cell r="BS64">
            <v>87500000</v>
          </cell>
        </row>
        <row r="65">
          <cell r="A65">
            <v>102</v>
          </cell>
          <cell r="B65" t="str">
            <v>1225 Eye Street</v>
          </cell>
          <cell r="D65">
            <v>45045244.490000002</v>
          </cell>
          <cell r="E65">
            <v>3835746.74</v>
          </cell>
          <cell r="F65">
            <v>-545133.38</v>
          </cell>
          <cell r="G65">
            <v>-453973.71</v>
          </cell>
          <cell r="H65">
            <v>346074</v>
          </cell>
          <cell r="I65">
            <v>1222022.5</v>
          </cell>
          <cell r="J65">
            <v>1568096.5</v>
          </cell>
          <cell r="K65">
            <v>2836639.65</v>
          </cell>
          <cell r="L65">
            <v>3.4811588165496933E-2</v>
          </cell>
          <cell r="M65">
            <v>6.2973121405295762E-2</v>
          </cell>
          <cell r="N65">
            <v>2.712877938250036E-2</v>
          </cell>
          <cell r="O65">
            <v>9.7784709570792702E-2</v>
          </cell>
          <cell r="P65">
            <v>48227958.140000001</v>
          </cell>
          <cell r="Q65">
            <v>786367.8</v>
          </cell>
          <cell r="R65">
            <v>-579744.74</v>
          </cell>
          <cell r="S65">
            <v>69627.45</v>
          </cell>
          <cell r="T65">
            <v>16991</v>
          </cell>
          <cell r="U65">
            <v>1694914.6</v>
          </cell>
          <cell r="V65">
            <v>1711905.6</v>
          </cell>
          <cell r="W65">
            <v>276250.51</v>
          </cell>
          <cell r="X65">
            <v>3.5496124364845442E-2</v>
          </cell>
          <cell r="Y65">
            <v>5.7280158782189727E-3</v>
          </cell>
          <cell r="Z65">
            <v>3.514381834453504E-2</v>
          </cell>
          <cell r="AA65">
            <v>4.1224140243064415E-2</v>
          </cell>
          <cell r="AB65">
            <v>49587015.109999999</v>
          </cell>
          <cell r="AD65">
            <v>885248.56</v>
          </cell>
          <cell r="AE65">
            <v>-441472.47</v>
          </cell>
          <cell r="AF65">
            <v>-469745.64</v>
          </cell>
          <cell r="AG65">
            <v>86911</v>
          </cell>
          <cell r="AH65">
            <v>1444292.68</v>
          </cell>
          <cell r="AI65">
            <v>1531203.68</v>
          </cell>
          <cell r="AJ65">
            <v>-25969.54999999993</v>
          </cell>
          <cell r="AK65">
            <v>3.0879125847831253E-2</v>
          </cell>
          <cell r="AL65">
            <v>-5.2371674202190271E-4</v>
          </cell>
          <cell r="AM65">
            <v>2.9126429102378774E-2</v>
          </cell>
          <cell r="AN65">
            <v>3.0355409105809351E-2</v>
          </cell>
          <cell r="AO65">
            <v>50714918.350000001</v>
          </cell>
          <cell r="BC65">
            <v>5507363.0999999996</v>
          </cell>
          <cell r="BD65">
            <v>-1566350.59</v>
          </cell>
          <cell r="BE65">
            <v>-854091.9</v>
          </cell>
          <cell r="BF65">
            <v>449976</v>
          </cell>
          <cell r="BG65">
            <v>4361229.78</v>
          </cell>
          <cell r="BH65">
            <v>4811205.78</v>
          </cell>
          <cell r="BI65">
            <v>3086920.61</v>
          </cell>
          <cell r="BJ65">
            <v>0.10463171215333533</v>
          </cell>
          <cell r="BK65">
            <v>7.3105673256460557E-2</v>
          </cell>
          <cell r="BL65">
            <v>9.4193983523231051E-2</v>
          </cell>
          <cell r="BM65">
            <v>0.17773738540979589</v>
          </cell>
          <cell r="BO65">
            <v>48900000</v>
          </cell>
          <cell r="BQ65">
            <v>49700000</v>
          </cell>
          <cell r="BS65">
            <v>50600000</v>
          </cell>
        </row>
        <row r="66">
          <cell r="A66">
            <v>107</v>
          </cell>
          <cell r="B66" t="str">
            <v>600 West Fulton Street</v>
          </cell>
          <cell r="D66">
            <v>15541674.73</v>
          </cell>
          <cell r="E66">
            <v>0</v>
          </cell>
          <cell r="F66">
            <v>0</v>
          </cell>
          <cell r="G66">
            <v>-26998.560000000001</v>
          </cell>
          <cell r="H66">
            <v>485560</v>
          </cell>
          <cell r="I66">
            <v>0</v>
          </cell>
          <cell r="J66">
            <v>485560</v>
          </cell>
          <cell r="K66">
            <v>-26998.560000000001</v>
          </cell>
          <cell r="L66">
            <v>3.1242450278715875E-2</v>
          </cell>
          <cell r="M66">
            <v>-1.7371718601139445E-3</v>
          </cell>
          <cell r="N66">
            <v>0</v>
          </cell>
          <cell r="O66">
            <v>2.950527841860193E-2</v>
          </cell>
          <cell r="P66">
            <v>16000236.17</v>
          </cell>
          <cell r="Q66">
            <v>-180815.67</v>
          </cell>
          <cell r="R66">
            <v>-182057.88</v>
          </cell>
          <cell r="S66">
            <v>2587.54</v>
          </cell>
          <cell r="T66">
            <v>645696</v>
          </cell>
          <cell r="U66">
            <v>-586</v>
          </cell>
          <cell r="V66">
            <v>645110</v>
          </cell>
          <cell r="W66">
            <v>-360286.01</v>
          </cell>
          <cell r="X66">
            <v>4.031877986960989E-2</v>
          </cell>
          <cell r="Y66">
            <v>-2.2517543251988143E-2</v>
          </cell>
          <cell r="Z66">
            <v>-3.6624459400088968E-5</v>
          </cell>
          <cell r="AA66">
            <v>1.7801236617621747E-2</v>
          </cell>
          <cell r="AB66">
            <v>16285646.16</v>
          </cell>
          <cell r="AD66">
            <v>-458762.05</v>
          </cell>
          <cell r="AE66">
            <v>-411048.96000000002</v>
          </cell>
          <cell r="AF66">
            <v>251738.17</v>
          </cell>
          <cell r="AG66">
            <v>-26764</v>
          </cell>
          <cell r="AH66">
            <v>200</v>
          </cell>
          <cell r="AI66">
            <v>-26564</v>
          </cell>
          <cell r="AJ66">
            <v>-618072.84</v>
          </cell>
          <cell r="AK66">
            <v>-1.6311296302903341E-3</v>
          </cell>
          <cell r="AL66">
            <v>-3.7951999811839207E-2</v>
          </cell>
          <cell r="AM66">
            <v>1.2280753126715361E-5</v>
          </cell>
          <cell r="AN66">
            <v>-3.9583129442129543E-2</v>
          </cell>
          <cell r="AO66">
            <v>15640809.32</v>
          </cell>
          <cell r="BC66">
            <v>-639577.72</v>
          </cell>
          <cell r="BD66">
            <v>-593106.84</v>
          </cell>
          <cell r="BE66">
            <v>227327.15</v>
          </cell>
          <cell r="BF66">
            <v>1104492</v>
          </cell>
          <cell r="BG66">
            <v>-386</v>
          </cell>
          <cell r="BH66">
            <v>1104106</v>
          </cell>
          <cell r="BI66">
            <v>-1005357.41</v>
          </cell>
          <cell r="BJ66">
            <v>7.1070977685903092E-2</v>
          </cell>
          <cell r="BK66">
            <v>-6.4715691821941812E-2</v>
          </cell>
          <cell r="BL66">
            <v>-2.4344156049460608E-5</v>
          </cell>
          <cell r="BM66">
            <v>6.3552858639612797E-3</v>
          </cell>
          <cell r="BO66">
            <v>23700000</v>
          </cell>
          <cell r="BQ66">
            <v>23500000</v>
          </cell>
          <cell r="BS66">
            <v>23000000</v>
          </cell>
        </row>
        <row r="67">
          <cell r="A67">
            <v>109</v>
          </cell>
          <cell r="B67" t="str">
            <v>115 Sansom Street</v>
          </cell>
          <cell r="D67">
            <v>33242005.879999999</v>
          </cell>
          <cell r="E67">
            <v>186796.81</v>
          </cell>
          <cell r="F67">
            <v>107189.61</v>
          </cell>
          <cell r="G67">
            <v>-191725.85</v>
          </cell>
          <cell r="H67">
            <v>-25754</v>
          </cell>
          <cell r="I67">
            <v>601505</v>
          </cell>
          <cell r="J67">
            <v>575751</v>
          </cell>
          <cell r="K67">
            <v>102260.57</v>
          </cell>
          <cell r="L67">
            <v>1.731998370009313E-2</v>
          </cell>
          <cell r="M67">
            <v>3.0762454699379271E-3</v>
          </cell>
          <cell r="N67">
            <v>1.8094726358312045E-2</v>
          </cell>
          <cell r="O67">
            <v>2.0396229170031057E-2</v>
          </cell>
          <cell r="P67">
            <v>33318512.380000003</v>
          </cell>
          <cell r="Q67">
            <v>-3043941.25</v>
          </cell>
          <cell r="R67">
            <v>-53936.88</v>
          </cell>
          <cell r="S67">
            <v>620689.5</v>
          </cell>
          <cell r="T67">
            <v>-262691</v>
          </cell>
          <cell r="U67">
            <v>852908</v>
          </cell>
          <cell r="V67">
            <v>590217</v>
          </cell>
          <cell r="W67">
            <v>-2477188.63</v>
          </cell>
          <cell r="X67">
            <v>1.771438632279056E-2</v>
          </cell>
          <cell r="Y67">
            <v>-7.4348716465713935E-2</v>
          </cell>
          <cell r="Z67">
            <v>2.559862187940817E-2</v>
          </cell>
          <cell r="AA67">
            <v>-5.6634330142923378E-2</v>
          </cell>
          <cell r="AB67">
            <v>30578632.599999998</v>
          </cell>
          <cell r="AD67">
            <v>-2421813.19</v>
          </cell>
          <cell r="AE67">
            <v>-113235.27</v>
          </cell>
          <cell r="AF67">
            <v>586345.41</v>
          </cell>
          <cell r="AG67">
            <v>-219494</v>
          </cell>
          <cell r="AH67">
            <v>598256</v>
          </cell>
          <cell r="AI67">
            <v>378762</v>
          </cell>
          <cell r="AJ67">
            <v>-1948703.05</v>
          </cell>
          <cell r="AK67">
            <v>1.2386492390114266E-2</v>
          </cell>
          <cell r="AL67">
            <v>-6.3727605988503216E-2</v>
          </cell>
          <cell r="AM67">
            <v>1.9564511200543352E-2</v>
          </cell>
          <cell r="AN67">
            <v>-5.1341113598388957E-2</v>
          </cell>
          <cell r="AO67">
            <v>28437882.370000001</v>
          </cell>
          <cell r="BC67">
            <v>-5278957.63</v>
          </cell>
          <cell r="BD67">
            <v>-59982.54</v>
          </cell>
          <cell r="BE67">
            <v>1015309.06</v>
          </cell>
          <cell r="BF67">
            <v>-507939</v>
          </cell>
          <cell r="BG67">
            <v>2052669</v>
          </cell>
          <cell r="BH67">
            <v>1544730</v>
          </cell>
          <cell r="BI67">
            <v>-4323631.1100000003</v>
          </cell>
          <cell r="BJ67">
            <v>4.8165428588479164E-2</v>
          </cell>
          <cell r="BK67">
            <v>-0.13497995998255552</v>
          </cell>
          <cell r="BL67">
            <v>6.4584960780031508E-2</v>
          </cell>
          <cell r="BM67">
            <v>-8.6814531394076355E-2</v>
          </cell>
          <cell r="BO67">
            <v>35200000</v>
          </cell>
          <cell r="BQ67">
            <v>32000000</v>
          </cell>
          <cell r="BS67">
            <v>29500000</v>
          </cell>
        </row>
        <row r="68">
          <cell r="A68">
            <v>113</v>
          </cell>
          <cell r="B68" t="str">
            <v>CNG Tower</v>
          </cell>
          <cell r="D68">
            <v>24200000</v>
          </cell>
          <cell r="E68">
            <v>0</v>
          </cell>
          <cell r="F68">
            <v>0</v>
          </cell>
          <cell r="G68">
            <v>1000000</v>
          </cell>
          <cell r="H68">
            <v>0</v>
          </cell>
          <cell r="I68">
            <v>848669.56</v>
          </cell>
          <cell r="J68">
            <v>848669.56</v>
          </cell>
          <cell r="K68">
            <v>1000000</v>
          </cell>
          <cell r="L68">
            <v>3.5068990082644629E-2</v>
          </cell>
          <cell r="M68">
            <v>4.1322314049586785E-2</v>
          </cell>
          <cell r="N68">
            <v>3.5068990082644629E-2</v>
          </cell>
          <cell r="O68">
            <v>7.6391304132231413E-2</v>
          </cell>
          <cell r="P68">
            <v>24500000</v>
          </cell>
          <cell r="Q68">
            <v>0</v>
          </cell>
          <cell r="R68">
            <v>0</v>
          </cell>
          <cell r="S68">
            <v>100000</v>
          </cell>
          <cell r="T68">
            <v>0</v>
          </cell>
          <cell r="U68">
            <v>870498.24</v>
          </cell>
          <cell r="V68">
            <v>870498.24</v>
          </cell>
          <cell r="W68">
            <v>100000</v>
          </cell>
          <cell r="X68">
            <v>3.5530540408163266E-2</v>
          </cell>
          <cell r="Y68">
            <v>4.0816326530612249E-3</v>
          </cell>
          <cell r="Z68">
            <v>3.5530540408163266E-2</v>
          </cell>
          <cell r="AA68">
            <v>3.9612173061224491E-2</v>
          </cell>
          <cell r="AB68">
            <v>24600000</v>
          </cell>
          <cell r="AD68">
            <v>0</v>
          </cell>
          <cell r="AE68">
            <v>0</v>
          </cell>
          <cell r="AF68">
            <v>100000</v>
          </cell>
          <cell r="AG68">
            <v>0</v>
          </cell>
          <cell r="AH68">
            <v>867614.32</v>
          </cell>
          <cell r="AI68">
            <v>867614.32</v>
          </cell>
          <cell r="AJ68">
            <v>100000</v>
          </cell>
          <cell r="AK68">
            <v>3.5268874796747965E-2</v>
          </cell>
          <cell r="AL68">
            <v>4.0650406504065054E-3</v>
          </cell>
          <cell r="AM68">
            <v>3.5268874796747965E-2</v>
          </cell>
          <cell r="AN68">
            <v>3.933391544715447E-2</v>
          </cell>
          <cell r="AO68">
            <v>24700000</v>
          </cell>
          <cell r="BC68">
            <v>0</v>
          </cell>
          <cell r="BD68">
            <v>0</v>
          </cell>
          <cell r="BE68">
            <v>1200000</v>
          </cell>
          <cell r="BF68">
            <v>0</v>
          </cell>
          <cell r="BG68">
            <v>2586782.12</v>
          </cell>
          <cell r="BH68">
            <v>2586782.12</v>
          </cell>
          <cell r="BI68">
            <v>1200000</v>
          </cell>
          <cell r="BJ68">
            <v>0.10964833718769196</v>
          </cell>
          <cell r="BK68">
            <v>5.3396977409584823E-2</v>
          </cell>
          <cell r="BL68">
            <v>0.10964833718769196</v>
          </cell>
          <cell r="BM68">
            <v>0.16304531459727678</v>
          </cell>
          <cell r="BO68">
            <v>24500000</v>
          </cell>
          <cell r="BQ68">
            <v>24600000</v>
          </cell>
          <cell r="BS68">
            <v>24700000</v>
          </cell>
        </row>
        <row r="69">
          <cell r="A69">
            <v>114</v>
          </cell>
          <cell r="B69" t="str">
            <v>300 South Orange Avenue</v>
          </cell>
          <cell r="D69">
            <v>39423325.140000001</v>
          </cell>
          <cell r="E69">
            <v>0</v>
          </cell>
          <cell r="F69">
            <v>574533.79</v>
          </cell>
          <cell r="G69">
            <v>287181.21999999997</v>
          </cell>
          <cell r="H69">
            <v>-8457.31</v>
          </cell>
          <cell r="I69">
            <v>-0.69000000000232831</v>
          </cell>
          <cell r="J69">
            <v>-8458</v>
          </cell>
          <cell r="K69">
            <v>861715.01</v>
          </cell>
          <cell r="L69">
            <v>-2.1454303943069171E-4</v>
          </cell>
          <cell r="M69">
            <v>2.1857999215943356E-2</v>
          </cell>
          <cell r="N69">
            <v>-1.750232882568891E-8</v>
          </cell>
          <cell r="O69">
            <v>2.1643456176512664E-2</v>
          </cell>
          <cell r="P69">
            <v>40638814.769999996</v>
          </cell>
          <cell r="Q69">
            <v>399644.42</v>
          </cell>
          <cell r="R69">
            <v>-201660.58</v>
          </cell>
          <cell r="S69">
            <v>-11729.04</v>
          </cell>
          <cell r="T69">
            <v>-33217</v>
          </cell>
          <cell r="U69">
            <v>-100</v>
          </cell>
          <cell r="V69">
            <v>-33317</v>
          </cell>
          <cell r="W69">
            <v>186254.8</v>
          </cell>
          <cell r="X69">
            <v>-8.1983198054769461E-4</v>
          </cell>
          <cell r="Y69">
            <v>4.5831750028668466E-3</v>
          </cell>
          <cell r="Z69">
            <v>-2.4607016854689637E-6</v>
          </cell>
          <cell r="AA69">
            <v>3.7633430223191523E-3</v>
          </cell>
          <cell r="AB69">
            <v>41353050.699999996</v>
          </cell>
          <cell r="AD69">
            <v>0</v>
          </cell>
          <cell r="AE69">
            <v>-1342420.18</v>
          </cell>
          <cell r="AF69">
            <v>535726.18000000005</v>
          </cell>
          <cell r="AG69">
            <v>136446</v>
          </cell>
          <cell r="AH69">
            <v>0</v>
          </cell>
          <cell r="AI69">
            <v>136446</v>
          </cell>
          <cell r="AJ69">
            <v>-806694</v>
          </cell>
          <cell r="AK69">
            <v>3.2995389140661395E-3</v>
          </cell>
          <cell r="AL69">
            <v>-1.9507484607417368E-2</v>
          </cell>
          <cell r="AM69">
            <v>0</v>
          </cell>
          <cell r="AN69">
            <v>-1.6207945693351229E-2</v>
          </cell>
          <cell r="AO69">
            <v>41354693.310000002</v>
          </cell>
          <cell r="BC69">
            <v>399644.42</v>
          </cell>
          <cell r="BD69">
            <v>-969546.97</v>
          </cell>
          <cell r="BE69">
            <v>811178.36</v>
          </cell>
          <cell r="BF69">
            <v>94771.689999999886</v>
          </cell>
          <cell r="BG69">
            <v>-100.69000000000233</v>
          </cell>
          <cell r="BH69">
            <v>94671</v>
          </cell>
          <cell r="BI69">
            <v>241275.81</v>
          </cell>
          <cell r="BJ69">
            <v>2.2619274030559744E-3</v>
          </cell>
          <cell r="BK69">
            <v>6.6052656650117392E-3</v>
          </cell>
          <cell r="BL69">
            <v>-2.4782039711457315E-6</v>
          </cell>
          <cell r="BM69">
            <v>8.8671930680677136E-3</v>
          </cell>
          <cell r="BO69">
            <v>40300000</v>
          </cell>
          <cell r="BQ69">
            <v>40700000</v>
          </cell>
          <cell r="BS69">
            <v>40700000</v>
          </cell>
        </row>
        <row r="70">
          <cell r="A70">
            <v>116</v>
          </cell>
          <cell r="B70" t="str">
            <v>Ballston Tower</v>
          </cell>
          <cell r="D70">
            <v>35108334.409999996</v>
          </cell>
          <cell r="E70">
            <v>5299170.33</v>
          </cell>
          <cell r="F70">
            <v>-4664591.8899999997</v>
          </cell>
          <cell r="G70">
            <v>-226334.41</v>
          </cell>
          <cell r="H70">
            <v>296662</v>
          </cell>
          <cell r="I70">
            <v>470558</v>
          </cell>
          <cell r="J70">
            <v>767220</v>
          </cell>
          <cell r="K70">
            <v>408244.03</v>
          </cell>
          <cell r="L70">
            <v>2.1852930732637398E-2</v>
          </cell>
          <cell r="M70">
            <v>1.1628122975942689E-2</v>
          </cell>
          <cell r="N70">
            <v>1.340302830959619E-2</v>
          </cell>
          <cell r="O70">
            <v>3.3481053708580087E-2</v>
          </cell>
          <cell r="P70">
            <v>40732354.439999998</v>
          </cell>
          <cell r="Q70">
            <v>4331560.0599999996</v>
          </cell>
          <cell r="R70">
            <v>-2323317.9500000002</v>
          </cell>
          <cell r="S70">
            <v>-460764.27</v>
          </cell>
          <cell r="T70">
            <v>77950</v>
          </cell>
          <cell r="U70">
            <v>1073548</v>
          </cell>
          <cell r="V70">
            <v>1151498</v>
          </cell>
          <cell r="W70">
            <v>1547477.84</v>
          </cell>
          <cell r="X70">
            <v>2.8269861043662275E-2</v>
          </cell>
          <cell r="Y70">
            <v>3.7991367336240811E-2</v>
          </cell>
          <cell r="Z70">
            <v>2.6356148932695972E-2</v>
          </cell>
          <cell r="AA70">
            <v>6.6261228379903087E-2</v>
          </cell>
          <cell r="AB70">
            <v>46352987.280000001</v>
          </cell>
          <cell r="AD70">
            <v>458210.36</v>
          </cell>
          <cell r="AE70">
            <v>65853.990000000005</v>
          </cell>
          <cell r="AF70">
            <v>-243001.76</v>
          </cell>
          <cell r="AG70">
            <v>150299</v>
          </cell>
          <cell r="AH70">
            <v>1012698</v>
          </cell>
          <cell r="AI70">
            <v>1162997</v>
          </cell>
          <cell r="AJ70">
            <v>281062.59000000003</v>
          </cell>
          <cell r="AK70">
            <v>2.5090011847020702E-2</v>
          </cell>
          <cell r="AL70">
            <v>6.0635270020940046E-3</v>
          </cell>
          <cell r="AM70">
            <v>2.1847523955310436E-2</v>
          </cell>
          <cell r="AN70">
            <v>3.1153538849114707E-2</v>
          </cell>
          <cell r="AO70">
            <v>46934747.869999997</v>
          </cell>
          <cell r="BC70">
            <v>10088940.75</v>
          </cell>
          <cell r="BD70">
            <v>-6922055.8499999996</v>
          </cell>
          <cell r="BE70">
            <v>-930100.44</v>
          </cell>
          <cell r="BF70">
            <v>524911</v>
          </cell>
          <cell r="BG70">
            <v>2556804</v>
          </cell>
          <cell r="BH70">
            <v>3081715</v>
          </cell>
          <cell r="BI70">
            <v>2236784.46</v>
          </cell>
          <cell r="BJ70">
            <v>7.7103664468339383E-2</v>
          </cell>
          <cell r="BK70">
            <v>5.9187091268800618E-2</v>
          </cell>
          <cell r="BL70">
            <v>6.2836310671250395E-2</v>
          </cell>
          <cell r="BM70">
            <v>0.13629075573714</v>
          </cell>
          <cell r="BO70">
            <v>45300000</v>
          </cell>
          <cell r="BQ70">
            <v>50000000</v>
          </cell>
          <cell r="BS70">
            <v>50500000</v>
          </cell>
        </row>
        <row r="72">
          <cell r="B72" t="str">
            <v>CBD Office</v>
          </cell>
          <cell r="D72">
            <v>284560584.64999998</v>
          </cell>
          <cell r="E72">
            <v>9321713.8800000008</v>
          </cell>
          <cell r="F72">
            <v>-4591876.87</v>
          </cell>
          <cell r="G72">
            <v>388148.69</v>
          </cell>
          <cell r="H72">
            <v>1157960.19</v>
          </cell>
          <cell r="I72">
            <v>5317072.8600000003</v>
          </cell>
          <cell r="J72">
            <v>6475033.0500000007</v>
          </cell>
          <cell r="K72">
            <v>5117985.7</v>
          </cell>
          <cell r="L72">
            <v>2.2754497282060603E-2</v>
          </cell>
          <cell r="M72">
            <v>1.7985574869038706E-2</v>
          </cell>
          <cell r="N72">
            <v>1.8685205003144842E-2</v>
          </cell>
          <cell r="O72">
            <v>4.0740072151099309E-2</v>
          </cell>
          <cell r="P72">
            <v>295417876.39999998</v>
          </cell>
          <cell r="Q72">
            <v>-1707185.14</v>
          </cell>
          <cell r="R72">
            <v>-3345951.03</v>
          </cell>
          <cell r="S72">
            <v>320411.18</v>
          </cell>
          <cell r="T72">
            <v>449962</v>
          </cell>
          <cell r="U72">
            <v>6891713.3100000005</v>
          </cell>
          <cell r="V72">
            <v>7341675.3100000005</v>
          </cell>
          <cell r="W72">
            <v>-4732724.99</v>
          </cell>
          <cell r="X72">
            <v>2.4851831579952421E-2</v>
          </cell>
          <cell r="Y72">
            <v>-1.6020442119730846E-2</v>
          </cell>
          <cell r="Z72">
            <v>2.3328694234700013E-2</v>
          </cell>
          <cell r="AA72">
            <v>8.8313894602215729E-3</v>
          </cell>
          <cell r="AB72">
            <v>296757331.85000002</v>
          </cell>
          <cell r="AD72">
            <v>-2037116.32</v>
          </cell>
          <cell r="AE72">
            <v>-2242322.89</v>
          </cell>
          <cell r="AF72">
            <v>761062.36</v>
          </cell>
          <cell r="AG72">
            <v>127398</v>
          </cell>
          <cell r="AH72">
            <v>6361552.0099999998</v>
          </cell>
          <cell r="AI72">
            <v>6488950.0099999998</v>
          </cell>
          <cell r="AJ72">
            <v>-3518376.85</v>
          </cell>
          <cell r="AK72">
            <v>2.1866182613071633E-2</v>
          </cell>
          <cell r="AL72">
            <v>-1.1856073877151615E-2</v>
          </cell>
          <cell r="AM72">
            <v>2.1436882352128477E-2</v>
          </cell>
          <cell r="AN72">
            <v>1.0010108735920018E-2</v>
          </cell>
          <cell r="AO72">
            <v>295283051.21999997</v>
          </cell>
          <cell r="BC72">
            <v>5577412.4199999999</v>
          </cell>
          <cell r="BD72">
            <v>-10180150.789999999</v>
          </cell>
          <cell r="BE72">
            <v>1469622.23</v>
          </cell>
          <cell r="BF72">
            <v>1735320.19</v>
          </cell>
          <cell r="BG72">
            <v>18570338.18</v>
          </cell>
          <cell r="BH72">
            <v>20305658.370000001</v>
          </cell>
          <cell r="BI72">
            <v>-3133116.14</v>
          </cell>
          <cell r="BJ72">
            <v>7.1091336217691481E-2</v>
          </cell>
          <cell r="BK72">
            <v>-1.0650157154244111E-2</v>
          </cell>
          <cell r="BL72">
            <v>6.4796674407082699E-2</v>
          </cell>
          <cell r="BM72">
            <v>6.044117906344737E-2</v>
          </cell>
          <cell r="BO72">
            <v>309900000</v>
          </cell>
          <cell r="BQ72">
            <v>308500000</v>
          </cell>
          <cell r="BS72">
            <v>306500000</v>
          </cell>
        </row>
        <row r="73">
          <cell r="F73" t="str">
            <v xml:space="preserve"> </v>
          </cell>
          <cell r="R73" t="str">
            <v xml:space="preserve"> </v>
          </cell>
          <cell r="AE73" t="str">
            <v xml:space="preserve"> </v>
          </cell>
          <cell r="BC73" t="str">
            <v xml:space="preserve"> </v>
          </cell>
          <cell r="BD73" t="str">
            <v xml:space="preserve"> </v>
          </cell>
          <cell r="BE73" t="str">
            <v xml:space="preserve"> </v>
          </cell>
          <cell r="BH73" t="str">
            <v xml:space="preserve"> </v>
          </cell>
          <cell r="BI73" t="str">
            <v xml:space="preserve"> </v>
          </cell>
          <cell r="BK73" t="str">
            <v xml:space="preserve"> </v>
          </cell>
          <cell r="BL73" t="str">
            <v xml:space="preserve"> </v>
          </cell>
          <cell r="BM73" t="str">
            <v xml:space="preserve"> </v>
          </cell>
        </row>
        <row r="74">
          <cell r="B74" t="str">
            <v>CBD &amp; Suburban Office</v>
          </cell>
          <cell r="D74">
            <v>407432321.18999994</v>
          </cell>
          <cell r="E74">
            <v>43429087.370000005</v>
          </cell>
          <cell r="F74">
            <v>-8391695.8999999985</v>
          </cell>
          <cell r="G74">
            <v>-5009452.83</v>
          </cell>
          <cell r="H74">
            <v>-210983.24999999884</v>
          </cell>
          <cell r="I74">
            <v>8651734.4299999978</v>
          </cell>
          <cell r="J74">
            <v>8440751.1799999997</v>
          </cell>
          <cell r="K74">
            <v>30027938.640000001</v>
          </cell>
          <cell r="L74">
            <v>2.0716940559224271E-2</v>
          </cell>
          <cell r="M74">
            <v>7.3700433368409479E-2</v>
          </cell>
          <cell r="N74">
            <v>2.1234776869764809E-2</v>
          </cell>
          <cell r="O74">
            <v>9.4417373927633746E-2</v>
          </cell>
          <cell r="P74">
            <v>514132209.56</v>
          </cell>
          <cell r="Q74">
            <v>17331073.379999999</v>
          </cell>
          <cell r="R74">
            <v>-4430430.18</v>
          </cell>
          <cell r="S74">
            <v>-9304468.2200000007</v>
          </cell>
          <cell r="T74">
            <v>1025668</v>
          </cell>
          <cell r="U74">
            <v>11686722.620000001</v>
          </cell>
          <cell r="V74">
            <v>12712390.620000001</v>
          </cell>
          <cell r="W74">
            <v>3596174.98</v>
          </cell>
          <cell r="X74">
            <v>2.4725917543426047E-2</v>
          </cell>
          <cell r="Y74">
            <v>6.9946502341832403E-3</v>
          </cell>
          <cell r="Z74">
            <v>2.2730967643520384E-2</v>
          </cell>
          <cell r="AA74">
            <v>3.1720567777609288E-2</v>
          </cell>
          <cell r="AB74">
            <v>624516327.87</v>
          </cell>
          <cell r="AD74">
            <v>51561279.68</v>
          </cell>
          <cell r="AE74">
            <v>-40781386.439999998</v>
          </cell>
          <cell r="AF74">
            <v>-2203685.09</v>
          </cell>
          <cell r="AG74">
            <v>703521.01000000152</v>
          </cell>
          <cell r="AH74">
            <v>14018827.639999999</v>
          </cell>
          <cell r="AI74">
            <v>14722348.65</v>
          </cell>
          <cell r="AJ74">
            <v>8576208.150000006</v>
          </cell>
          <cell r="AK74">
            <v>2.3574001179781198E-2</v>
          </cell>
          <cell r="AL74">
            <v>1.3732560330728835E-2</v>
          </cell>
          <cell r="AM74">
            <v>2.2447495788962258E-2</v>
          </cell>
          <cell r="AN74">
            <v>3.7306561510510032E-2</v>
          </cell>
          <cell r="AO74">
            <v>698079535.86999989</v>
          </cell>
          <cell r="BC74">
            <v>112321440.43000001</v>
          </cell>
          <cell r="BD74">
            <v>-53603512.519999996</v>
          </cell>
          <cell r="BE74">
            <v>-16517606.140000001</v>
          </cell>
          <cell r="BF74">
            <v>1518205.76</v>
          </cell>
          <cell r="BG74">
            <v>34357284.689999998</v>
          </cell>
          <cell r="BH74">
            <v>35875490.450000003</v>
          </cell>
          <cell r="BI74">
            <v>42200321.770000003</v>
          </cell>
          <cell r="BJ74">
            <v>7.061245030979113E-2</v>
          </cell>
          <cell r="BK74">
            <v>0.10064453062964573</v>
          </cell>
          <cell r="BL74">
            <v>6.7893683307994168E-2</v>
          </cell>
          <cell r="BM74">
            <v>0.17125698093943686</v>
          </cell>
          <cell r="BO74">
            <v>577200000</v>
          </cell>
          <cell r="BQ74">
            <v>732900000</v>
          </cell>
          <cell r="BS74">
            <v>858000000</v>
          </cell>
        </row>
        <row r="75">
          <cell r="B75" t="str">
            <v>RETAIL</v>
          </cell>
          <cell r="F75" t="str">
            <v xml:space="preserve"> </v>
          </cell>
          <cell r="BC75" t="str">
            <v xml:space="preserve"> </v>
          </cell>
          <cell r="BD75" t="str">
            <v xml:space="preserve"> </v>
          </cell>
          <cell r="BE75" t="str">
            <v xml:space="preserve"> </v>
          </cell>
          <cell r="BH75" t="str">
            <v xml:space="preserve"> </v>
          </cell>
          <cell r="BI75" t="str">
            <v xml:space="preserve"> </v>
          </cell>
          <cell r="BK75" t="str">
            <v xml:space="preserve"> </v>
          </cell>
          <cell r="BL75" t="str">
            <v xml:space="preserve"> </v>
          </cell>
          <cell r="BM75" t="str">
            <v xml:space="preserve"> </v>
          </cell>
        </row>
        <row r="76">
          <cell r="A76">
            <v>29</v>
          </cell>
          <cell r="B76" t="str">
            <v>Shoppes On The Green</v>
          </cell>
          <cell r="D76">
            <v>5869976.1899999995</v>
          </cell>
          <cell r="E76">
            <v>0</v>
          </cell>
          <cell r="F76">
            <v>-11156.93</v>
          </cell>
          <cell r="G76">
            <v>-210379.1</v>
          </cell>
          <cell r="H76">
            <v>61834</v>
          </cell>
          <cell r="I76">
            <v>56552</v>
          </cell>
          <cell r="J76">
            <v>118386</v>
          </cell>
          <cell r="K76">
            <v>-221536.03</v>
          </cell>
          <cell r="L76">
            <v>2.0168054548786851E-2</v>
          </cell>
          <cell r="M76">
            <v>-3.7740532981616746E-2</v>
          </cell>
          <cell r="N76">
            <v>9.6341106283090398E-3</v>
          </cell>
          <cell r="O76">
            <v>-1.7572478432829896E-2</v>
          </cell>
          <cell r="P76">
            <v>5710274.1699999999</v>
          </cell>
          <cell r="Q76">
            <v>290198.65000000002</v>
          </cell>
          <cell r="R76">
            <v>-1236.3900000000001</v>
          </cell>
          <cell r="S76">
            <v>-55214.01</v>
          </cell>
          <cell r="T76">
            <v>71835.549999999814</v>
          </cell>
          <cell r="U76">
            <v>86160.450000000186</v>
          </cell>
          <cell r="V76">
            <v>157996</v>
          </cell>
          <cell r="W76">
            <v>233748.25</v>
          </cell>
          <cell r="X76">
            <v>2.7668724004542851E-2</v>
          </cell>
          <cell r="Y76">
            <v>4.0934680724796092E-2</v>
          </cell>
          <cell r="Z76">
            <v>1.5088671302800193E-2</v>
          </cell>
          <cell r="AA76">
            <v>6.8603404729338943E-2</v>
          </cell>
          <cell r="AB76">
            <v>6015857.9699999988</v>
          </cell>
          <cell r="AD76">
            <v>0</v>
          </cell>
          <cell r="AE76">
            <v>-4747.28</v>
          </cell>
          <cell r="AF76">
            <v>-18280.45</v>
          </cell>
          <cell r="AG76">
            <v>50206.420000000391</v>
          </cell>
          <cell r="AH76">
            <v>95999.579999999609</v>
          </cell>
          <cell r="AI76">
            <v>146206</v>
          </cell>
          <cell r="AJ76">
            <v>-23027.73</v>
          </cell>
          <cell r="AK76">
            <v>2.4303432815253122E-2</v>
          </cell>
          <cell r="AL76">
            <v>-3.8278380431910376E-3</v>
          </cell>
          <cell r="AM76">
            <v>1.5957753736662708E-2</v>
          </cell>
          <cell r="AN76">
            <v>2.0475594772062084E-2</v>
          </cell>
          <cell r="AO76">
            <v>6043036.7000000011</v>
          </cell>
          <cell r="BC76">
            <v>290198.65000000002</v>
          </cell>
          <cell r="BD76">
            <v>-17140.599999999999</v>
          </cell>
          <cell r="BE76">
            <v>-283873.56</v>
          </cell>
          <cell r="BF76">
            <v>183875.97</v>
          </cell>
          <cell r="BG76">
            <v>238712.03</v>
          </cell>
          <cell r="BH76">
            <v>422588</v>
          </cell>
          <cell r="BI76">
            <v>-10815.51</v>
          </cell>
          <cell r="BJ76">
            <v>7.3874395544206051E-2</v>
          </cell>
          <cell r="BK76">
            <v>-2.553201739615707E-3</v>
          </cell>
          <cell r="BL76">
            <v>4.1222741375768868E-2</v>
          </cell>
          <cell r="BM76">
            <v>7.1321193804590344E-2</v>
          </cell>
          <cell r="BO76">
            <v>12000000</v>
          </cell>
          <cell r="BQ76">
            <v>12400000</v>
          </cell>
          <cell r="BS76">
            <v>12400000</v>
          </cell>
        </row>
        <row r="77">
          <cell r="A77">
            <v>30</v>
          </cell>
          <cell r="B77" t="str">
            <v>Crossroads At Royal Palm</v>
          </cell>
          <cell r="D77">
            <v>8347270.6500000004</v>
          </cell>
          <cell r="E77">
            <v>0</v>
          </cell>
          <cell r="F77">
            <v>-183199.18</v>
          </cell>
          <cell r="G77">
            <v>-118547.33</v>
          </cell>
          <cell r="H77">
            <v>310972.96000000002</v>
          </cell>
          <cell r="I77">
            <v>85762.04</v>
          </cell>
          <cell r="J77">
            <v>396735</v>
          </cell>
          <cell r="K77">
            <v>-301746.51</v>
          </cell>
          <cell r="L77">
            <v>4.7528709279361869E-2</v>
          </cell>
          <cell r="M77">
            <v>-3.6149122587752679E-2</v>
          </cell>
          <cell r="N77">
            <v>1.0274261323969414E-2</v>
          </cell>
          <cell r="O77">
            <v>1.1379586691609189E-2</v>
          </cell>
          <cell r="P77">
            <v>8356497.0899999999</v>
          </cell>
          <cell r="Q77">
            <v>0</v>
          </cell>
          <cell r="R77">
            <v>-9246.7900000000009</v>
          </cell>
          <cell r="S77">
            <v>-3147.7</v>
          </cell>
          <cell r="T77">
            <v>93673.240000000224</v>
          </cell>
          <cell r="U77">
            <v>130663.76</v>
          </cell>
          <cell r="V77">
            <v>224337</v>
          </cell>
          <cell r="W77">
            <v>-12394.49</v>
          </cell>
          <cell r="X77">
            <v>2.6845818000518204E-2</v>
          </cell>
          <cell r="Y77">
            <v>-1.4832159775215077E-3</v>
          </cell>
          <cell r="Z77">
            <v>1.5636188057357388E-2</v>
          </cell>
          <cell r="AA77">
            <v>2.5362602022996696E-2</v>
          </cell>
          <cell r="AB77">
            <v>8437775.7800000012</v>
          </cell>
          <cell r="AD77">
            <v>0</v>
          </cell>
          <cell r="AE77">
            <v>-6070.07</v>
          </cell>
          <cell r="AF77">
            <v>-5292.73</v>
          </cell>
          <cell r="AG77">
            <v>101888.92</v>
          </cell>
          <cell r="AH77">
            <v>131862.07999999999</v>
          </cell>
          <cell r="AI77">
            <v>233751</v>
          </cell>
          <cell r="AJ77">
            <v>-11362.8</v>
          </cell>
          <cell r="AK77">
            <v>2.7702916751362164E-2</v>
          </cell>
          <cell r="AL77">
            <v>-1.3466582066488583E-3</v>
          </cell>
          <cell r="AM77">
            <v>1.5627587582091457E-2</v>
          </cell>
          <cell r="AN77">
            <v>2.6356258544713306E-2</v>
          </cell>
          <cell r="AO77">
            <v>8528301.8900000006</v>
          </cell>
          <cell r="BC77">
            <v>0</v>
          </cell>
          <cell r="BD77">
            <v>-198516.04</v>
          </cell>
          <cell r="BE77">
            <v>-126987.76</v>
          </cell>
          <cell r="BF77">
            <v>506535.12</v>
          </cell>
          <cell r="BG77">
            <v>348287.88</v>
          </cell>
          <cell r="BH77">
            <v>854823</v>
          </cell>
          <cell r="BI77">
            <v>-325503.8</v>
          </cell>
          <cell r="BJ77">
            <v>0.1054491299037239</v>
          </cell>
          <cell r="BK77">
            <v>-4.1086073254668509E-2</v>
          </cell>
          <cell r="BL77">
            <v>4.2106115638983699E-2</v>
          </cell>
          <cell r="BM77">
            <v>6.4363056649055395E-2</v>
          </cell>
          <cell r="BO77">
            <v>17300000</v>
          </cell>
          <cell r="BQ77">
            <v>17300000</v>
          </cell>
          <cell r="BS77">
            <v>17300000</v>
          </cell>
        </row>
        <row r="78">
          <cell r="A78">
            <v>32</v>
          </cell>
          <cell r="B78" t="str">
            <v>Woods Walk Plaza</v>
          </cell>
          <cell r="D78">
            <v>4263320.6500000004</v>
          </cell>
          <cell r="E78">
            <v>0</v>
          </cell>
          <cell r="F78">
            <v>-847.73</v>
          </cell>
          <cell r="G78">
            <v>-42053.03</v>
          </cell>
          <cell r="H78">
            <v>25974.509999999776</v>
          </cell>
          <cell r="I78">
            <v>45343.490000000224</v>
          </cell>
          <cell r="J78">
            <v>71318</v>
          </cell>
          <cell r="K78">
            <v>-42900.76</v>
          </cell>
          <cell r="L78">
            <v>1.6728274942209659E-2</v>
          </cell>
          <cell r="M78">
            <v>-1.0062757067076341E-2</v>
          </cell>
          <cell r="N78">
            <v>1.0635721242313833E-2</v>
          </cell>
          <cell r="O78">
            <v>6.6655178751333175E-3</v>
          </cell>
          <cell r="P78">
            <v>4246394.3899999997</v>
          </cell>
          <cell r="Q78">
            <v>-692247.67</v>
          </cell>
          <cell r="R78">
            <v>74606.87</v>
          </cell>
          <cell r="S78">
            <v>320847.52</v>
          </cell>
          <cell r="T78">
            <v>27326.380000000092</v>
          </cell>
          <cell r="U78">
            <v>69083.619999999908</v>
          </cell>
          <cell r="V78">
            <v>96410</v>
          </cell>
          <cell r="W78">
            <v>-296793.28000000003</v>
          </cell>
          <cell r="X78">
            <v>2.2703967447545541E-2</v>
          </cell>
          <cell r="Y78">
            <v>-6.9893008689661557E-2</v>
          </cell>
          <cell r="Z78">
            <v>1.6268771492984172E-2</v>
          </cell>
          <cell r="AA78">
            <v>-4.7189041242116009E-2</v>
          </cell>
          <cell r="AB78">
            <v>3793780</v>
          </cell>
          <cell r="AD78">
            <v>0</v>
          </cell>
          <cell r="AE78">
            <v>-9729.0400000000009</v>
          </cell>
          <cell r="AF78">
            <v>-120316.1</v>
          </cell>
          <cell r="AG78">
            <v>5583.8199999998324</v>
          </cell>
          <cell r="AH78">
            <v>69717.180000000168</v>
          </cell>
          <cell r="AI78">
            <v>75301</v>
          </cell>
          <cell r="AJ78">
            <v>-130045.14</v>
          </cell>
          <cell r="AK78">
            <v>1.9848541560132639E-2</v>
          </cell>
          <cell r="AL78">
            <v>-3.4278513777815267E-2</v>
          </cell>
          <cell r="AM78">
            <v>1.8376706082060681E-2</v>
          </cell>
          <cell r="AN78">
            <v>-1.4429972217682632E-2</v>
          </cell>
          <cell r="AO78">
            <v>3793468.56</v>
          </cell>
          <cell r="BC78">
            <v>-692247.67</v>
          </cell>
          <cell r="BD78">
            <v>64030.1</v>
          </cell>
          <cell r="BE78">
            <v>158478.39000000001</v>
          </cell>
          <cell r="BF78">
            <v>58884.709999999701</v>
          </cell>
          <cell r="BG78">
            <v>184144.29</v>
          </cell>
          <cell r="BH78">
            <v>243029</v>
          </cell>
          <cell r="BI78">
            <v>-469739.18</v>
          </cell>
          <cell r="BJ78">
            <v>6.0450793102062139E-2</v>
          </cell>
          <cell r="BK78">
            <v>-0.11512953597351572</v>
          </cell>
          <cell r="BL78">
            <v>4.5951824614828496E-2</v>
          </cell>
          <cell r="BM78">
            <v>-5.4678742871453578E-2</v>
          </cell>
          <cell r="BO78">
            <v>8900000</v>
          </cell>
          <cell r="BQ78">
            <v>8000000</v>
          </cell>
          <cell r="BS78">
            <v>8000000</v>
          </cell>
        </row>
        <row r="79">
          <cell r="A79">
            <v>33</v>
          </cell>
          <cell r="B79" t="str">
            <v>Garden Shops</v>
          </cell>
          <cell r="D79">
            <v>11868131.129999999</v>
          </cell>
          <cell r="E79">
            <v>148458.39000000001</v>
          </cell>
          <cell r="F79">
            <v>-13732.4</v>
          </cell>
          <cell r="G79">
            <v>-80925.240000000005</v>
          </cell>
          <cell r="H79">
            <v>188229.12000000104</v>
          </cell>
          <cell r="I79">
            <v>130765.87999999896</v>
          </cell>
          <cell r="J79">
            <v>318995</v>
          </cell>
          <cell r="K79">
            <v>53800.75</v>
          </cell>
          <cell r="L79">
            <v>2.6878284079087357E-2</v>
          </cell>
          <cell r="M79">
            <v>4.5332116245331705E-3</v>
          </cell>
          <cell r="N79">
            <v>1.1018236870458218E-2</v>
          </cell>
          <cell r="O79">
            <v>3.1411495703620528E-2</v>
          </cell>
          <cell r="P79">
            <v>12110161.009999998</v>
          </cell>
          <cell r="Q79">
            <v>440954.28</v>
          </cell>
          <cell r="R79">
            <v>-4248.78</v>
          </cell>
          <cell r="S79">
            <v>-95527.51</v>
          </cell>
          <cell r="T79">
            <v>59637.129999998957</v>
          </cell>
          <cell r="U79">
            <v>199229.87000000104</v>
          </cell>
          <cell r="V79">
            <v>258867</v>
          </cell>
          <cell r="W79">
            <v>341177.99</v>
          </cell>
          <cell r="X79">
            <v>2.1376016370570124E-2</v>
          </cell>
          <cell r="Y79">
            <v>2.8172869850225057E-2</v>
          </cell>
          <cell r="Z79">
            <v>1.6451463348463032E-2</v>
          </cell>
          <cell r="AA79">
            <v>4.9548886220795181E-2</v>
          </cell>
          <cell r="AB79">
            <v>12510976.140000001</v>
          </cell>
          <cell r="AD79">
            <v>0</v>
          </cell>
          <cell r="AE79">
            <v>-28569.35</v>
          </cell>
          <cell r="AF79">
            <v>-6436.67</v>
          </cell>
          <cell r="AG79">
            <v>39230.990000000224</v>
          </cell>
          <cell r="AH79">
            <v>201057.01</v>
          </cell>
          <cell r="AI79">
            <v>240288</v>
          </cell>
          <cell r="AJ79">
            <v>-35006.019999999997</v>
          </cell>
          <cell r="AK79">
            <v>1.9206175226547908E-2</v>
          </cell>
          <cell r="AL79">
            <v>-2.7980246791518525E-3</v>
          </cell>
          <cell r="AM79">
            <v>1.6070449479731783E-2</v>
          </cell>
          <cell r="AN79">
            <v>1.6408150547396055E-2</v>
          </cell>
          <cell r="AO79">
            <v>12515201.119999999</v>
          </cell>
          <cell r="BC79">
            <v>589412.67000000004</v>
          </cell>
          <cell r="BD79">
            <v>-46550.53</v>
          </cell>
          <cell r="BE79">
            <v>-182889.42</v>
          </cell>
          <cell r="BF79">
            <v>287097.24</v>
          </cell>
          <cell r="BG79">
            <v>531052.76</v>
          </cell>
          <cell r="BH79">
            <v>818150</v>
          </cell>
          <cell r="BI79">
            <v>359972.72</v>
          </cell>
          <cell r="BJ79">
            <v>6.8972841786841155E-2</v>
          </cell>
          <cell r="BK79">
            <v>3.1306043168031206E-2</v>
          </cell>
          <cell r="BL79">
            <v>4.4165779276307937E-2</v>
          </cell>
          <cell r="BM79">
            <v>0.10027888495487236</v>
          </cell>
          <cell r="BO79">
            <v>25400000</v>
          </cell>
          <cell r="BQ79">
            <v>26000000</v>
          </cell>
          <cell r="BS79">
            <v>26000000</v>
          </cell>
        </row>
        <row r="80">
          <cell r="A80">
            <v>34</v>
          </cell>
          <cell r="B80" t="str">
            <v>Coral Creek</v>
          </cell>
          <cell r="D80">
            <v>7547661.3500000015</v>
          </cell>
          <cell r="E80">
            <v>0</v>
          </cell>
          <cell r="F80">
            <v>0</v>
          </cell>
          <cell r="G80">
            <v>-87773.08</v>
          </cell>
          <cell r="H80">
            <v>117436.91</v>
          </cell>
          <cell r="I80">
            <v>80837.089999999851</v>
          </cell>
          <cell r="J80">
            <v>198274</v>
          </cell>
          <cell r="K80">
            <v>-87773.08</v>
          </cell>
          <cell r="L80">
            <v>2.626959409089015E-2</v>
          </cell>
          <cell r="M80">
            <v>-1.1629175704869163E-2</v>
          </cell>
          <cell r="N80">
            <v>1.0710216880623537E-2</v>
          </cell>
          <cell r="O80">
            <v>1.4640418386020987E-2</v>
          </cell>
          <cell r="P80">
            <v>7577325.2000000002</v>
          </cell>
          <cell r="Q80">
            <v>-606475.43999999994</v>
          </cell>
          <cell r="R80">
            <v>131274.25</v>
          </cell>
          <cell r="S80">
            <v>413164.76</v>
          </cell>
          <cell r="T80">
            <v>74911.69999999943</v>
          </cell>
          <cell r="U80">
            <v>118385.30000000057</v>
          </cell>
          <cell r="V80">
            <v>193297</v>
          </cell>
          <cell r="W80">
            <v>-62036.429999999935</v>
          </cell>
          <cell r="X80">
            <v>2.5509925322988646E-2</v>
          </cell>
          <cell r="Y80">
            <v>-8.1871146298432527E-3</v>
          </cell>
          <cell r="Z80">
            <v>1.5623626659180547E-2</v>
          </cell>
          <cell r="AA80">
            <v>1.7322810693145393E-2</v>
          </cell>
          <cell r="AB80">
            <v>7276721</v>
          </cell>
          <cell r="AD80">
            <v>-229008.42</v>
          </cell>
          <cell r="AE80">
            <v>-18170.78</v>
          </cell>
          <cell r="AF80">
            <v>-137094.51</v>
          </cell>
          <cell r="AG80">
            <v>18766.94000000041</v>
          </cell>
          <cell r="AH80">
            <v>167874.06</v>
          </cell>
          <cell r="AI80">
            <v>186641</v>
          </cell>
          <cell r="AJ80">
            <v>-384273.71</v>
          </cell>
          <cell r="AK80">
            <v>2.564905264335406E-2</v>
          </cell>
          <cell r="AL80">
            <v>-5.2808635922691007E-2</v>
          </cell>
          <cell r="AM80">
            <v>2.307001463983566E-2</v>
          </cell>
          <cell r="AN80">
            <v>-2.7159583279336947E-2</v>
          </cell>
          <cell r="AO80">
            <v>7091032.7200000007</v>
          </cell>
          <cell r="BC80">
            <v>-835483.86</v>
          </cell>
          <cell r="BD80">
            <v>113103.47</v>
          </cell>
          <cell r="BE80">
            <v>188297.17</v>
          </cell>
          <cell r="BF80">
            <v>211115.55</v>
          </cell>
          <cell r="BG80">
            <v>367096.45</v>
          </cell>
          <cell r="BH80">
            <v>578212</v>
          </cell>
          <cell r="BI80">
            <v>-534083.22</v>
          </cell>
          <cell r="BJ80">
            <v>7.9443991397781133E-2</v>
          </cell>
          <cell r="BK80">
            <v>-7.5261728412556739E-2</v>
          </cell>
          <cell r="BL80">
            <v>5.0182573127217189E-2</v>
          </cell>
          <cell r="BM80">
            <v>4.1822629852243942E-3</v>
          </cell>
          <cell r="BO80">
            <v>15700000</v>
          </cell>
          <cell r="BQ80">
            <v>14900000</v>
          </cell>
          <cell r="BS80">
            <v>14600000</v>
          </cell>
        </row>
        <row r="81">
          <cell r="A81">
            <v>35</v>
          </cell>
          <cell r="B81" t="str">
            <v>Plantation Promenade</v>
          </cell>
          <cell r="D81">
            <v>11952605.719999999</v>
          </cell>
          <cell r="E81">
            <v>0</v>
          </cell>
          <cell r="F81">
            <v>-556316.24</v>
          </cell>
          <cell r="G81">
            <v>154495.89000000001</v>
          </cell>
          <cell r="H81">
            <v>101047.89</v>
          </cell>
          <cell r="I81">
            <v>161728.10999999999</v>
          </cell>
          <cell r="J81">
            <v>262776</v>
          </cell>
          <cell r="K81">
            <v>-401820.35</v>
          </cell>
          <cell r="L81">
            <v>2.1984829597474585E-2</v>
          </cell>
          <cell r="M81">
            <v>-3.3617803465870538E-2</v>
          </cell>
          <cell r="N81">
            <v>1.353078264176193E-2</v>
          </cell>
          <cell r="O81">
            <v>-1.1632973868395952E-2</v>
          </cell>
          <cell r="P81">
            <v>12344629.289999999</v>
          </cell>
          <cell r="Q81">
            <v>1420447.95</v>
          </cell>
          <cell r="R81">
            <v>-427259.81</v>
          </cell>
          <cell r="S81">
            <v>-229768.49</v>
          </cell>
          <cell r="T81">
            <v>13634.939999999828</v>
          </cell>
          <cell r="U81">
            <v>283359.06</v>
          </cell>
          <cell r="V81">
            <v>296994</v>
          </cell>
          <cell r="W81">
            <v>763419.65</v>
          </cell>
          <cell r="X81">
            <v>2.4058559639420329E-2</v>
          </cell>
          <cell r="Y81">
            <v>6.1842249942525407E-2</v>
          </cell>
          <cell r="Z81">
            <v>2.2954035584490218E-2</v>
          </cell>
          <cell r="AA81">
            <v>8.5900809581945736E-2</v>
          </cell>
          <cell r="AB81">
            <v>13408519.780000001</v>
          </cell>
          <cell r="AD81">
            <v>1856663.23</v>
          </cell>
          <cell r="AE81">
            <v>-217285.34</v>
          </cell>
          <cell r="AF81">
            <v>-380489.25</v>
          </cell>
          <cell r="AG81">
            <v>-7447.1500000003725</v>
          </cell>
          <cell r="AH81">
            <v>282398.15000000002</v>
          </cell>
          <cell r="AI81">
            <v>274951</v>
          </cell>
          <cell r="AJ81">
            <v>1258888.6399999999</v>
          </cell>
          <cell r="AK81">
            <v>2.0505693731392622E-2</v>
          </cell>
          <cell r="AL81">
            <v>9.3887219518275555E-2</v>
          </cell>
          <cell r="AM81">
            <v>2.1061098065516697E-2</v>
          </cell>
          <cell r="AN81">
            <v>0.11439291324966817</v>
          </cell>
          <cell r="AO81">
            <v>15055375.760000002</v>
          </cell>
          <cell r="BC81">
            <v>3277111.18</v>
          </cell>
          <cell r="BD81">
            <v>-1200861.3899999999</v>
          </cell>
          <cell r="BE81">
            <v>-455761.85</v>
          </cell>
          <cell r="BF81">
            <v>107235.67999999912</v>
          </cell>
          <cell r="BG81">
            <v>727485.32000000088</v>
          </cell>
          <cell r="BH81">
            <v>834721</v>
          </cell>
          <cell r="BI81">
            <v>1620487.94</v>
          </cell>
          <cell r="BJ81">
            <v>6.8033003880262788E-2</v>
          </cell>
          <cell r="BK81">
            <v>0.128009866533209</v>
          </cell>
          <cell r="BL81">
            <v>5.8631453976178083E-2</v>
          </cell>
          <cell r="BM81">
            <v>0.19604287041347179</v>
          </cell>
          <cell r="BO81">
            <v>23800000</v>
          </cell>
          <cell r="BQ81">
            <v>25600000</v>
          </cell>
          <cell r="BS81">
            <v>28000000</v>
          </cell>
        </row>
        <row r="82">
          <cell r="A82">
            <v>36</v>
          </cell>
          <cell r="B82" t="str">
            <v>Shenandoah Square</v>
          </cell>
          <cell r="D82">
            <v>8163769.9299999997</v>
          </cell>
          <cell r="E82">
            <v>0</v>
          </cell>
          <cell r="F82">
            <v>-121923.65</v>
          </cell>
          <cell r="G82">
            <v>-74894.259999999995</v>
          </cell>
          <cell r="H82">
            <v>131264.29999999999</v>
          </cell>
          <cell r="I82">
            <v>82195.69999999975</v>
          </cell>
          <cell r="J82">
            <v>213460</v>
          </cell>
          <cell r="K82">
            <v>-196817.91</v>
          </cell>
          <cell r="L82">
            <v>2.6147233671490789E-2</v>
          </cell>
          <cell r="M82">
            <v>-2.4108703661128283E-2</v>
          </cell>
          <cell r="N82">
            <v>1.0068350860544126E-2</v>
          </cell>
          <cell r="O82">
            <v>2.0385300103625075E-3</v>
          </cell>
          <cell r="P82">
            <v>8247475.5500000007</v>
          </cell>
          <cell r="Q82">
            <v>310972.69</v>
          </cell>
          <cell r="R82">
            <v>-106663.42</v>
          </cell>
          <cell r="S82">
            <v>-39022.559999999998</v>
          </cell>
          <cell r="T82">
            <v>36350.31</v>
          </cell>
          <cell r="U82">
            <v>160193.69</v>
          </cell>
          <cell r="V82">
            <v>196544</v>
          </cell>
          <cell r="W82">
            <v>165286.71</v>
          </cell>
          <cell r="X82">
            <v>2.3830807234099648E-2</v>
          </cell>
          <cell r="Y82">
            <v>2.0040885116658514E-2</v>
          </cell>
          <cell r="Z82">
            <v>1.9423360400262112E-2</v>
          </cell>
          <cell r="AA82">
            <v>4.3871692350758162E-2</v>
          </cell>
          <cell r="AB82">
            <v>8493794.25</v>
          </cell>
          <cell r="AD82">
            <v>-313086.53999999998</v>
          </cell>
          <cell r="AE82">
            <v>-5937.58</v>
          </cell>
          <cell r="AF82">
            <v>62598.62</v>
          </cell>
          <cell r="AG82">
            <v>66830.409999999218</v>
          </cell>
          <cell r="AH82">
            <v>150351.59000000078</v>
          </cell>
          <cell r="AI82">
            <v>217182</v>
          </cell>
          <cell r="AJ82">
            <v>-256425.5</v>
          </cell>
          <cell r="AK82">
            <v>2.5569491514348845E-2</v>
          </cell>
          <cell r="AL82">
            <v>-3.0189747061509054E-2</v>
          </cell>
          <cell r="AM82">
            <v>1.770134589732978E-2</v>
          </cell>
          <cell r="AN82">
            <v>-4.6202555471602106E-3</v>
          </cell>
          <cell r="AO82">
            <v>8304199.1599999992</v>
          </cell>
          <cell r="BC82">
            <v>-2113.8499999999767</v>
          </cell>
          <cell r="BD82">
            <v>-234524.65</v>
          </cell>
          <cell r="BE82">
            <v>-51318.2</v>
          </cell>
          <cell r="BF82">
            <v>234445.01999999947</v>
          </cell>
          <cell r="BG82">
            <v>392740.98000000056</v>
          </cell>
          <cell r="BH82">
            <v>627186</v>
          </cell>
          <cell r="BI82">
            <v>-287956.7</v>
          </cell>
          <cell r="BJ82">
            <v>7.74644877959203E-2</v>
          </cell>
          <cell r="BK82">
            <v>-3.6297617386865211E-2</v>
          </cell>
          <cell r="BL82">
            <v>4.7914123044244805E-2</v>
          </cell>
          <cell r="BM82">
            <v>4.116687040905509E-2</v>
          </cell>
          <cell r="BO82">
            <v>16200000</v>
          </cell>
          <cell r="BQ82">
            <v>16600000</v>
          </cell>
          <cell r="BS82">
            <v>16200000</v>
          </cell>
        </row>
        <row r="83">
          <cell r="A83">
            <v>37</v>
          </cell>
          <cell r="B83" t="str">
            <v>Regency Square</v>
          </cell>
          <cell r="D83">
            <v>7193534.7800000003</v>
          </cell>
          <cell r="E83">
            <v>-75822.929999999993</v>
          </cell>
          <cell r="F83">
            <v>-2070.19</v>
          </cell>
          <cell r="G83">
            <v>14459.29</v>
          </cell>
          <cell r="H83">
            <v>83123.080000000075</v>
          </cell>
          <cell r="I83">
            <v>76862.919999999925</v>
          </cell>
          <cell r="J83">
            <v>159986</v>
          </cell>
          <cell r="K83">
            <v>-63433.83</v>
          </cell>
          <cell r="L83">
            <v>2.22402483470025E-2</v>
          </cell>
          <cell r="M83">
            <v>-8.8181724200963665E-3</v>
          </cell>
          <cell r="N83">
            <v>1.06850001217343E-2</v>
          </cell>
          <cell r="O83">
            <v>1.3422075926906134E-2</v>
          </cell>
          <cell r="P83">
            <v>7213224.0200000005</v>
          </cell>
          <cell r="Q83">
            <v>224875.68</v>
          </cell>
          <cell r="R83">
            <v>-10025.719999999999</v>
          </cell>
          <cell r="S83">
            <v>-67688.524999999994</v>
          </cell>
          <cell r="T83">
            <v>31435.109999999404</v>
          </cell>
          <cell r="U83">
            <v>116848.8900000006</v>
          </cell>
          <cell r="V83">
            <v>148284</v>
          </cell>
          <cell r="W83">
            <v>147161.435</v>
          </cell>
          <cell r="X83">
            <v>2.0557243139663364E-2</v>
          </cell>
          <cell r="Y83">
            <v>2.0401617167575502E-2</v>
          </cell>
          <cell r="Z83">
            <v>1.6199259814476216E-2</v>
          </cell>
          <cell r="AA83">
            <v>4.0958860307238866E-2</v>
          </cell>
          <cell r="AB83">
            <v>7391820.5600000005</v>
          </cell>
          <cell r="AD83">
            <v>-454846.46</v>
          </cell>
          <cell r="AE83">
            <v>-9943.85</v>
          </cell>
          <cell r="AF83">
            <v>94748.99</v>
          </cell>
          <cell r="AG83">
            <v>42301.910000000149</v>
          </cell>
          <cell r="AH83">
            <v>118023.09</v>
          </cell>
          <cell r="AI83">
            <v>160325</v>
          </cell>
          <cell r="AJ83">
            <v>-370041.32</v>
          </cell>
          <cell r="AK83">
            <v>2.1689514605857801E-2</v>
          </cell>
          <cell r="AL83">
            <v>-5.0060917604309377E-2</v>
          </cell>
          <cell r="AM83">
            <v>1.5966714700660949E-2</v>
          </cell>
          <cell r="AN83">
            <v>-2.8371402998451575E-2</v>
          </cell>
          <cell r="AO83">
            <v>7064081.1400000006</v>
          </cell>
          <cell r="BC83">
            <v>-305793.71000000002</v>
          </cell>
          <cell r="BD83">
            <v>-22039.759999999998</v>
          </cell>
          <cell r="BE83">
            <v>41519.755000000012</v>
          </cell>
          <cell r="BF83">
            <v>156860.1</v>
          </cell>
          <cell r="BG83">
            <v>311734.90000000002</v>
          </cell>
          <cell r="BH83">
            <v>468595</v>
          </cell>
          <cell r="BI83">
            <v>-286313.71499999997</v>
          </cell>
          <cell r="BJ83">
            <v>6.5882377508853285E-2</v>
          </cell>
          <cell r="BK83">
            <v>-4.0881552059578219E-2</v>
          </cell>
          <cell r="BL83">
            <v>4.3456080702468203E-2</v>
          </cell>
          <cell r="BM83">
            <v>2.5000825449275066E-2</v>
          </cell>
          <cell r="BO83">
            <v>14900000</v>
          </cell>
          <cell r="BQ83">
            <v>15200000</v>
          </cell>
          <cell r="BS83">
            <v>14600000</v>
          </cell>
        </row>
        <row r="84">
          <cell r="A84">
            <v>50</v>
          </cell>
          <cell r="B84" t="str">
            <v>Town Center at Orange Lake</v>
          </cell>
          <cell r="D84">
            <v>5600000</v>
          </cell>
          <cell r="E84">
            <v>0</v>
          </cell>
          <cell r="F84">
            <v>-11788.48</v>
          </cell>
          <cell r="G84">
            <v>0</v>
          </cell>
          <cell r="H84">
            <v>11788.480000000447</v>
          </cell>
          <cell r="I84">
            <v>124112.95</v>
          </cell>
          <cell r="J84">
            <v>135901.43</v>
          </cell>
          <cell r="K84">
            <v>-11788.48</v>
          </cell>
          <cell r="L84">
            <v>2.4268112499999998E-2</v>
          </cell>
          <cell r="M84">
            <v>-2.1050857142857135E-3</v>
          </cell>
          <cell r="N84">
            <v>2.2163026785714204E-2</v>
          </cell>
          <cell r="O84">
            <v>2.2163026785714284E-2</v>
          </cell>
          <cell r="P84">
            <v>5600000</v>
          </cell>
          <cell r="Q84">
            <v>0</v>
          </cell>
          <cell r="R84">
            <v>-3031.26</v>
          </cell>
          <cell r="S84">
            <v>0</v>
          </cell>
          <cell r="T84">
            <v>3031.2599999997765</v>
          </cell>
          <cell r="U84">
            <v>126693.8</v>
          </cell>
          <cell r="V84">
            <v>129725.06</v>
          </cell>
          <cell r="W84">
            <v>-3031.26</v>
          </cell>
          <cell r="X84">
            <v>2.3165189285714285E-2</v>
          </cell>
          <cell r="Y84">
            <v>-5.4129642857142848E-4</v>
          </cell>
          <cell r="Z84">
            <v>2.2623892857142898E-2</v>
          </cell>
          <cell r="AA84">
            <v>2.2623892857142856E-2</v>
          </cell>
          <cell r="AB84">
            <v>5600000</v>
          </cell>
          <cell r="AD84">
            <v>-100000</v>
          </cell>
          <cell r="AE84">
            <v>0</v>
          </cell>
          <cell r="AF84">
            <v>0</v>
          </cell>
          <cell r="AG84">
            <v>0</v>
          </cell>
          <cell r="AH84">
            <v>138923.71</v>
          </cell>
          <cell r="AI84">
            <v>138923.71</v>
          </cell>
          <cell r="AJ84">
            <v>-100000</v>
          </cell>
          <cell r="AK84">
            <v>2.4807805357142856E-2</v>
          </cell>
          <cell r="AL84">
            <v>-1.7857142857142856E-2</v>
          </cell>
          <cell r="AM84">
            <v>2.4807805357142856E-2</v>
          </cell>
          <cell r="AN84">
            <v>6.9506624999999987E-3</v>
          </cell>
          <cell r="AO84">
            <v>5500000</v>
          </cell>
          <cell r="BC84">
            <v>-100000</v>
          </cell>
          <cell r="BD84">
            <v>-14819.74</v>
          </cell>
          <cell r="BE84">
            <v>0</v>
          </cell>
          <cell r="BF84">
            <v>14819.740000000224</v>
          </cell>
          <cell r="BG84">
            <v>389730.46</v>
          </cell>
          <cell r="BH84">
            <v>404550.2</v>
          </cell>
          <cell r="BI84">
            <v>-114819.74</v>
          </cell>
          <cell r="BJ84">
            <v>7.3993945019060758E-2</v>
          </cell>
          <cell r="BK84">
            <v>-2.1440165010867984E-2</v>
          </cell>
          <cell r="BL84">
            <v>7.1219643107947039E-2</v>
          </cell>
          <cell r="BM84">
            <v>5.2553780008192774E-2</v>
          </cell>
          <cell r="BO84">
            <v>5600000</v>
          </cell>
          <cell r="BQ84">
            <v>5600000</v>
          </cell>
          <cell r="BS84">
            <v>5500000</v>
          </cell>
        </row>
        <row r="85">
          <cell r="A85">
            <v>59</v>
          </cell>
          <cell r="B85" t="str">
            <v>Brookside Square</v>
          </cell>
          <cell r="D85">
            <v>10600000</v>
          </cell>
          <cell r="E85">
            <v>0</v>
          </cell>
          <cell r="F85">
            <v>-1000</v>
          </cell>
          <cell r="G85">
            <v>0</v>
          </cell>
          <cell r="H85">
            <v>1000</v>
          </cell>
          <cell r="I85">
            <v>289354.84999999998</v>
          </cell>
          <cell r="J85">
            <v>290354.84999999998</v>
          </cell>
          <cell r="K85">
            <v>-1000</v>
          </cell>
          <cell r="L85">
            <v>2.7391966981132072E-2</v>
          </cell>
          <cell r="M85">
            <v>-9.4339622641506637E-5</v>
          </cell>
          <cell r="N85">
            <v>2.7297627358490565E-2</v>
          </cell>
          <cell r="O85">
            <v>2.7297627358490565E-2</v>
          </cell>
          <cell r="P85">
            <v>10600000</v>
          </cell>
          <cell r="Q85">
            <v>-200000</v>
          </cell>
          <cell r="R85">
            <v>-5302</v>
          </cell>
          <cell r="S85">
            <v>0</v>
          </cell>
          <cell r="T85">
            <v>5302.8700000010431</v>
          </cell>
          <cell r="U85">
            <v>233203.97999999896</v>
          </cell>
          <cell r="V85">
            <v>238506.85</v>
          </cell>
          <cell r="W85">
            <v>-205302</v>
          </cell>
          <cell r="X85">
            <v>2.2500646226415094E-2</v>
          </cell>
          <cell r="Y85">
            <v>-1.936811320754717E-2</v>
          </cell>
          <cell r="Z85">
            <v>2.2000375471698017E-2</v>
          </cell>
          <cell r="AA85">
            <v>3.1325330188679249E-3</v>
          </cell>
          <cell r="AB85">
            <v>10399999.999999998</v>
          </cell>
          <cell r="AD85">
            <v>100000</v>
          </cell>
          <cell r="AE85">
            <v>-4327.59</v>
          </cell>
          <cell r="AF85">
            <v>0</v>
          </cell>
          <cell r="AG85">
            <v>4327.589999999851</v>
          </cell>
          <cell r="AH85">
            <v>246217.51</v>
          </cell>
          <cell r="AI85">
            <v>250545.1</v>
          </cell>
          <cell r="AJ85">
            <v>95672.41</v>
          </cell>
          <cell r="AK85">
            <v>2.4090875000000005E-2</v>
          </cell>
          <cell r="AL85">
            <v>9.1992701923076931E-3</v>
          </cell>
          <cell r="AM85">
            <v>2.3674760576923096E-2</v>
          </cell>
          <cell r="AN85">
            <v>3.3290145192307698E-2</v>
          </cell>
          <cell r="AO85">
            <v>10499999.999999998</v>
          </cell>
          <cell r="BC85">
            <v>-100000</v>
          </cell>
          <cell r="BD85">
            <v>-10629.59</v>
          </cell>
          <cell r="BE85">
            <v>0</v>
          </cell>
          <cell r="BF85">
            <v>10630.460000000894</v>
          </cell>
          <cell r="BG85">
            <v>768776.33999999904</v>
          </cell>
          <cell r="BH85">
            <v>779406.8</v>
          </cell>
          <cell r="BI85">
            <v>-110629.59</v>
          </cell>
          <cell r="BJ85">
            <v>7.5816629970866245E-2</v>
          </cell>
          <cell r="BK85">
            <v>-1.0994942560723198E-2</v>
          </cell>
          <cell r="BL85">
            <v>7.4754657940488967E-2</v>
          </cell>
          <cell r="BM85">
            <v>6.4821687410143047E-2</v>
          </cell>
          <cell r="BO85">
            <v>10600000</v>
          </cell>
          <cell r="BQ85">
            <v>10400000</v>
          </cell>
          <cell r="BS85">
            <v>10500000</v>
          </cell>
        </row>
        <row r="86">
          <cell r="A86">
            <v>63</v>
          </cell>
          <cell r="B86" t="str">
            <v>Gladiolis Gateway</v>
          </cell>
          <cell r="D86">
            <v>7900000</v>
          </cell>
          <cell r="E86">
            <v>0</v>
          </cell>
          <cell r="F86">
            <v>0</v>
          </cell>
          <cell r="G86">
            <v>0</v>
          </cell>
          <cell r="H86">
            <v>0</v>
          </cell>
          <cell r="I86">
            <v>159865.32999999999</v>
          </cell>
          <cell r="J86">
            <v>159865.32999999999</v>
          </cell>
          <cell r="K86">
            <v>0</v>
          </cell>
          <cell r="L86">
            <v>2.0236117721518985E-2</v>
          </cell>
          <cell r="M86">
            <v>0</v>
          </cell>
          <cell r="N86">
            <v>2.0236117721518985E-2</v>
          </cell>
          <cell r="O86">
            <v>2.0236117721518985E-2</v>
          </cell>
          <cell r="P86">
            <v>7900000</v>
          </cell>
          <cell r="Q86">
            <v>-200000</v>
          </cell>
          <cell r="R86">
            <v>-9660</v>
          </cell>
          <cell r="S86">
            <v>0</v>
          </cell>
          <cell r="T86">
            <v>9659.8600000003353</v>
          </cell>
          <cell r="U86">
            <v>177409.64</v>
          </cell>
          <cell r="V86">
            <v>187069.5</v>
          </cell>
          <cell r="W86">
            <v>-209660</v>
          </cell>
          <cell r="X86">
            <v>2.3679683544303796E-2</v>
          </cell>
          <cell r="Y86">
            <v>-2.6539240506329113E-2</v>
          </cell>
          <cell r="Z86">
            <v>2.2456916455696162E-2</v>
          </cell>
          <cell r="AA86">
            <v>-2.8595569620253163E-3</v>
          </cell>
          <cell r="AB86">
            <v>7700000</v>
          </cell>
          <cell r="AD86">
            <v>200000</v>
          </cell>
          <cell r="AE86">
            <v>-20816.88</v>
          </cell>
          <cell r="AF86">
            <v>0</v>
          </cell>
          <cell r="AG86">
            <v>20816.879999999888</v>
          </cell>
          <cell r="AH86">
            <v>167655.23000000001</v>
          </cell>
          <cell r="AI86">
            <v>188472.11</v>
          </cell>
          <cell r="AJ86">
            <v>179183.12</v>
          </cell>
          <cell r="AK86">
            <v>2.4476897402597401E-2</v>
          </cell>
          <cell r="AL86">
            <v>2.3270535064935063E-2</v>
          </cell>
          <cell r="AM86">
            <v>2.1773406493506505E-2</v>
          </cell>
          <cell r="AN86">
            <v>4.7747432467532464E-2</v>
          </cell>
          <cell r="AO86">
            <v>7900000</v>
          </cell>
          <cell r="BC86">
            <v>0</v>
          </cell>
          <cell r="BD86">
            <v>-30476.880000000001</v>
          </cell>
          <cell r="BE86">
            <v>0</v>
          </cell>
          <cell r="BF86">
            <v>30476.740000000224</v>
          </cell>
          <cell r="BG86">
            <v>504930.2</v>
          </cell>
          <cell r="BH86">
            <v>535406.93999999994</v>
          </cell>
          <cell r="BI86">
            <v>-30476.880000000001</v>
          </cell>
          <cell r="BJ86">
            <v>6.9958535052915938E-2</v>
          </cell>
          <cell r="BK86">
            <v>-4.065484964569599E-3</v>
          </cell>
          <cell r="BL86">
            <v>6.5860348987738737E-2</v>
          </cell>
          <cell r="BM86">
            <v>6.5893050088346339E-2</v>
          </cell>
          <cell r="BO86">
            <v>7900000</v>
          </cell>
          <cell r="BQ86">
            <v>7700000</v>
          </cell>
          <cell r="BS86">
            <v>7900000</v>
          </cell>
        </row>
        <row r="87">
          <cell r="A87">
            <v>67</v>
          </cell>
          <cell r="B87" t="str">
            <v>New Tampa Center</v>
          </cell>
          <cell r="D87">
            <v>12500000</v>
          </cell>
          <cell r="E87">
            <v>-100000</v>
          </cell>
          <cell r="F87">
            <v>0</v>
          </cell>
          <cell r="G87">
            <v>0</v>
          </cell>
          <cell r="H87">
            <v>0</v>
          </cell>
          <cell r="I87">
            <v>272965.8</v>
          </cell>
          <cell r="J87">
            <v>272965.8</v>
          </cell>
          <cell r="K87">
            <v>-100000</v>
          </cell>
          <cell r="L87">
            <v>2.1837263999999999E-2</v>
          </cell>
          <cell r="M87">
            <v>-8.0000000000000002E-3</v>
          </cell>
          <cell r="N87">
            <v>2.1837263999999999E-2</v>
          </cell>
          <cell r="O87">
            <v>1.3837263999999998E-2</v>
          </cell>
          <cell r="P87">
            <v>12400000</v>
          </cell>
          <cell r="Q87">
            <v>-100000</v>
          </cell>
          <cell r="R87">
            <v>-4725</v>
          </cell>
          <cell r="S87">
            <v>0</v>
          </cell>
          <cell r="T87">
            <v>4725</v>
          </cell>
          <cell r="U87">
            <v>276809.53000000003</v>
          </cell>
          <cell r="V87">
            <v>281534.53000000003</v>
          </cell>
          <cell r="W87">
            <v>-104725</v>
          </cell>
          <cell r="X87">
            <v>2.2704397580645165E-2</v>
          </cell>
          <cell r="Y87">
            <v>-8.4455645161290345E-3</v>
          </cell>
          <cell r="Z87">
            <v>2.2323349193548388E-2</v>
          </cell>
          <cell r="AA87">
            <v>1.4258833064516131E-2</v>
          </cell>
          <cell r="AB87">
            <v>12300000</v>
          </cell>
          <cell r="AD87">
            <v>700000</v>
          </cell>
          <cell r="AE87">
            <v>-2389.71</v>
          </cell>
          <cell r="AF87">
            <v>0</v>
          </cell>
          <cell r="AG87">
            <v>2389.7100000008941</v>
          </cell>
          <cell r="AH87">
            <v>291693.74999999913</v>
          </cell>
          <cell r="AI87">
            <v>294083.46000000002</v>
          </cell>
          <cell r="AJ87">
            <v>697610.29</v>
          </cell>
          <cell r="AK87">
            <v>2.3909224390243903E-2</v>
          </cell>
          <cell r="AL87">
            <v>5.6716283739837406E-2</v>
          </cell>
          <cell r="AM87">
            <v>2.3714939024390171E-2</v>
          </cell>
          <cell r="AN87">
            <v>8.0625508130081305E-2</v>
          </cell>
          <cell r="AO87">
            <v>12999999.999999998</v>
          </cell>
          <cell r="BC87">
            <v>500000</v>
          </cell>
          <cell r="BD87">
            <v>-7114.71</v>
          </cell>
          <cell r="BE87">
            <v>0</v>
          </cell>
          <cell r="BF87">
            <v>7114.7100000008941</v>
          </cell>
          <cell r="BG87">
            <v>841469.07999999914</v>
          </cell>
          <cell r="BH87">
            <v>848583.79</v>
          </cell>
          <cell r="BI87">
            <v>492885.29</v>
          </cell>
          <cell r="BJ87">
            <v>7.0023498715716892E-2</v>
          </cell>
          <cell r="BK87">
            <v>4.1176579492399501E-2</v>
          </cell>
          <cell r="BL87">
            <v>6.9421859915907547E-2</v>
          </cell>
          <cell r="BM87">
            <v>0.11120007820811639</v>
          </cell>
          <cell r="BO87">
            <v>12400000</v>
          </cell>
          <cell r="BQ87">
            <v>12300000</v>
          </cell>
          <cell r="BS87">
            <v>13000000</v>
          </cell>
        </row>
        <row r="88">
          <cell r="A88">
            <v>73</v>
          </cell>
          <cell r="B88" t="str">
            <v>Shops at Sawgrass</v>
          </cell>
          <cell r="D88">
            <v>7012807.5700000003</v>
          </cell>
          <cell r="E88">
            <v>-79785.490000000005</v>
          </cell>
          <cell r="F88">
            <v>0</v>
          </cell>
          <cell r="G88">
            <v>-37737.24</v>
          </cell>
          <cell r="H88">
            <v>91744.149999999441</v>
          </cell>
          <cell r="I88">
            <v>93743.850000000559</v>
          </cell>
          <cell r="J88">
            <v>185488</v>
          </cell>
          <cell r="K88">
            <v>-117522.73</v>
          </cell>
          <cell r="L88">
            <v>2.644989159455861E-2</v>
          </cell>
          <cell r="M88">
            <v>-1.6758299557904456E-2</v>
          </cell>
          <cell r="N88">
            <v>1.3367520649080145E-2</v>
          </cell>
          <cell r="O88">
            <v>9.691592036654156E-3</v>
          </cell>
          <cell r="P88">
            <v>6987028.9899999993</v>
          </cell>
          <cell r="Q88">
            <v>0</v>
          </cell>
          <cell r="R88">
            <v>0</v>
          </cell>
          <cell r="S88">
            <v>19626.09</v>
          </cell>
          <cell r="T88">
            <v>38714.46</v>
          </cell>
          <cell r="U88">
            <v>142824.54</v>
          </cell>
          <cell r="V88">
            <v>181539</v>
          </cell>
          <cell r="W88">
            <v>19626.09</v>
          </cell>
          <cell r="X88">
            <v>2.5982288074061652E-2</v>
          </cell>
          <cell r="Y88">
            <v>2.808932098047584E-3</v>
          </cell>
          <cell r="Z88">
            <v>2.0441383627349177E-2</v>
          </cell>
          <cell r="AA88">
            <v>2.8791220172109236E-2</v>
          </cell>
          <cell r="AB88">
            <v>7045369.54</v>
          </cell>
          <cell r="AD88">
            <v>-649807.30000000005</v>
          </cell>
          <cell r="AE88">
            <v>398881.9</v>
          </cell>
          <cell r="AF88">
            <v>112115.72</v>
          </cell>
          <cell r="AG88">
            <v>-305444.38</v>
          </cell>
          <cell r="AH88">
            <v>495647.38</v>
          </cell>
          <cell r="AI88">
            <v>190203</v>
          </cell>
          <cell r="AJ88">
            <v>-138809.68</v>
          </cell>
          <cell r="AK88">
            <v>2.6996880563911484E-2</v>
          </cell>
          <cell r="AL88">
            <v>-1.9702256810222619E-2</v>
          </cell>
          <cell r="AM88">
            <v>7.0350799512497952E-2</v>
          </cell>
          <cell r="AN88">
            <v>7.2946237536888631E-3</v>
          </cell>
          <cell r="AO88">
            <v>6601115.4799999995</v>
          </cell>
          <cell r="BC88">
            <v>-729592.79</v>
          </cell>
          <cell r="BD88">
            <v>398881.9</v>
          </cell>
          <cell r="BE88">
            <v>94004.57</v>
          </cell>
          <cell r="BF88">
            <v>-174985.77</v>
          </cell>
          <cell r="BG88">
            <v>732215.77</v>
          </cell>
          <cell r="BH88">
            <v>557230</v>
          </cell>
          <cell r="BI88">
            <v>-236706.32</v>
          </cell>
          <cell r="BJ88">
            <v>8.1550347258902089E-2</v>
          </cell>
          <cell r="BK88">
            <v>-3.5211125461257042E-2</v>
          </cell>
          <cell r="BL88">
            <v>0.10683066125257468</v>
          </cell>
          <cell r="BM88">
            <v>4.6339221797645047E-2</v>
          </cell>
          <cell r="BO88">
            <v>15300000</v>
          </cell>
          <cell r="BQ88">
            <v>15300000</v>
          </cell>
          <cell r="BS88">
            <v>14500000</v>
          </cell>
        </row>
        <row r="89">
          <cell r="A89">
            <v>77</v>
          </cell>
          <cell r="B89" t="str">
            <v>Loehmann's Fashion Island</v>
          </cell>
          <cell r="D89">
            <v>38100000</v>
          </cell>
          <cell r="E89">
            <v>900000</v>
          </cell>
          <cell r="F89">
            <v>-13665.39</v>
          </cell>
          <cell r="G89">
            <v>0</v>
          </cell>
          <cell r="H89">
            <v>13665.390000000596</v>
          </cell>
          <cell r="I89">
            <v>922150.93999999936</v>
          </cell>
          <cell r="J89">
            <v>935816.33</v>
          </cell>
          <cell r="K89">
            <v>886334.61</v>
          </cell>
          <cell r="L89">
            <v>2.4562108398950129E-2</v>
          </cell>
          <cell r="M89">
            <v>2.326337559055118E-2</v>
          </cell>
          <cell r="N89">
            <v>2.4203436745406808E-2</v>
          </cell>
          <cell r="O89">
            <v>4.7825483989501309E-2</v>
          </cell>
          <cell r="P89">
            <v>39000000</v>
          </cell>
          <cell r="Q89">
            <v>0</v>
          </cell>
          <cell r="R89">
            <v>-17425.32</v>
          </cell>
          <cell r="S89">
            <v>0</v>
          </cell>
          <cell r="T89">
            <v>17425.320000000298</v>
          </cell>
          <cell r="U89">
            <v>903900.77</v>
          </cell>
          <cell r="V89">
            <v>921326.09</v>
          </cell>
          <cell r="W89">
            <v>-17425.32</v>
          </cell>
          <cell r="X89">
            <v>2.3623745897435898E-2</v>
          </cell>
          <cell r="Y89">
            <v>-4.4680307692307811E-4</v>
          </cell>
          <cell r="Z89">
            <v>2.3176942820512813E-2</v>
          </cell>
          <cell r="AA89">
            <v>2.317694282051282E-2</v>
          </cell>
          <cell r="AB89">
            <v>39000000</v>
          </cell>
          <cell r="AD89">
            <v>-1000000</v>
          </cell>
          <cell r="AE89">
            <v>-12000</v>
          </cell>
          <cell r="AF89">
            <v>0</v>
          </cell>
          <cell r="AG89">
            <v>12000</v>
          </cell>
          <cell r="AH89">
            <v>3430623.41</v>
          </cell>
          <cell r="AI89">
            <v>3442623.41</v>
          </cell>
          <cell r="AJ89">
            <v>-1012000</v>
          </cell>
          <cell r="AK89">
            <v>8.8272395128205131E-2</v>
          </cell>
          <cell r="AL89">
            <v>-2.5948717948717948E-2</v>
          </cell>
          <cell r="AM89">
            <v>8.796470282051283E-2</v>
          </cell>
          <cell r="AN89">
            <v>6.2323677179487183E-2</v>
          </cell>
          <cell r="AO89">
            <v>38000000</v>
          </cell>
          <cell r="BC89">
            <v>-100000</v>
          </cell>
          <cell r="BD89">
            <v>-43090.71</v>
          </cell>
          <cell r="BE89">
            <v>0</v>
          </cell>
          <cell r="BF89">
            <v>43090.710000000894</v>
          </cell>
          <cell r="BG89">
            <v>5256675.12</v>
          </cell>
          <cell r="BH89">
            <v>5299765.83</v>
          </cell>
          <cell r="BI89">
            <v>-143090.71</v>
          </cell>
          <cell r="BJ89">
            <v>0.14134319917181903</v>
          </cell>
          <cell r="BK89">
            <v>-2.4144317600924836E-3</v>
          </cell>
          <cell r="BL89">
            <v>0.14012318989053174</v>
          </cell>
          <cell r="BM89">
            <v>0.13892876741172655</v>
          </cell>
          <cell r="BO89">
            <v>39000000</v>
          </cell>
          <cell r="BQ89">
            <v>39000000</v>
          </cell>
          <cell r="BS89">
            <v>38000000</v>
          </cell>
        </row>
        <row r="90">
          <cell r="A90">
            <v>81</v>
          </cell>
          <cell r="B90" t="str">
            <v>Crestwood Square</v>
          </cell>
          <cell r="D90">
            <v>8386520.9499999993</v>
          </cell>
          <cell r="E90">
            <v>-810000</v>
          </cell>
          <cell r="F90">
            <v>202782.52</v>
          </cell>
          <cell r="G90">
            <v>0</v>
          </cell>
          <cell r="H90">
            <v>-110429.87</v>
          </cell>
          <cell r="I90">
            <v>195224.87</v>
          </cell>
          <cell r="J90">
            <v>84795</v>
          </cell>
          <cell r="K90">
            <v>-607217.48</v>
          </cell>
          <cell r="L90">
            <v>1.0110867248235993E-2</v>
          </cell>
          <cell r="M90">
            <v>-7.2403978195511462E-2</v>
          </cell>
          <cell r="N90">
            <v>2.3278409624672772E-2</v>
          </cell>
          <cell r="O90">
            <v>-6.2293110947275465E-2</v>
          </cell>
          <cell r="P90">
            <v>7407687.1699999999</v>
          </cell>
          <cell r="Q90">
            <v>0</v>
          </cell>
          <cell r="R90">
            <v>-281711.82</v>
          </cell>
          <cell r="S90">
            <v>-50642.45</v>
          </cell>
          <cell r="T90">
            <v>152940.54999999999</v>
          </cell>
          <cell r="U90">
            <v>34102.450000000244</v>
          </cell>
          <cell r="V90">
            <v>187043</v>
          </cell>
          <cell r="W90">
            <v>-332354.27</v>
          </cell>
          <cell r="X90">
            <v>2.5249851364876143E-2</v>
          </cell>
          <cell r="Y90">
            <v>-4.4866131948171892E-2</v>
          </cell>
          <cell r="Z90">
            <v>4.6036568793171974E-3</v>
          </cell>
          <cell r="AA90">
            <v>-1.9616280583295748E-2</v>
          </cell>
          <cell r="AB90">
            <v>7513930.3700000001</v>
          </cell>
          <cell r="AD90">
            <v>0</v>
          </cell>
          <cell r="AE90">
            <v>-74851.399999999994</v>
          </cell>
          <cell r="AF90">
            <v>34176.43</v>
          </cell>
          <cell r="AG90">
            <v>20907.480000000069</v>
          </cell>
          <cell r="AH90">
            <v>139473.51999999999</v>
          </cell>
          <cell r="AI90">
            <v>160381</v>
          </cell>
          <cell r="AJ90">
            <v>-40674.97</v>
          </cell>
          <cell r="AK90">
            <v>2.1344488450456587E-2</v>
          </cell>
          <cell r="AL90">
            <v>-5.4132748105303503E-3</v>
          </cell>
          <cell r="AM90">
            <v>1.8561992610000713E-2</v>
          </cell>
          <cell r="AN90">
            <v>1.5931213639926237E-2</v>
          </cell>
          <cell r="AO90">
            <v>7598428.9800000004</v>
          </cell>
          <cell r="BC90">
            <v>-810000</v>
          </cell>
          <cell r="BD90">
            <v>-153780.70000000001</v>
          </cell>
          <cell r="BE90">
            <v>-16466.02</v>
          </cell>
          <cell r="BF90">
            <v>63418.16</v>
          </cell>
          <cell r="BG90">
            <v>368800.84</v>
          </cell>
          <cell r="BH90">
            <v>432219</v>
          </cell>
          <cell r="BI90">
            <v>-980246.72</v>
          </cell>
          <cell r="BJ90">
            <v>5.7720710611769421E-2</v>
          </cell>
          <cell r="BK90">
            <v>-0.12376237808309376</v>
          </cell>
          <cell r="BL90">
            <v>4.7070760847982118E-2</v>
          </cell>
          <cell r="BM90">
            <v>-6.6041667471324339E-2</v>
          </cell>
          <cell r="BO90">
            <v>7300000</v>
          </cell>
          <cell r="BQ90">
            <v>7300000</v>
          </cell>
          <cell r="BS90">
            <v>7300000</v>
          </cell>
        </row>
        <row r="91">
          <cell r="A91">
            <v>95</v>
          </cell>
          <cell r="B91" t="str">
            <v>Miramar Commons</v>
          </cell>
          <cell r="D91">
            <v>13519317.379999999</v>
          </cell>
          <cell r="E91">
            <v>0</v>
          </cell>
          <cell r="F91">
            <v>-21649.21</v>
          </cell>
          <cell r="G91">
            <v>-0.17</v>
          </cell>
          <cell r="H91">
            <v>-157126.30999999866</v>
          </cell>
          <cell r="I91">
            <v>432135.30999999866</v>
          </cell>
          <cell r="J91">
            <v>275009</v>
          </cell>
          <cell r="K91">
            <v>-21649.38</v>
          </cell>
          <cell r="L91">
            <v>2.034192942365852E-2</v>
          </cell>
          <cell r="M91">
            <v>-1.6013663553773316E-3</v>
          </cell>
          <cell r="N91">
            <v>3.1964284723375487E-2</v>
          </cell>
          <cell r="O91">
            <v>1.8740563068281188E-2</v>
          </cell>
          <cell r="P91">
            <v>12990884.110000001</v>
          </cell>
          <cell r="Q91">
            <v>40000</v>
          </cell>
          <cell r="R91">
            <v>-8591.7099999999991</v>
          </cell>
          <cell r="S91">
            <v>-0.43</v>
          </cell>
          <cell r="T91">
            <v>235714.85</v>
          </cell>
          <cell r="U91">
            <v>69244.150000000373</v>
          </cell>
          <cell r="V91">
            <v>304959</v>
          </cell>
          <cell r="W91">
            <v>31407.86</v>
          </cell>
          <cell r="X91">
            <v>2.3474845700859691E-2</v>
          </cell>
          <cell r="Y91">
            <v>2.4176845651192533E-3</v>
          </cell>
          <cell r="Z91">
            <v>5.3302107395984122E-3</v>
          </cell>
          <cell r="AA91">
            <v>2.5892530265978944E-2</v>
          </cell>
          <cell r="AB91">
            <v>13258006.439999999</v>
          </cell>
          <cell r="AD91">
            <v>-40000</v>
          </cell>
          <cell r="AE91">
            <v>0</v>
          </cell>
          <cell r="AF91">
            <v>0.59</v>
          </cell>
          <cell r="AG91">
            <v>-391</v>
          </cell>
          <cell r="AH91">
            <v>294499</v>
          </cell>
          <cell r="AI91">
            <v>294108</v>
          </cell>
          <cell r="AJ91">
            <v>-39999.410000000003</v>
          </cell>
          <cell r="AK91">
            <v>2.2183425640272959E-2</v>
          </cell>
          <cell r="AL91">
            <v>-3.0170003447365958E-3</v>
          </cell>
          <cell r="AM91">
            <v>2.2212917253644056E-2</v>
          </cell>
          <cell r="AN91">
            <v>1.9166425295536364E-2</v>
          </cell>
          <cell r="AO91">
            <v>13217616.109999999</v>
          </cell>
          <cell r="BC91">
            <v>0</v>
          </cell>
          <cell r="BD91">
            <v>-30240.92</v>
          </cell>
          <cell r="BE91">
            <v>-0.01</v>
          </cell>
          <cell r="BF91">
            <v>78197.540000000969</v>
          </cell>
          <cell r="BG91">
            <v>795878.45999999903</v>
          </cell>
          <cell r="BH91">
            <v>874076</v>
          </cell>
          <cell r="BI91">
            <v>-30240.93</v>
          </cell>
          <cell r="BJ91">
            <v>6.7460323702521086E-2</v>
          </cell>
          <cell r="BK91">
            <v>-2.3108072995356999E-3</v>
          </cell>
          <cell r="BL91">
            <v>6.0509993188361033E-2</v>
          </cell>
          <cell r="BM91">
            <v>6.5149516402985386E-2</v>
          </cell>
          <cell r="BO91">
            <v>12900000</v>
          </cell>
          <cell r="BQ91">
            <v>12940000</v>
          </cell>
          <cell r="BS91">
            <v>12900000</v>
          </cell>
        </row>
        <row r="92">
          <cell r="A92">
            <v>105</v>
          </cell>
          <cell r="B92" t="str">
            <v>The Shops at Sunset Lakes</v>
          </cell>
          <cell r="D92">
            <v>9683420.1400000006</v>
          </cell>
          <cell r="E92">
            <v>0</v>
          </cell>
          <cell r="F92">
            <v>27390.03</v>
          </cell>
          <cell r="G92">
            <v>-95588.67</v>
          </cell>
          <cell r="H92">
            <v>-36331.200000001118</v>
          </cell>
          <cell r="I92">
            <v>199682.20000000112</v>
          </cell>
          <cell r="J92">
            <v>163351</v>
          </cell>
          <cell r="K92">
            <v>-68198.64</v>
          </cell>
          <cell r="L92">
            <v>1.6869143095964025E-2</v>
          </cell>
          <cell r="M92">
            <v>-7.0428256766725383E-3</v>
          </cell>
          <cell r="N92">
            <v>2.0621040615098323E-2</v>
          </cell>
          <cell r="O92">
            <v>9.8263174192914863E-3</v>
          </cell>
          <cell r="P92">
            <v>9272912.3000000007</v>
          </cell>
          <cell r="Q92">
            <v>0</v>
          </cell>
          <cell r="R92">
            <v>1613.59</v>
          </cell>
          <cell r="S92">
            <v>-54905.83</v>
          </cell>
          <cell r="T92">
            <v>135684.20000000112</v>
          </cell>
          <cell r="U92">
            <v>82399.799999998882</v>
          </cell>
          <cell r="V92">
            <v>218084</v>
          </cell>
          <cell r="W92">
            <v>-53292.24</v>
          </cell>
          <cell r="X92">
            <v>2.3518393460919499E-2</v>
          </cell>
          <cell r="Y92">
            <v>-5.7470876760044413E-3</v>
          </cell>
          <cell r="Z92">
            <v>8.8860756291201937E-3</v>
          </cell>
          <cell r="AA92">
            <v>1.7771305784915058E-2</v>
          </cell>
          <cell r="AB92">
            <v>9355304.2599999998</v>
          </cell>
          <cell r="AD92">
            <v>0</v>
          </cell>
          <cell r="AE92">
            <v>1251.25</v>
          </cell>
          <cell r="AF92">
            <v>137351.06</v>
          </cell>
          <cell r="AG92">
            <v>-84023.480000000447</v>
          </cell>
          <cell r="AH92">
            <v>318049.48</v>
          </cell>
          <cell r="AI92">
            <v>234026</v>
          </cell>
          <cell r="AJ92">
            <v>138602.31</v>
          </cell>
          <cell r="AK92">
            <v>2.5015327507905125E-2</v>
          </cell>
          <cell r="AL92">
            <v>1.4815371702298866E-2</v>
          </cell>
          <cell r="AM92">
            <v>3.3996700819220654E-2</v>
          </cell>
          <cell r="AN92">
            <v>3.983069921020399E-2</v>
          </cell>
          <cell r="AO92">
            <v>9409883.0899999999</v>
          </cell>
          <cell r="BC92">
            <v>0</v>
          </cell>
          <cell r="BD92">
            <v>30254.87</v>
          </cell>
          <cell r="BE92">
            <v>-13143.44</v>
          </cell>
          <cell r="BF92">
            <v>15329.519999999553</v>
          </cell>
          <cell r="BG92">
            <v>600131.48</v>
          </cell>
          <cell r="BH92">
            <v>615461</v>
          </cell>
          <cell r="BI92">
            <v>17111.43</v>
          </cell>
          <cell r="BJ92">
            <v>6.6819831123253959E-2</v>
          </cell>
          <cell r="BK92">
            <v>1.8893059067786044E-3</v>
          </cell>
          <cell r="BL92">
            <v>6.4696431352646133E-2</v>
          </cell>
          <cell r="BM92">
            <v>6.8709137030032563E-2</v>
          </cell>
          <cell r="BO92">
            <v>9300000</v>
          </cell>
          <cell r="BQ92">
            <v>9300000</v>
          </cell>
          <cell r="BS92">
            <v>9300000</v>
          </cell>
        </row>
        <row r="93">
          <cell r="A93">
            <v>110</v>
          </cell>
          <cell r="B93" t="str">
            <v>Town Center at Jensen Beach</v>
          </cell>
          <cell r="D93">
            <v>12899071.77</v>
          </cell>
          <cell r="E93">
            <v>700000</v>
          </cell>
          <cell r="F93">
            <v>0</v>
          </cell>
          <cell r="G93">
            <v>0</v>
          </cell>
          <cell r="H93">
            <v>-42368</v>
          </cell>
          <cell r="I93">
            <v>206414</v>
          </cell>
          <cell r="J93">
            <v>164046</v>
          </cell>
          <cell r="K93">
            <v>700000</v>
          </cell>
          <cell r="L93">
            <v>1.2717659295572708E-2</v>
          </cell>
          <cell r="M93">
            <v>5.4267470751501984E-2</v>
          </cell>
          <cell r="N93">
            <v>1.6002236725286473E-2</v>
          </cell>
          <cell r="O93">
            <v>6.6985130047074695E-2</v>
          </cell>
          <cell r="P93">
            <v>13556705.390000001</v>
          </cell>
          <cell r="Q93">
            <v>-200000</v>
          </cell>
          <cell r="R93">
            <v>0</v>
          </cell>
          <cell r="S93">
            <v>0</v>
          </cell>
          <cell r="T93">
            <v>123278</v>
          </cell>
          <cell r="U93">
            <v>56169</v>
          </cell>
          <cell r="V93">
            <v>179447</v>
          </cell>
          <cell r="W93">
            <v>-200000</v>
          </cell>
          <cell r="X93">
            <v>1.3236770648742407E-2</v>
          </cell>
          <cell r="Y93">
            <v>-1.4752846967341228E-2</v>
          </cell>
          <cell r="Z93">
            <v>4.1432633065429476E-3</v>
          </cell>
          <cell r="AA93">
            <v>-1.5160763185988215E-3</v>
          </cell>
          <cell r="AB93">
            <v>13479983.470000001</v>
          </cell>
          <cell r="AD93">
            <v>-200000</v>
          </cell>
          <cell r="AE93">
            <v>0</v>
          </cell>
          <cell r="AF93">
            <v>-14426</v>
          </cell>
          <cell r="AG93">
            <v>-218497</v>
          </cell>
          <cell r="AH93">
            <v>422554</v>
          </cell>
          <cell r="AI93">
            <v>204057</v>
          </cell>
          <cell r="AJ93">
            <v>-214426</v>
          </cell>
          <cell r="AK93">
            <v>1.5137778206785886E-2</v>
          </cell>
          <cell r="AL93">
            <v>-1.5906992799895471E-2</v>
          </cell>
          <cell r="AM93">
            <v>3.1346774344375362E-2</v>
          </cell>
          <cell r="AN93">
            <v>-7.6921459310958634E-4</v>
          </cell>
          <cell r="AO93">
            <v>13061484.42</v>
          </cell>
          <cell r="BC93">
            <v>300000</v>
          </cell>
          <cell r="BD93">
            <v>0</v>
          </cell>
          <cell r="BE93">
            <v>-14426</v>
          </cell>
          <cell r="BF93">
            <v>-137587</v>
          </cell>
          <cell r="BG93">
            <v>685137</v>
          </cell>
          <cell r="BH93">
            <v>547550</v>
          </cell>
          <cell r="BI93">
            <v>285574</v>
          </cell>
          <cell r="BJ93">
            <v>4.1655989599140186E-2</v>
          </cell>
          <cell r="BK93">
            <v>2.2892013332595162E-2</v>
          </cell>
          <cell r="BL93">
            <v>5.2192150637543788E-2</v>
          </cell>
          <cell r="BM93">
            <v>6.4548002931735349E-2</v>
          </cell>
          <cell r="BO93">
            <v>13300000</v>
          </cell>
          <cell r="BQ93">
            <v>13100000</v>
          </cell>
          <cell r="BS93">
            <v>12900000</v>
          </cell>
        </row>
        <row r="94">
          <cell r="A94">
            <v>99</v>
          </cell>
          <cell r="B94" t="str">
            <v>La Frontera Village</v>
          </cell>
          <cell r="D94">
            <v>6009760.8100000005</v>
          </cell>
          <cell r="E94">
            <v>621661.56999999995</v>
          </cell>
          <cell r="F94">
            <v>-706308.32</v>
          </cell>
          <cell r="G94">
            <v>1759370.68</v>
          </cell>
          <cell r="H94">
            <v>165923</v>
          </cell>
          <cell r="I94">
            <v>0</v>
          </cell>
          <cell r="J94">
            <v>165923</v>
          </cell>
          <cell r="K94">
            <v>1674723.93</v>
          </cell>
          <cell r="L94">
            <v>2.7608919097730278E-2</v>
          </cell>
          <cell r="M94">
            <v>0.2786673185417507</v>
          </cell>
          <cell r="N94">
            <v>0</v>
          </cell>
          <cell r="O94">
            <v>0.30627623763948097</v>
          </cell>
          <cell r="P94">
            <v>7850407.7400000002</v>
          </cell>
          <cell r="Q94">
            <v>0</v>
          </cell>
          <cell r="R94">
            <v>-265765.14</v>
          </cell>
          <cell r="S94">
            <v>-699.75</v>
          </cell>
          <cell r="T94">
            <v>-19898</v>
          </cell>
          <cell r="U94">
            <v>133650</v>
          </cell>
          <cell r="V94">
            <v>113752</v>
          </cell>
          <cell r="W94">
            <v>-266464.89</v>
          </cell>
          <cell r="X94">
            <v>1.4489948008738715E-2</v>
          </cell>
          <cell r="Y94">
            <v>-3.3942808937462911E-2</v>
          </cell>
          <cell r="Z94">
            <v>1.7024593425767717E-2</v>
          </cell>
          <cell r="AA94">
            <v>-1.9452860928724194E-2</v>
          </cell>
          <cell r="AB94">
            <v>7564044.8499999996</v>
          </cell>
          <cell r="AD94">
            <v>0</v>
          </cell>
          <cell r="AE94">
            <v>-931678.3</v>
          </cell>
          <cell r="AF94">
            <v>-2517449.75</v>
          </cell>
          <cell r="AG94">
            <v>4417</v>
          </cell>
          <cell r="AH94">
            <v>204188</v>
          </cell>
          <cell r="AI94">
            <v>208605</v>
          </cell>
          <cell r="AJ94">
            <v>-3449128.05</v>
          </cell>
          <cell r="AK94">
            <v>2.7578498559537232E-2</v>
          </cell>
          <cell r="AL94">
            <v>-0.45598989937242373</v>
          </cell>
          <cell r="AM94">
            <v>2.6994551731141573E-2</v>
          </cell>
          <cell r="AN94">
            <v>-0.42841140081288648</v>
          </cell>
          <cell r="AO94">
            <v>4179349.79</v>
          </cell>
          <cell r="BC94">
            <v>621661.56999999995</v>
          </cell>
          <cell r="BD94">
            <v>-1903751.76</v>
          </cell>
          <cell r="BE94">
            <v>-758778.82</v>
          </cell>
          <cell r="BF94">
            <v>150442</v>
          </cell>
          <cell r="BG94">
            <v>337838</v>
          </cell>
          <cell r="BH94">
            <v>488280</v>
          </cell>
          <cell r="BI94">
            <v>-2040869.01</v>
          </cell>
          <cell r="BJ94">
            <v>7.1249473842217359E-2</v>
          </cell>
          <cell r="BK94">
            <v>-0.33912139830215982</v>
          </cell>
          <cell r="BL94">
            <v>4.4478716424843023E-2</v>
          </cell>
          <cell r="BM94">
            <v>-0.26787192445994246</v>
          </cell>
          <cell r="BO94">
            <v>69000000</v>
          </cell>
          <cell r="BQ94">
            <v>69000000</v>
          </cell>
          <cell r="BS94">
            <v>69000000</v>
          </cell>
        </row>
        <row r="95">
          <cell r="A95">
            <v>98</v>
          </cell>
          <cell r="B95" t="str">
            <v>Deer Park Town Center</v>
          </cell>
          <cell r="D95">
            <v>16535474.59</v>
          </cell>
          <cell r="E95">
            <v>1679557.56</v>
          </cell>
          <cell r="F95">
            <v>-3515427.63</v>
          </cell>
          <cell r="G95">
            <v>980875.65</v>
          </cell>
          <cell r="H95">
            <v>460082</v>
          </cell>
          <cell r="I95">
            <v>0</v>
          </cell>
          <cell r="J95">
            <v>460082</v>
          </cell>
          <cell r="K95">
            <v>-854994.42</v>
          </cell>
          <cell r="L95">
            <v>2.7823936803013767E-2</v>
          </cell>
          <cell r="M95">
            <v>-5.1706675568723409E-2</v>
          </cell>
          <cell r="N95">
            <v>0</v>
          </cell>
          <cell r="O95">
            <v>-2.3882738765709646E-2</v>
          </cell>
          <cell r="P95">
            <v>16140562.17</v>
          </cell>
          <cell r="Q95">
            <v>3550459.79</v>
          </cell>
          <cell r="R95">
            <v>-2271186.09</v>
          </cell>
          <cell r="S95">
            <v>-650388.47999999998</v>
          </cell>
          <cell r="T95">
            <v>-926604</v>
          </cell>
          <cell r="U95">
            <v>1321650</v>
          </cell>
          <cell r="V95">
            <v>395046</v>
          </cell>
          <cell r="W95">
            <v>628885.22</v>
          </cell>
          <cell r="X95">
            <v>2.4475355680873414E-2</v>
          </cell>
          <cell r="Y95">
            <v>3.8963030740582938E-2</v>
          </cell>
          <cell r="Z95">
            <v>8.1883765018823995E-2</v>
          </cell>
          <cell r="AA95">
            <v>6.3438386421456355E-2</v>
          </cell>
          <cell r="AB95">
            <v>15842843.390000001</v>
          </cell>
          <cell r="AD95">
            <v>4165460.44</v>
          </cell>
          <cell r="AE95">
            <v>-1757068.79</v>
          </cell>
          <cell r="AF95">
            <v>-1235499.04</v>
          </cell>
          <cell r="AG95">
            <v>73756</v>
          </cell>
          <cell r="AH95">
            <v>334125</v>
          </cell>
          <cell r="AI95">
            <v>407881</v>
          </cell>
          <cell r="AJ95">
            <v>1172892.6100000001</v>
          </cell>
          <cell r="AK95">
            <v>2.574544164574993E-2</v>
          </cell>
          <cell r="AL95">
            <v>7.4032961200659816E-2</v>
          </cell>
          <cell r="AM95">
            <v>2.1089964204967122E-2</v>
          </cell>
          <cell r="AN95">
            <v>9.977840284640975E-2</v>
          </cell>
          <cell r="AO95">
            <v>17089492.990000002</v>
          </cell>
          <cell r="BC95">
            <v>9395477.7899999991</v>
          </cell>
          <cell r="BD95">
            <v>-7543682.5099999998</v>
          </cell>
          <cell r="BE95">
            <v>-905011.87</v>
          </cell>
          <cell r="BF95">
            <v>-392766</v>
          </cell>
          <cell r="BG95">
            <v>1655775</v>
          </cell>
          <cell r="BH95">
            <v>1263009</v>
          </cell>
          <cell r="BI95">
            <v>946783.41</v>
          </cell>
          <cell r="BJ95">
            <v>8.0089735927153072E-2</v>
          </cell>
          <cell r="BK95">
            <v>6.1524859007914712E-2</v>
          </cell>
          <cell r="BL95">
            <v>0.10470065489700597</v>
          </cell>
          <cell r="BM95">
            <v>0.14161459493506778</v>
          </cell>
          <cell r="BO95">
            <v>66000000</v>
          </cell>
          <cell r="BQ95">
            <v>72600000</v>
          </cell>
          <cell r="BS95">
            <v>81000000</v>
          </cell>
        </row>
        <row r="96">
          <cell r="A96">
            <v>118.001</v>
          </cell>
          <cell r="B96" t="str">
            <v>Meridian Villiage</v>
          </cell>
          <cell r="D96">
            <v>15319417.93</v>
          </cell>
          <cell r="E96">
            <v>1292824.97</v>
          </cell>
          <cell r="F96">
            <v>0</v>
          </cell>
          <cell r="G96">
            <v>-302387.59000000003</v>
          </cell>
          <cell r="H96">
            <v>354239</v>
          </cell>
          <cell r="I96">
            <v>0</v>
          </cell>
          <cell r="J96">
            <v>354239</v>
          </cell>
          <cell r="K96">
            <v>990437.38</v>
          </cell>
          <cell r="L96">
            <v>2.3123528688795292E-2</v>
          </cell>
          <cell r="M96">
            <v>6.4652415942020064E-2</v>
          </cell>
          <cell r="N96">
            <v>0</v>
          </cell>
          <cell r="O96">
            <v>8.7775944630815353E-2</v>
          </cell>
          <cell r="P96">
            <v>7579094.3099999996</v>
          </cell>
          <cell r="Q96">
            <v>-150817.56</v>
          </cell>
          <cell r="R96">
            <v>-30455.34</v>
          </cell>
          <cell r="S96">
            <v>46565.58</v>
          </cell>
          <cell r="T96">
            <v>107333</v>
          </cell>
          <cell r="U96">
            <v>90850</v>
          </cell>
          <cell r="V96">
            <v>198183</v>
          </cell>
          <cell r="W96">
            <v>-134707.32</v>
          </cell>
          <cell r="X96">
            <v>2.6148638860254533E-2</v>
          </cell>
          <cell r="Y96">
            <v>-1.7773537904425419E-2</v>
          </cell>
          <cell r="Z96">
            <v>1.1986920373867204E-2</v>
          </cell>
          <cell r="AA96">
            <v>8.3751009558291137E-3</v>
          </cell>
          <cell r="AB96">
            <v>7551719.9899999993</v>
          </cell>
          <cell r="AD96">
            <v>0</v>
          </cell>
          <cell r="AE96">
            <v>247571.46</v>
          </cell>
          <cell r="AF96">
            <v>-76253.259999999995</v>
          </cell>
          <cell r="AG96">
            <v>187567</v>
          </cell>
          <cell r="AH96">
            <v>95095</v>
          </cell>
          <cell r="AI96">
            <v>282662</v>
          </cell>
          <cell r="AJ96">
            <v>171318.2</v>
          </cell>
          <cell r="AK96">
            <v>3.7430148413116683E-2</v>
          </cell>
          <cell r="AL96">
            <v>2.268598415021477E-2</v>
          </cell>
          <cell r="AM96">
            <v>1.2592495501147416E-2</v>
          </cell>
          <cell r="AN96">
            <v>6.0116132563331454E-2</v>
          </cell>
          <cell r="AO96">
            <v>7910605.1899999995</v>
          </cell>
          <cell r="BC96">
            <v>1142007.4099999999</v>
          </cell>
          <cell r="BD96">
            <v>217116.12</v>
          </cell>
          <cell r="BE96">
            <v>-332075.27</v>
          </cell>
          <cell r="BF96">
            <v>649139</v>
          </cell>
          <cell r="BG96">
            <v>185945</v>
          </cell>
          <cell r="BH96">
            <v>835084</v>
          </cell>
          <cell r="BI96">
            <v>1027048.26</v>
          </cell>
          <cell r="BJ96">
            <v>8.9173861401375287E-2</v>
          </cell>
          <cell r="BK96">
            <v>7.3652871465642811E-2</v>
          </cell>
          <cell r="BL96">
            <v>2.4730361115895105E-2</v>
          </cell>
          <cell r="BM96">
            <v>0.1628267328670181</v>
          </cell>
          <cell r="BO96">
            <v>21200000</v>
          </cell>
          <cell r="BQ96">
            <v>21000000</v>
          </cell>
          <cell r="BS96">
            <v>21000000</v>
          </cell>
        </row>
        <row r="97">
          <cell r="A97">
            <v>118.002</v>
          </cell>
          <cell r="B97" t="str">
            <v>San Diego Factory Outlet</v>
          </cell>
          <cell r="D97">
            <v>22036322.960000001</v>
          </cell>
          <cell r="E97">
            <v>764930.86</v>
          </cell>
          <cell r="F97">
            <v>-8719.24</v>
          </cell>
          <cell r="G97">
            <v>-70054.17</v>
          </cell>
          <cell r="H97">
            <v>593219</v>
          </cell>
          <cell r="I97">
            <v>0</v>
          </cell>
          <cell r="J97">
            <v>593219</v>
          </cell>
          <cell r="K97">
            <v>686157.45</v>
          </cell>
          <cell r="L97">
            <v>2.6920053816455774E-2</v>
          </cell>
          <cell r="M97">
            <v>3.1137565520595361E-2</v>
          </cell>
          <cell r="N97">
            <v>0</v>
          </cell>
          <cell r="O97">
            <v>5.8057619337051135E-2</v>
          </cell>
          <cell r="P97">
            <v>12255699.409999998</v>
          </cell>
          <cell r="Q97">
            <v>0</v>
          </cell>
          <cell r="R97">
            <v>-60624.77</v>
          </cell>
          <cell r="S97">
            <v>848.77</v>
          </cell>
          <cell r="T97">
            <v>309613</v>
          </cell>
          <cell r="U97">
            <v>118500</v>
          </cell>
          <cell r="V97">
            <v>428113</v>
          </cell>
          <cell r="W97">
            <v>-59776</v>
          </cell>
          <cell r="X97">
            <v>3.4931747726342131E-2</v>
          </cell>
          <cell r="Y97">
            <v>-4.8774042182550582E-3</v>
          </cell>
          <cell r="Z97">
            <v>9.6689708221229954E-3</v>
          </cell>
          <cell r="AA97">
            <v>3.0054343508087073E-2</v>
          </cell>
          <cell r="AB97">
            <v>12505536.399999999</v>
          </cell>
          <cell r="AD97">
            <v>0</v>
          </cell>
          <cell r="AE97">
            <v>-161461.23000000001</v>
          </cell>
          <cell r="AF97">
            <v>31416.81</v>
          </cell>
          <cell r="AG97">
            <v>434342</v>
          </cell>
          <cell r="AH97">
            <v>0</v>
          </cell>
          <cell r="AI97">
            <v>434342</v>
          </cell>
          <cell r="AJ97">
            <v>-130044.42</v>
          </cell>
          <cell r="AK97">
            <v>3.473197679069568E-2</v>
          </cell>
          <cell r="AL97">
            <v>-1.0398947781240318E-2</v>
          </cell>
          <cell r="AM97">
            <v>0</v>
          </cell>
          <cell r="AN97">
            <v>2.4333029009455363E-2</v>
          </cell>
          <cell r="AO97">
            <v>12809833.979999999</v>
          </cell>
          <cell r="BC97">
            <v>764930.86</v>
          </cell>
          <cell r="BD97">
            <v>-230805.24</v>
          </cell>
          <cell r="BE97">
            <v>-37788.589999999997</v>
          </cell>
          <cell r="BF97">
            <v>1337174</v>
          </cell>
          <cell r="BG97">
            <v>118500</v>
          </cell>
          <cell r="BH97">
            <v>1455674</v>
          </cell>
          <cell r="BI97">
            <v>496337.03</v>
          </cell>
          <cell r="BJ97">
            <v>9.9705038916822364E-2</v>
          </cell>
          <cell r="BK97">
            <v>1.667132582468378E-2</v>
          </cell>
          <cell r="BL97">
            <v>9.6689708221229242E-3</v>
          </cell>
          <cell r="BM97">
            <v>0.11637636474150614</v>
          </cell>
          <cell r="BO97">
            <v>29000000</v>
          </cell>
          <cell r="BQ97">
            <v>29000000</v>
          </cell>
          <cell r="BS97">
            <v>29000000</v>
          </cell>
        </row>
        <row r="98">
          <cell r="A98">
            <v>118.003</v>
          </cell>
          <cell r="B98" t="str">
            <v>La Mancha</v>
          </cell>
          <cell r="D98">
            <v>5332793.13</v>
          </cell>
          <cell r="E98">
            <v>1620795.69</v>
          </cell>
          <cell r="F98">
            <v>-11637</v>
          </cell>
          <cell r="G98">
            <v>-292276.33</v>
          </cell>
          <cell r="H98">
            <v>104620.3</v>
          </cell>
          <cell r="I98">
            <v>-0.29999999981373549</v>
          </cell>
          <cell r="J98">
            <v>104620</v>
          </cell>
          <cell r="K98">
            <v>1316882.3600000001</v>
          </cell>
          <cell r="L98">
            <v>1.9618237094451103E-2</v>
          </cell>
          <cell r="M98">
            <v>0.24694045463563669</v>
          </cell>
          <cell r="N98">
            <v>-5.6255697999246313E-8</v>
          </cell>
          <cell r="O98">
            <v>0.26655869173008778</v>
          </cell>
          <cell r="P98">
            <v>2868323.95</v>
          </cell>
          <cell r="Q98">
            <v>63338.92</v>
          </cell>
          <cell r="R98">
            <v>-9628.15</v>
          </cell>
          <cell r="S98">
            <v>-21467.52</v>
          </cell>
          <cell r="T98">
            <v>31274</v>
          </cell>
          <cell r="U98">
            <v>19750</v>
          </cell>
          <cell r="V98">
            <v>51024</v>
          </cell>
          <cell r="W98">
            <v>32243.25</v>
          </cell>
          <cell r="X98">
            <v>1.778878567743368E-2</v>
          </cell>
          <cell r="Y98">
            <v>1.1241146593640512E-2</v>
          </cell>
          <cell r="Z98">
            <v>6.8855541927194102E-3</v>
          </cell>
          <cell r="AA98">
            <v>2.9029932271074192E-2</v>
          </cell>
          <cell r="AB98">
            <v>2931841.21</v>
          </cell>
          <cell r="AD98">
            <v>125969.85</v>
          </cell>
          <cell r="AE98">
            <v>-30500.45</v>
          </cell>
          <cell r="AF98">
            <v>-15529.83</v>
          </cell>
          <cell r="AG98">
            <v>66721</v>
          </cell>
          <cell r="AH98">
            <v>0</v>
          </cell>
          <cell r="AI98">
            <v>66721</v>
          </cell>
          <cell r="AJ98">
            <v>79939.570000000007</v>
          </cell>
          <cell r="AK98">
            <v>2.2757371638145438E-2</v>
          </cell>
          <cell r="AL98">
            <v>2.7265995759708964E-2</v>
          </cell>
          <cell r="AM98">
            <v>0</v>
          </cell>
          <cell r="AN98">
            <v>5.0023367397854401E-2</v>
          </cell>
          <cell r="AO98">
            <v>3078501.78</v>
          </cell>
          <cell r="BC98">
            <v>1810104.46</v>
          </cell>
          <cell r="BD98">
            <v>-51765.599999999999</v>
          </cell>
          <cell r="BE98">
            <v>-329273.68</v>
          </cell>
          <cell r="BF98">
            <v>202615.3</v>
          </cell>
          <cell r="BG98">
            <v>19749.700000000186</v>
          </cell>
          <cell r="BH98">
            <v>222365</v>
          </cell>
          <cell r="BI98">
            <v>1429065.18</v>
          </cell>
          <cell r="BJ98">
            <v>6.1372606516749251E-2</v>
          </cell>
          <cell r="BK98">
            <v>0.30715099384600197</v>
          </cell>
          <cell r="BL98">
            <v>6.8854975496697168E-3</v>
          </cell>
          <cell r="BM98">
            <v>0.36852360036275122</v>
          </cell>
          <cell r="BO98">
            <v>7900000</v>
          </cell>
          <cell r="BQ98">
            <v>8000000</v>
          </cell>
          <cell r="BS98">
            <v>8200000</v>
          </cell>
        </row>
        <row r="99">
          <cell r="A99">
            <v>118.004</v>
          </cell>
          <cell r="B99" t="str">
            <v>Plaza at Puente Hills</v>
          </cell>
          <cell r="D99">
            <v>31664396.66</v>
          </cell>
          <cell r="E99">
            <v>1489526.74</v>
          </cell>
          <cell r="F99">
            <v>-112789.61</v>
          </cell>
          <cell r="G99">
            <v>-376774.5</v>
          </cell>
          <cell r="H99">
            <v>675269.88</v>
          </cell>
          <cell r="I99">
            <v>0.12000000011175871</v>
          </cell>
          <cell r="J99">
            <v>675270</v>
          </cell>
          <cell r="K99">
            <v>999962.63</v>
          </cell>
          <cell r="L99">
            <v>2.1325844520291581E-2</v>
          </cell>
          <cell r="M99">
            <v>3.1580031059401201E-2</v>
          </cell>
          <cell r="N99">
            <v>3.789745353441347E-9</v>
          </cell>
          <cell r="O99">
            <v>5.2905875579692785E-2</v>
          </cell>
          <cell r="P99">
            <v>26686467.41</v>
          </cell>
          <cell r="Q99">
            <v>-391306.75</v>
          </cell>
          <cell r="R99">
            <v>-99327.74</v>
          </cell>
          <cell r="S99">
            <v>183972.75</v>
          </cell>
          <cell r="T99">
            <v>446145</v>
          </cell>
          <cell r="U99">
            <v>256750</v>
          </cell>
          <cell r="V99">
            <v>702895</v>
          </cell>
          <cell r="W99">
            <v>-306661.74</v>
          </cell>
          <cell r="X99">
            <v>2.6339005054547233E-2</v>
          </cell>
          <cell r="Y99">
            <v>-1.1491282652311155E-2</v>
          </cell>
          <cell r="Z99">
            <v>9.6209811533088177E-3</v>
          </cell>
          <cell r="AA99">
            <v>1.4847722402236078E-2</v>
          </cell>
          <cell r="AB99">
            <v>26825950.669999998</v>
          </cell>
          <cell r="AD99">
            <v>0</v>
          </cell>
          <cell r="AE99">
            <v>-187593.55</v>
          </cell>
          <cell r="AF99">
            <v>50309.77</v>
          </cell>
          <cell r="AG99">
            <v>679134</v>
          </cell>
          <cell r="AH99">
            <v>0</v>
          </cell>
          <cell r="AI99">
            <v>679134</v>
          </cell>
          <cell r="AJ99">
            <v>-137283.78</v>
          </cell>
          <cell r="AK99">
            <v>2.5316306898285967E-2</v>
          </cell>
          <cell r="AL99">
            <v>-5.1175737139309389E-3</v>
          </cell>
          <cell r="AM99">
            <v>0</v>
          </cell>
          <cell r="AN99">
            <v>2.0198733184355028E-2</v>
          </cell>
          <cell r="AO99">
            <v>27367800.879999999</v>
          </cell>
          <cell r="BC99">
            <v>1098219.99</v>
          </cell>
          <cell r="BD99">
            <v>-399710.9</v>
          </cell>
          <cell r="BE99">
            <v>-142491.98000000001</v>
          </cell>
          <cell r="BF99">
            <v>1800548.88</v>
          </cell>
          <cell r="BG99">
            <v>256750.12</v>
          </cell>
          <cell r="BH99">
            <v>2057299</v>
          </cell>
          <cell r="BI99">
            <v>556017.11</v>
          </cell>
          <cell r="BJ99">
            <v>7.4763776168067508E-2</v>
          </cell>
          <cell r="BK99">
            <v>1.5358490346495834E-2</v>
          </cell>
          <cell r="BL99">
            <v>9.6209849795152458E-3</v>
          </cell>
          <cell r="BM99">
            <v>9.0122266514563343E-2</v>
          </cell>
          <cell r="BO99">
            <v>64500000</v>
          </cell>
          <cell r="BQ99">
            <v>64000000</v>
          </cell>
          <cell r="BS99">
            <v>64000000</v>
          </cell>
        </row>
        <row r="100">
          <cell r="A100">
            <v>118.00700000000001</v>
          </cell>
          <cell r="B100" t="str">
            <v>Valley Central</v>
          </cell>
          <cell r="D100">
            <v>17794591.48</v>
          </cell>
          <cell r="E100">
            <v>738881.92</v>
          </cell>
          <cell r="F100">
            <v>-110683.72</v>
          </cell>
          <cell r="G100">
            <v>-179142</v>
          </cell>
          <cell r="H100">
            <v>408479.18</v>
          </cell>
          <cell r="I100">
            <v>-0.18000000016763806</v>
          </cell>
          <cell r="J100">
            <v>408479</v>
          </cell>
          <cell r="K100">
            <v>449056.2</v>
          </cell>
          <cell r="L100">
            <v>2.2955233361727053E-2</v>
          </cell>
          <cell r="M100">
            <v>2.523554421042545E-2</v>
          </cell>
          <cell r="N100">
            <v>-1.011543312865298E-8</v>
          </cell>
          <cell r="O100">
            <v>4.8190777572152503E-2</v>
          </cell>
          <cell r="P100">
            <v>14915624.5</v>
          </cell>
          <cell r="Q100">
            <v>77716.460000000006</v>
          </cell>
          <cell r="R100">
            <v>-65711.600000000006</v>
          </cell>
          <cell r="S100">
            <v>-9917.01</v>
          </cell>
          <cell r="T100">
            <v>328438</v>
          </cell>
          <cell r="U100">
            <v>122450</v>
          </cell>
          <cell r="V100">
            <v>450888</v>
          </cell>
          <cell r="W100">
            <v>2087.85</v>
          </cell>
          <cell r="X100">
            <v>3.0229240485371563E-2</v>
          </cell>
          <cell r="Y100">
            <v>1.3997737741386351E-4</v>
          </cell>
          <cell r="Z100">
            <v>8.2095121126172094E-3</v>
          </cell>
          <cell r="AA100">
            <v>3.0369217862785427E-2</v>
          </cell>
          <cell r="AB100">
            <v>15246150.350000001</v>
          </cell>
          <cell r="AD100">
            <v>0</v>
          </cell>
          <cell r="AE100">
            <v>-134651.51</v>
          </cell>
          <cell r="AF100">
            <v>104279.54</v>
          </cell>
          <cell r="AG100">
            <v>336485</v>
          </cell>
          <cell r="AH100">
            <v>0</v>
          </cell>
          <cell r="AI100">
            <v>336485</v>
          </cell>
          <cell r="AJ100">
            <v>-30371.97</v>
          </cell>
          <cell r="AK100">
            <v>2.2070161468662152E-2</v>
          </cell>
          <cell r="AL100">
            <v>-1.9921074699358471E-3</v>
          </cell>
          <cell r="AM100">
            <v>0</v>
          </cell>
          <cell r="AN100">
            <v>2.0078053998726305E-2</v>
          </cell>
          <cell r="AO100">
            <v>15552263.380000001</v>
          </cell>
          <cell r="BC100">
            <v>816598.38</v>
          </cell>
          <cell r="BD100">
            <v>-311046.83</v>
          </cell>
          <cell r="BE100">
            <v>-84779.47</v>
          </cell>
          <cell r="BF100">
            <v>1073402.18</v>
          </cell>
          <cell r="BG100">
            <v>122449.82</v>
          </cell>
          <cell r="BH100">
            <v>1195852</v>
          </cell>
          <cell r="BI100">
            <v>420772.08</v>
          </cell>
          <cell r="BJ100">
            <v>7.713765942120987E-2</v>
          </cell>
          <cell r="BK100">
            <v>2.4570622623757199E-2</v>
          </cell>
          <cell r="BL100">
            <v>8.2095019141412706E-3</v>
          </cell>
          <cell r="BM100">
            <v>0.10170828204496707</v>
          </cell>
          <cell r="BO100">
            <v>42600000</v>
          </cell>
          <cell r="BQ100">
            <v>42700000</v>
          </cell>
          <cell r="BS100">
            <v>42700000</v>
          </cell>
        </row>
        <row r="101">
          <cell r="A101">
            <v>118.011</v>
          </cell>
          <cell r="B101" t="str">
            <v>Puget Park   (Acq. 2/21/01)</v>
          </cell>
          <cell r="C101">
            <v>5687641</v>
          </cell>
          <cell r="D101">
            <v>0</v>
          </cell>
          <cell r="E101">
            <v>11887221.68</v>
          </cell>
          <cell r="F101">
            <v>-11890461.08</v>
          </cell>
          <cell r="G101">
            <v>63.02</v>
          </cell>
          <cell r="H101">
            <v>82020.099999999627</v>
          </cell>
          <cell r="I101">
            <v>2519.9000000003725</v>
          </cell>
          <cell r="J101">
            <v>84540</v>
          </cell>
          <cell r="K101">
            <v>-3176.3800000003725</v>
          </cell>
          <cell r="L101">
            <v>1.4863807332424813E-2</v>
          </cell>
          <cell r="M101">
            <v>-5.5847055044444018E-4</v>
          </cell>
          <cell r="N101">
            <v>4.4304835695508428E-4</v>
          </cell>
          <cell r="O101">
            <v>1.4305336781980373E-2</v>
          </cell>
          <cell r="P101">
            <v>1199356.3600000001</v>
          </cell>
          <cell r="Q101">
            <v>624485.67000000004</v>
          </cell>
          <cell r="R101">
            <v>-5368.76</v>
          </cell>
          <cell r="S101">
            <v>-132658.96</v>
          </cell>
          <cell r="T101">
            <v>-18964</v>
          </cell>
          <cell r="U101">
            <v>0</v>
          </cell>
          <cell r="V101">
            <v>-18964</v>
          </cell>
          <cell r="W101">
            <v>486457.95</v>
          </cell>
          <cell r="X101">
            <v>-1.5811814263443767E-2</v>
          </cell>
          <cell r="Y101">
            <v>0.40559917487743175</v>
          </cell>
          <cell r="Z101">
            <v>0</v>
          </cell>
          <cell r="AA101">
            <v>0.389787360613988</v>
          </cell>
          <cell r="AB101">
            <v>1666850.31</v>
          </cell>
          <cell r="AD101">
            <v>-141126.07</v>
          </cell>
          <cell r="AE101">
            <v>-10465.5</v>
          </cell>
          <cell r="AF101">
            <v>60267.519999999997</v>
          </cell>
          <cell r="AG101">
            <v>-26288</v>
          </cell>
          <cell r="AH101">
            <v>0</v>
          </cell>
          <cell r="AI101">
            <v>-26288</v>
          </cell>
          <cell r="AJ101">
            <v>-91324.05</v>
          </cell>
          <cell r="AK101">
            <v>-1.577106224973495E-2</v>
          </cell>
          <cell r="AL101">
            <v>-5.4788393086119415E-2</v>
          </cell>
          <cell r="AM101">
            <v>0</v>
          </cell>
          <cell r="AN101">
            <v>-7.0559455335854365E-2</v>
          </cell>
          <cell r="AO101">
            <v>1549239.26</v>
          </cell>
          <cell r="BC101">
            <v>12370581.279999999</v>
          </cell>
          <cell r="BD101">
            <v>-11906295.34</v>
          </cell>
          <cell r="BE101">
            <v>-72328.42</v>
          </cell>
          <cell r="BF101">
            <v>36768.099999999627</v>
          </cell>
          <cell r="BG101">
            <v>2519.9000000003725</v>
          </cell>
          <cell r="BH101">
            <v>39288</v>
          </cell>
          <cell r="BI101">
            <v>391957.52</v>
          </cell>
          <cell r="BJ101">
            <v>-1.6935435290857948E-2</v>
          </cell>
          <cell r="BK101">
            <v>0.32713871387673987</v>
          </cell>
          <cell r="BL101">
            <v>4.4304835695507805E-4</v>
          </cell>
          <cell r="BM101">
            <v>0.31020327858588193</v>
          </cell>
          <cell r="BO101">
            <v>3885504</v>
          </cell>
          <cell r="BQ101">
            <v>4800000</v>
          </cell>
          <cell r="BS101">
            <v>4600000</v>
          </cell>
        </row>
        <row r="102">
          <cell r="A102">
            <v>118.01300000000001</v>
          </cell>
          <cell r="B102" t="str">
            <v>Richmond City Center   (Acq. 3/21/01)</v>
          </cell>
          <cell r="C102">
            <v>2913932</v>
          </cell>
          <cell r="D102">
            <v>0</v>
          </cell>
          <cell r="E102">
            <v>8201188.75</v>
          </cell>
          <cell r="F102">
            <v>-8204853.5599999996</v>
          </cell>
          <cell r="G102">
            <v>-1.06</v>
          </cell>
          <cell r="H102">
            <v>-128147.97</v>
          </cell>
          <cell r="I102">
            <v>-2.9999999795109034E-2</v>
          </cell>
          <cell r="J102">
            <v>-128148</v>
          </cell>
          <cell r="K102">
            <v>-3665.8699999995902</v>
          </cell>
          <cell r="L102">
            <v>-4.3977690625587693E-2</v>
          </cell>
          <cell r="M102">
            <v>-1.2580492612729449E-3</v>
          </cell>
          <cell r="N102">
            <v>-1.0295367151707396E-8</v>
          </cell>
          <cell r="O102">
            <v>-4.5235739886860638E-2</v>
          </cell>
          <cell r="P102">
            <v>2782118.1</v>
          </cell>
          <cell r="Q102">
            <v>90585.61</v>
          </cell>
          <cell r="R102">
            <v>-15343.11</v>
          </cell>
          <cell r="S102">
            <v>-48231</v>
          </cell>
          <cell r="T102">
            <v>254351</v>
          </cell>
          <cell r="U102">
            <v>0</v>
          </cell>
          <cell r="V102">
            <v>254351</v>
          </cell>
          <cell r="W102">
            <v>27011.5</v>
          </cell>
          <cell r="X102">
            <v>9.1423509303936445E-2</v>
          </cell>
          <cell r="Y102">
            <v>9.7089695796882258E-3</v>
          </cell>
          <cell r="Z102">
            <v>0</v>
          </cell>
          <cell r="AA102">
            <v>0.10113247888362467</v>
          </cell>
          <cell r="AB102">
            <v>3063480.6</v>
          </cell>
          <cell r="AD102">
            <v>0</v>
          </cell>
          <cell r="AE102">
            <v>-30760.19</v>
          </cell>
          <cell r="AF102">
            <v>53998.45</v>
          </cell>
          <cell r="AG102">
            <v>11476</v>
          </cell>
          <cell r="AH102">
            <v>0</v>
          </cell>
          <cell r="AI102">
            <v>11476</v>
          </cell>
          <cell r="AJ102">
            <v>23238.26</v>
          </cell>
          <cell r="AK102">
            <v>3.7460658311333846E-3</v>
          </cell>
          <cell r="AL102">
            <v>7.5855743953462586E-3</v>
          </cell>
          <cell r="AM102">
            <v>0</v>
          </cell>
          <cell r="AN102">
            <v>1.1331640226479643E-2</v>
          </cell>
          <cell r="AO102">
            <v>3098194.85</v>
          </cell>
          <cell r="BC102">
            <v>8291774.3600000003</v>
          </cell>
          <cell r="BD102">
            <v>-8250956.8600000003</v>
          </cell>
          <cell r="BE102">
            <v>5766.39</v>
          </cell>
          <cell r="BF102">
            <v>137679.03</v>
          </cell>
          <cell r="BG102">
            <v>-2.9999999795109034E-2</v>
          </cell>
          <cell r="BH102">
            <v>137679</v>
          </cell>
          <cell r="BI102">
            <v>46583.890000000407</v>
          </cell>
          <cell r="BJ102">
            <v>4.7333963448757732E-2</v>
          </cell>
          <cell r="BK102">
            <v>1.5901174985599953E-2</v>
          </cell>
          <cell r="BL102">
            <v>-1.0295367114387943E-8</v>
          </cell>
          <cell r="BM102">
            <v>6.3235138434357685E-2</v>
          </cell>
          <cell r="BO102">
            <v>10381253</v>
          </cell>
          <cell r="BQ102">
            <v>10500000</v>
          </cell>
          <cell r="BS102">
            <v>10500000</v>
          </cell>
        </row>
        <row r="103">
          <cell r="A103">
            <v>118.012</v>
          </cell>
          <cell r="B103" t="str">
            <v>Cameron Park   (Acq. 2/21/01)</v>
          </cell>
          <cell r="C103">
            <v>1126886</v>
          </cell>
          <cell r="D103">
            <v>0</v>
          </cell>
          <cell r="E103">
            <v>2990494.47</v>
          </cell>
          <cell r="F103">
            <v>-2993964.07</v>
          </cell>
          <cell r="G103">
            <v>-8599.64</v>
          </cell>
          <cell r="H103">
            <v>84540.149999999907</v>
          </cell>
          <cell r="I103">
            <v>-2520.1499999999069</v>
          </cell>
          <cell r="J103">
            <v>82020</v>
          </cell>
          <cell r="K103">
            <v>-12069.239999999627</v>
          </cell>
          <cell r="L103">
            <v>7.278464724914499E-2</v>
          </cell>
          <cell r="M103">
            <v>-1.0710258180507727E-2</v>
          </cell>
          <cell r="N103">
            <v>-2.2363841595333571E-3</v>
          </cell>
          <cell r="O103">
            <v>6.2074389068637263E-2</v>
          </cell>
          <cell r="P103">
            <v>5766482.5200000005</v>
          </cell>
          <cell r="Q103">
            <v>-369112.65</v>
          </cell>
          <cell r="R103">
            <v>-24081.85</v>
          </cell>
          <cell r="S103">
            <v>7031</v>
          </cell>
          <cell r="T103">
            <v>84550</v>
          </cell>
          <cell r="U103">
            <v>23700</v>
          </cell>
          <cell r="V103">
            <v>108250</v>
          </cell>
          <cell r="W103">
            <v>-386163.5</v>
          </cell>
          <cell r="X103">
            <v>1.8772275754683116E-2</v>
          </cell>
          <cell r="Y103">
            <v>-6.6966907236892137E-2</v>
          </cell>
          <cell r="Z103">
            <v>4.1099578326650333E-3</v>
          </cell>
          <cell r="AA103">
            <v>-4.8194631482209017E-2</v>
          </cell>
          <cell r="AB103">
            <v>5464869.0100000007</v>
          </cell>
          <cell r="AD103">
            <v>0</v>
          </cell>
          <cell r="AE103">
            <v>-45428.32</v>
          </cell>
          <cell r="AF103">
            <v>-3.32</v>
          </cell>
          <cell r="AG103">
            <v>106851</v>
          </cell>
          <cell r="AH103">
            <v>0</v>
          </cell>
          <cell r="AI103">
            <v>106851</v>
          </cell>
          <cell r="AJ103">
            <v>-45431.64</v>
          </cell>
          <cell r="AK103">
            <v>1.9552344219866302E-2</v>
          </cell>
          <cell r="AL103">
            <v>-8.313399628951031E-3</v>
          </cell>
          <cell r="AM103">
            <v>0</v>
          </cell>
          <cell r="AN103">
            <v>1.1238944590915271E-2</v>
          </cell>
          <cell r="AO103">
            <v>5526288.3700000001</v>
          </cell>
          <cell r="BC103">
            <v>2621381.8199999998</v>
          </cell>
          <cell r="BD103">
            <v>-3063474.24</v>
          </cell>
          <cell r="BE103">
            <v>-1571.96</v>
          </cell>
          <cell r="BF103">
            <v>275941.15000000002</v>
          </cell>
          <cell r="BG103">
            <v>21179.850000000093</v>
          </cell>
          <cell r="BH103">
            <v>297121</v>
          </cell>
          <cell r="BI103">
            <v>-443664.38</v>
          </cell>
          <cell r="BJ103">
            <v>0.11429246818914773</v>
          </cell>
          <cell r="BK103">
            <v>-9.2043047505499631E-2</v>
          </cell>
          <cell r="BL103">
            <v>1.8643822285384637E-3</v>
          </cell>
          <cell r="BM103">
            <v>2.2249420683648102E-2</v>
          </cell>
          <cell r="BO103">
            <v>15067287</v>
          </cell>
          <cell r="BQ103">
            <v>14600000</v>
          </cell>
          <cell r="BS103">
            <v>14600000</v>
          </cell>
        </row>
        <row r="104">
          <cell r="A104">
            <v>124</v>
          </cell>
          <cell r="B104" t="str">
            <v>Bandera Pointe   (Acq. 12/12/00)</v>
          </cell>
          <cell r="C104">
            <v>0</v>
          </cell>
          <cell r="D104">
            <v>0</v>
          </cell>
          <cell r="E104">
            <v>16232654.68</v>
          </cell>
          <cell r="F104">
            <v>-11853609.460000001</v>
          </cell>
          <cell r="G104">
            <v>-57080.82</v>
          </cell>
          <cell r="H104">
            <v>123256</v>
          </cell>
          <cell r="I104">
            <v>0</v>
          </cell>
          <cell r="J104">
            <v>123256</v>
          </cell>
          <cell r="K104">
            <v>4321964.4000000004</v>
          </cell>
          <cell r="L104">
            <v>0</v>
          </cell>
          <cell r="M104">
            <v>0</v>
          </cell>
          <cell r="N104">
            <v>0</v>
          </cell>
          <cell r="O104">
            <v>0</v>
          </cell>
          <cell r="P104">
            <v>4445220.4000000004</v>
          </cell>
          <cell r="Q104">
            <v>368811.73</v>
          </cell>
          <cell r="R104">
            <v>-639334</v>
          </cell>
          <cell r="S104">
            <v>-267918.25</v>
          </cell>
          <cell r="T104">
            <v>23340</v>
          </cell>
          <cell r="U104">
            <v>0</v>
          </cell>
          <cell r="V104">
            <v>23340</v>
          </cell>
          <cell r="W104">
            <v>-538440.52</v>
          </cell>
          <cell r="X104">
            <v>5.250583300661537E-3</v>
          </cell>
          <cell r="Y104">
            <v>-0.12112796926784553</v>
          </cell>
          <cell r="Z104">
            <v>0</v>
          </cell>
          <cell r="AA104">
            <v>-0.11587738596718399</v>
          </cell>
          <cell r="AB104">
            <v>3930119.87</v>
          </cell>
          <cell r="AD104">
            <v>605796.25</v>
          </cell>
          <cell r="AE104">
            <v>-939649.56</v>
          </cell>
          <cell r="AF104">
            <v>-167954.88</v>
          </cell>
          <cell r="AG104">
            <v>-153779</v>
          </cell>
          <cell r="AH104">
            <v>334125</v>
          </cell>
          <cell r="AI104">
            <v>180346</v>
          </cell>
          <cell r="AJ104">
            <v>-501808.19</v>
          </cell>
          <cell r="AK104">
            <v>4.5888167782526183E-2</v>
          </cell>
          <cell r="AL104">
            <v>-0.12768266785715116</v>
          </cell>
          <cell r="AM104">
            <v>8.501649085833099E-2</v>
          </cell>
          <cell r="AN104">
            <v>-8.1794500074624965E-2</v>
          </cell>
          <cell r="AO104">
            <v>3274532.69</v>
          </cell>
          <cell r="BC104">
            <v>17207262.66</v>
          </cell>
          <cell r="BD104">
            <v>-13432593.020000001</v>
          </cell>
          <cell r="BE104">
            <v>-492953.95</v>
          </cell>
          <cell r="BF104">
            <v>-7183</v>
          </cell>
          <cell r="BG104">
            <v>334125</v>
          </cell>
          <cell r="BH104">
            <v>326942</v>
          </cell>
          <cell r="BI104">
            <v>3281715.69</v>
          </cell>
          <cell r="BJ104">
            <v>5.1379690730644745E-2</v>
          </cell>
          <cell r="BK104">
            <v>-0.2395734439173135</v>
          </cell>
          <cell r="BL104">
            <v>8.5016490858331073E-2</v>
          </cell>
          <cell r="BM104">
            <v>-0.18819375318666876</v>
          </cell>
          <cell r="BO104">
            <v>40720000</v>
          </cell>
          <cell r="BQ104">
            <v>41700000</v>
          </cell>
          <cell r="BS104">
            <v>43500000</v>
          </cell>
        </row>
        <row r="105">
          <cell r="A105">
            <v>118.014</v>
          </cell>
          <cell r="B105" t="str">
            <v>Downtown Pleasant Hill   (Acq. 4/26/01)</v>
          </cell>
          <cell r="C105">
            <v>22321313</v>
          </cell>
          <cell r="D105">
            <v>0</v>
          </cell>
          <cell r="E105">
            <v>0</v>
          </cell>
          <cell r="F105">
            <v>0</v>
          </cell>
          <cell r="G105">
            <v>0</v>
          </cell>
          <cell r="H105">
            <v>0</v>
          </cell>
          <cell r="I105">
            <v>0</v>
          </cell>
          <cell r="J105">
            <v>0</v>
          </cell>
          <cell r="K105">
            <v>0</v>
          </cell>
          <cell r="L105">
            <v>0</v>
          </cell>
          <cell r="M105">
            <v>0</v>
          </cell>
          <cell r="N105">
            <v>0</v>
          </cell>
          <cell r="O105">
            <v>0</v>
          </cell>
          <cell r="P105">
            <v>0</v>
          </cell>
          <cell r="Q105">
            <v>49207014.609999999</v>
          </cell>
          <cell r="R105">
            <v>-49546731.759999998</v>
          </cell>
          <cell r="S105">
            <v>-7060.33</v>
          </cell>
          <cell r="T105">
            <v>357533</v>
          </cell>
          <cell r="U105">
            <v>970</v>
          </cell>
          <cell r="V105">
            <v>358503</v>
          </cell>
          <cell r="W105">
            <v>-346777.47999999853</v>
          </cell>
          <cell r="X105">
            <v>1.6061017557524506E-2</v>
          </cell>
          <cell r="Y105">
            <v>-1.5535711541700012E-2</v>
          </cell>
          <cell r="Z105">
            <v>4.3456224998950554E-5</v>
          </cell>
          <cell r="AA105">
            <v>5.2530601582449353E-4</v>
          </cell>
          <cell r="AB105">
            <v>22332069.34</v>
          </cell>
          <cell r="AD105">
            <v>-3633418.39</v>
          </cell>
          <cell r="AE105">
            <v>-189652.83</v>
          </cell>
          <cell r="AF105">
            <v>-10009.09</v>
          </cell>
          <cell r="AG105">
            <v>106751</v>
          </cell>
          <cell r="AH105">
            <v>158000</v>
          </cell>
          <cell r="AI105">
            <v>264751</v>
          </cell>
          <cell r="AJ105">
            <v>-3833080.31</v>
          </cell>
          <cell r="AK105">
            <v>1.1855193353075985E-2</v>
          </cell>
          <cell r="AL105">
            <v>-0.17164017591215308</v>
          </cell>
          <cell r="AM105">
            <v>7.0750272889847652E-3</v>
          </cell>
          <cell r="AN105">
            <v>-0.15978498255907708</v>
          </cell>
          <cell r="AO105">
            <v>18607313.489999998</v>
          </cell>
          <cell r="BC105">
            <v>45573596.219999999</v>
          </cell>
          <cell r="BD105">
            <v>-49736384.589999996</v>
          </cell>
          <cell r="BE105">
            <v>-17069.419999999998</v>
          </cell>
          <cell r="BF105">
            <v>464284</v>
          </cell>
          <cell r="BG105">
            <v>158970</v>
          </cell>
          <cell r="BH105">
            <v>623254</v>
          </cell>
          <cell r="BI105">
            <v>-4179857.79</v>
          </cell>
          <cell r="BJ105">
            <v>2.8106617379191956E-2</v>
          </cell>
          <cell r="BK105">
            <v>-0.18745022993502125</v>
          </cell>
          <cell r="BL105">
            <v>7.1187909679615302E-3</v>
          </cell>
          <cell r="BM105">
            <v>-0.15934361255582929</v>
          </cell>
          <cell r="BO105">
            <v>0</v>
          </cell>
          <cell r="BQ105">
            <v>62309420</v>
          </cell>
          <cell r="BS105">
            <v>57700000</v>
          </cell>
        </row>
        <row r="106">
          <cell r="A106">
            <v>118.015</v>
          </cell>
          <cell r="B106" t="str">
            <v>Olympiad Plaza   (Acq. 8/09/01)</v>
          </cell>
          <cell r="C106">
            <v>4327808</v>
          </cell>
          <cell r="AD106">
            <v>9698859.9100000001</v>
          </cell>
          <cell r="AE106">
            <v>-8244917.3700000001</v>
          </cell>
          <cell r="AF106">
            <v>-433205.27</v>
          </cell>
          <cell r="AG106">
            <v>127364</v>
          </cell>
          <cell r="AH106">
            <v>0</v>
          </cell>
          <cell r="AI106">
            <v>127364</v>
          </cell>
          <cell r="AJ106">
            <v>1020737.27</v>
          </cell>
          <cell r="AK106">
            <v>2.942921682292745E-2</v>
          </cell>
          <cell r="AL106">
            <v>0.23585548850595958</v>
          </cell>
          <cell r="AM106">
            <v>0</v>
          </cell>
          <cell r="AN106">
            <v>0.26528470532888704</v>
          </cell>
          <cell r="AO106">
            <v>5475909.3300000001</v>
          </cell>
          <cell r="BC106">
            <v>9698859.9100000001</v>
          </cell>
          <cell r="BD106">
            <v>-8244917.3700000001</v>
          </cell>
          <cell r="BE106">
            <v>-433205.27</v>
          </cell>
          <cell r="BF106">
            <v>127364</v>
          </cell>
          <cell r="BG106">
            <v>0</v>
          </cell>
          <cell r="BH106">
            <v>127364</v>
          </cell>
          <cell r="BI106">
            <v>1020737.27</v>
          </cell>
          <cell r="BJ106">
            <v>2.942921682292754E-2</v>
          </cell>
          <cell r="BK106">
            <v>0.23585548850595961</v>
          </cell>
          <cell r="BL106">
            <v>0</v>
          </cell>
          <cell r="BM106">
            <v>0.26528470532888715</v>
          </cell>
          <cell r="BO106">
            <v>0</v>
          </cell>
          <cell r="BQ106">
            <v>0</v>
          </cell>
          <cell r="BS106">
            <v>13600000</v>
          </cell>
        </row>
        <row r="107">
          <cell r="A107">
            <v>131</v>
          </cell>
          <cell r="B107" t="str">
            <v>The Promenade   (Acq. 8/30/01)</v>
          </cell>
          <cell r="C107">
            <v>12060837</v>
          </cell>
          <cell r="AD107">
            <v>12914668.689999999</v>
          </cell>
          <cell r="AE107">
            <v>-11800130.029999999</v>
          </cell>
          <cell r="AF107">
            <v>-261504.53</v>
          </cell>
          <cell r="AG107">
            <v>36942</v>
          </cell>
          <cell r="AH107">
            <v>0</v>
          </cell>
          <cell r="AI107">
            <v>36942</v>
          </cell>
          <cell r="AJ107">
            <v>853034.13</v>
          </cell>
          <cell r="AK107">
            <v>3.0629715002366753E-3</v>
          </cell>
          <cell r="AL107">
            <v>7.0727606218374414E-2</v>
          </cell>
          <cell r="AM107">
            <v>0</v>
          </cell>
          <cell r="AN107">
            <v>7.3790577718611083E-2</v>
          </cell>
          <cell r="AO107">
            <v>12950813.16</v>
          </cell>
          <cell r="BC107">
            <v>12914668.689999999</v>
          </cell>
          <cell r="BD107">
            <v>-11800130.029999999</v>
          </cell>
          <cell r="BE107">
            <v>-261504.53</v>
          </cell>
          <cell r="BF107">
            <v>36942</v>
          </cell>
          <cell r="BG107">
            <v>0</v>
          </cell>
          <cell r="BH107">
            <v>36942</v>
          </cell>
          <cell r="BI107">
            <v>853034.13</v>
          </cell>
          <cell r="BJ107">
            <v>3.0629715002365998E-3</v>
          </cell>
          <cell r="BK107">
            <v>7.0727606218374373E-2</v>
          </cell>
          <cell r="BL107">
            <v>0</v>
          </cell>
          <cell r="BM107">
            <v>7.3790577718610972E-2</v>
          </cell>
          <cell r="BO107">
            <v>0</v>
          </cell>
          <cell r="BQ107">
            <v>0</v>
          </cell>
          <cell r="BS107">
            <v>13200000</v>
          </cell>
        </row>
        <row r="109">
          <cell r="B109" t="str">
            <v>Total Retail</v>
          </cell>
          <cell r="D109">
            <v>306100165.77000004</v>
          </cell>
          <cell r="E109">
            <v>48202588.859999999</v>
          </cell>
          <cell r="F109">
            <v>-40115630.539999999</v>
          </cell>
          <cell r="G109">
            <v>875050.3</v>
          </cell>
          <cell r="H109">
            <v>3715326.05</v>
          </cell>
          <cell r="I109">
            <v>3615696.69</v>
          </cell>
          <cell r="J109">
            <v>7331022.7400000002</v>
          </cell>
          <cell r="K109">
            <v>8962008.6199999992</v>
          </cell>
          <cell r="L109">
            <v>2.3949750963246592E-2</v>
          </cell>
          <cell r="M109">
            <v>2.9278026026075217E-2</v>
          </cell>
          <cell r="N109">
            <v>1.1812135680830664E-2</v>
          </cell>
          <cell r="O109">
            <v>5.3227776989321809E-2</v>
          </cell>
          <cell r="P109">
            <v>294010555.54999995</v>
          </cell>
          <cell r="Q109">
            <v>53799901.969999999</v>
          </cell>
          <cell r="R109">
            <v>-53715191.619999997</v>
          </cell>
          <cell r="S109">
            <v>-742202.33499999985</v>
          </cell>
          <cell r="T109">
            <v>2112391.73</v>
          </cell>
          <cell r="U109">
            <v>5354952.3</v>
          </cell>
          <cell r="V109">
            <v>7467344.0300000003</v>
          </cell>
          <cell r="W109">
            <v>-657491.98499999824</v>
          </cell>
          <cell r="X109">
            <v>2.5398217475665057E-2</v>
          </cell>
          <cell r="Y109">
            <v>-2.2362870059887512E-3</v>
          </cell>
          <cell r="Z109">
            <v>1.8213469546977976E-2</v>
          </cell>
          <cell r="AA109">
            <v>2.3161930469676306E-2</v>
          </cell>
          <cell r="AB109">
            <v>317907315.55000001</v>
          </cell>
          <cell r="AD109">
            <v>23606125.189999998</v>
          </cell>
          <cell r="AE109">
            <v>-24231091.890000001</v>
          </cell>
          <cell r="AF109">
            <v>-4658481.18</v>
          </cell>
          <cell r="AG109">
            <v>1761187.06</v>
          </cell>
          <cell r="AH109">
            <v>8288152.7299999995</v>
          </cell>
          <cell r="AI109">
            <v>10049339.789999999</v>
          </cell>
          <cell r="AJ109">
            <v>-5283447.88</v>
          </cell>
          <cell r="AK109">
            <v>3.1610910785786726E-2</v>
          </cell>
          <cell r="AL109">
            <v>-1.6619459891507364E-2</v>
          </cell>
          <cell r="AM109">
            <v>2.6070972024223364E-2</v>
          </cell>
          <cell r="AN109">
            <v>1.4991450894279362E-2</v>
          </cell>
          <cell r="AO109">
            <v>331653364.27000004</v>
          </cell>
          <cell r="BC109">
            <v>125608616.02</v>
          </cell>
          <cell r="BD109">
            <v>-118061914.05</v>
          </cell>
          <cell r="BE109">
            <v>-4525633.2149999989</v>
          </cell>
          <cell r="BF109">
            <v>7588904.8400000017</v>
          </cell>
          <cell r="BG109">
            <v>17258801.719999999</v>
          </cell>
          <cell r="BH109">
            <v>24847706.559999999</v>
          </cell>
          <cell r="BI109">
            <v>3021068.7550000008</v>
          </cell>
          <cell r="BJ109">
            <v>8.314632275183409E-2</v>
          </cell>
          <cell r="BK109">
            <v>1.0631368550537035E-2</v>
          </cell>
          <cell r="BL109">
            <v>5.710012284767485E-2</v>
          </cell>
          <cell r="BM109">
            <v>9.3777691302371124E-2</v>
          </cell>
          <cell r="BO109">
            <v>638054044</v>
          </cell>
          <cell r="BQ109">
            <v>709149420</v>
          </cell>
          <cell r="BS109">
            <v>741500000</v>
          </cell>
        </row>
        <row r="111">
          <cell r="B111" t="str">
            <v>Total Properties</v>
          </cell>
          <cell r="D111">
            <v>1582525056.9000001</v>
          </cell>
          <cell r="E111">
            <v>95677296.760000005</v>
          </cell>
          <cell r="F111">
            <v>-50194994.329999998</v>
          </cell>
          <cell r="G111">
            <v>-7019463.870000002</v>
          </cell>
          <cell r="H111">
            <v>4377457.01</v>
          </cell>
          <cell r="I111">
            <v>26754645.859999992</v>
          </cell>
          <cell r="J111">
            <v>31132102.869999997</v>
          </cell>
          <cell r="K111">
            <v>38462838.560000002</v>
          </cell>
          <cell r="L111">
            <v>1.9672423342847099E-2</v>
          </cell>
          <cell r="M111">
            <v>2.430472641952644E-2</v>
          </cell>
          <cell r="N111">
            <v>1.6906301573770672E-2</v>
          </cell>
          <cell r="O111">
            <v>4.3977149762373539E-2</v>
          </cell>
          <cell r="P111">
            <v>1687112246.3399999</v>
          </cell>
          <cell r="Q111">
            <v>137754495.81999999</v>
          </cell>
          <cell r="R111">
            <v>-88284889.979999989</v>
          </cell>
          <cell r="S111">
            <v>-18705113.005000003</v>
          </cell>
          <cell r="T111">
            <v>2404912.94</v>
          </cell>
          <cell r="U111">
            <v>34326496.859999999</v>
          </cell>
          <cell r="V111">
            <v>36731409.800000004</v>
          </cell>
          <cell r="W111">
            <v>30764492.835000008</v>
          </cell>
          <cell r="X111">
            <v>2.1771764077751592E-2</v>
          </cell>
          <cell r="Y111">
            <v>1.8235000606355693E-2</v>
          </cell>
          <cell r="Z111">
            <v>2.0346302941293602E-2</v>
          </cell>
          <cell r="AA111">
            <v>4.0006764684107285E-2</v>
          </cell>
          <cell r="AB111">
            <v>1884051675.9599998</v>
          </cell>
          <cell r="AD111">
            <v>140005886.61000001</v>
          </cell>
          <cell r="AE111">
            <v>-131521274.60000001</v>
          </cell>
          <cell r="AF111">
            <v>-4015768.98</v>
          </cell>
          <cell r="AG111">
            <v>2572633.7399999918</v>
          </cell>
          <cell r="AH111">
            <v>38806035.350000001</v>
          </cell>
          <cell r="AI111">
            <v>41378669.089999996</v>
          </cell>
          <cell r="AJ111">
            <v>4468843.0300000077</v>
          </cell>
          <cell r="AK111">
            <v>2.1962597745051715E-2</v>
          </cell>
          <cell r="AL111">
            <v>2.3719323026121092E-3</v>
          </cell>
          <cell r="AM111">
            <v>2.0597118351452209E-2</v>
          </cell>
          <cell r="AN111">
            <v>2.4334530047663824E-2</v>
          </cell>
          <cell r="AO111">
            <v>2020752116.74</v>
          </cell>
          <cell r="BC111">
            <v>373437679.19</v>
          </cell>
          <cell r="BD111">
            <v>-270001158.90999997</v>
          </cell>
          <cell r="BE111">
            <v>-29740345.855</v>
          </cell>
          <cell r="BF111">
            <v>9355003.6899999939</v>
          </cell>
          <cell r="BG111">
            <v>99887178.070000008</v>
          </cell>
          <cell r="BH111">
            <v>109242181.75999999</v>
          </cell>
          <cell r="BI111">
            <v>73696174.425000027</v>
          </cell>
          <cell r="BJ111">
            <v>6.4754717197103018E-2</v>
          </cell>
          <cell r="BK111">
            <v>4.7409633638889837E-2</v>
          </cell>
          <cell r="BL111">
            <v>5.8968084915927088E-2</v>
          </cell>
          <cell r="BM111">
            <v>0.11216435083599285</v>
          </cell>
          <cell r="BO111">
            <v>2194254044</v>
          </cell>
          <cell r="BQ111">
            <v>2500549420</v>
          </cell>
          <cell r="BS111">
            <v>2703800000</v>
          </cell>
        </row>
        <row r="113">
          <cell r="B113" t="str">
            <v>Other</v>
          </cell>
          <cell r="D113">
            <v>227914116.5</v>
          </cell>
          <cell r="E113">
            <v>7102714.79</v>
          </cell>
          <cell r="F113">
            <v>-6693856.96</v>
          </cell>
          <cell r="G113">
            <v>156839.09</v>
          </cell>
          <cell r="H113">
            <v>-4807.9100000017788</v>
          </cell>
          <cell r="I113">
            <v>-8.9999998221173882E-2</v>
          </cell>
          <cell r="J113">
            <v>2399832.4500000002</v>
          </cell>
          <cell r="K113">
            <v>565696.92000000004</v>
          </cell>
          <cell r="L113">
            <v>1.0529547212140325E-2</v>
          </cell>
          <cell r="M113">
            <v>2.4820617901480449E-3</v>
          </cell>
          <cell r="N113">
            <v>-3.9488558060059385E-10</v>
          </cell>
          <cell r="O113">
            <v>1.301160900228837E-2</v>
          </cell>
          <cell r="P113">
            <v>173958680.62</v>
          </cell>
          <cell r="Q113">
            <v>10853173</v>
          </cell>
          <cell r="R113">
            <v>-8534075</v>
          </cell>
          <cell r="S113">
            <v>113</v>
          </cell>
          <cell r="T113">
            <v>-7847</v>
          </cell>
          <cell r="U113">
            <v>0</v>
          </cell>
          <cell r="V113">
            <v>694416.18</v>
          </cell>
          <cell r="W113">
            <v>2319211</v>
          </cell>
          <cell r="X113">
            <v>3.9918455205860135E-3</v>
          </cell>
          <cell r="Y113">
            <v>1.3331964761598453E-2</v>
          </cell>
          <cell r="Z113">
            <v>0</v>
          </cell>
          <cell r="AA113">
            <v>1.7323810282184465E-2</v>
          </cell>
          <cell r="AB113">
            <v>272058578.62</v>
          </cell>
          <cell r="AD113">
            <v>8730080.4800000004</v>
          </cell>
          <cell r="AE113">
            <v>-7692724.6299999999</v>
          </cell>
          <cell r="AF113">
            <v>17881.47</v>
          </cell>
          <cell r="AG113">
            <v>26867.999999999069</v>
          </cell>
          <cell r="AH113">
            <v>9.3132257461547852E-10</v>
          </cell>
          <cell r="AI113">
            <v>2276117.5699999998</v>
          </cell>
          <cell r="AJ113">
            <v>1055237.32</v>
          </cell>
          <cell r="AK113">
            <v>8.3662775184133609E-3</v>
          </cell>
          <cell r="AL113">
            <v>3.8787136408365633E-3</v>
          </cell>
          <cell r="AM113">
            <v>3.4232428153508466E-18</v>
          </cell>
          <cell r="AN113">
            <v>1.2244991159249924E-2</v>
          </cell>
          <cell r="AO113">
            <v>161256574.15000001</v>
          </cell>
          <cell r="BC113">
            <v>26685968.27</v>
          </cell>
          <cell r="BD113">
            <v>-22920656.59</v>
          </cell>
          <cell r="BE113">
            <v>174833.56</v>
          </cell>
          <cell r="BF113">
            <v>14213.08999999729</v>
          </cell>
          <cell r="BG113">
            <v>-8.9999997289851308E-2</v>
          </cell>
          <cell r="BH113">
            <v>5370366.1999999993</v>
          </cell>
          <cell r="BI113">
            <v>3940145.24</v>
          </cell>
          <cell r="BJ113">
            <v>2.3051544232671084E-2</v>
          </cell>
          <cell r="BK113">
            <v>2.012849394918903E-2</v>
          </cell>
          <cell r="BL113">
            <v>-3.9488556868860769E-10</v>
          </cell>
          <cell r="BM113">
            <v>4.3180038181860114E-2</v>
          </cell>
          <cell r="BO113">
            <v>53274338.230000004</v>
          </cell>
          <cell r="BQ113">
            <v>62387733.049999997</v>
          </cell>
          <cell r="BS113">
            <v>70644621</v>
          </cell>
        </row>
        <row r="114">
          <cell r="BK114" t="str">
            <v xml:space="preserve"> </v>
          </cell>
        </row>
        <row r="115">
          <cell r="B115" t="str">
            <v>Total Portfolio</v>
          </cell>
          <cell r="D115">
            <v>1810439173.4000001</v>
          </cell>
          <cell r="E115">
            <v>102780011.55000001</v>
          </cell>
          <cell r="F115">
            <v>-56888851.289999999</v>
          </cell>
          <cell r="G115">
            <v>-6862624.7800000021</v>
          </cell>
          <cell r="H115">
            <v>4372649.0999999996</v>
          </cell>
          <cell r="I115">
            <v>29159286.219999995</v>
          </cell>
          <cell r="J115">
            <v>33531935.319999997</v>
          </cell>
          <cell r="K115">
            <v>39028535.480000004</v>
          </cell>
          <cell r="L115">
            <v>1.8521437125682112E-2</v>
          </cell>
          <cell r="M115">
            <v>2.1557496133219715E-2</v>
          </cell>
          <cell r="N115">
            <v>1.6106194921334437E-2</v>
          </cell>
          <cell r="O115">
            <v>4.0078933258901828E-2</v>
          </cell>
          <cell r="P115">
            <v>1861070926.96</v>
          </cell>
          <cell r="Q115">
            <v>148607668.81999999</v>
          </cell>
          <cell r="R115">
            <v>-96818964.979999989</v>
          </cell>
          <cell r="S115">
            <v>-18705000.005000003</v>
          </cell>
          <cell r="T115">
            <v>2397065.94</v>
          </cell>
          <cell r="U115">
            <v>35028760.040000007</v>
          </cell>
          <cell r="V115">
            <v>37425825.980000004</v>
          </cell>
          <cell r="W115">
            <v>33083703.835000008</v>
          </cell>
          <cell r="X115">
            <v>2.0109833235175994E-2</v>
          </cell>
          <cell r="Y115">
            <v>1.7776702303894016E-2</v>
          </cell>
          <cell r="Z115">
            <v>1.8821829696312738E-2</v>
          </cell>
          <cell r="AA115">
            <v>3.788653553907001E-2</v>
          </cell>
          <cell r="AB115">
            <v>2156110254.5799999</v>
          </cell>
          <cell r="AD115">
            <v>148735967.09</v>
          </cell>
          <cell r="AE115">
            <v>-139213999.23000002</v>
          </cell>
          <cell r="AF115">
            <v>-3997887.51</v>
          </cell>
          <cell r="AG115">
            <v>2599501.7399999909</v>
          </cell>
          <cell r="AH115">
            <v>41055284.920000002</v>
          </cell>
          <cell r="AI115">
            <v>43654786.659999996</v>
          </cell>
          <cell r="AJ115">
            <v>5524080.350000008</v>
          </cell>
          <cell r="AK115">
            <v>2.0247010359172816E-2</v>
          </cell>
          <cell r="AL115">
            <v>2.5620583818780976E-3</v>
          </cell>
          <cell r="AM115">
            <v>1.90413661976657E-2</v>
          </cell>
          <cell r="AN115">
            <v>2.2809068741050913E-2</v>
          </cell>
          <cell r="AO115">
            <v>2182008690.8899999</v>
          </cell>
          <cell r="BC115">
            <v>400123647.46000004</v>
          </cell>
          <cell r="BD115">
            <v>-292921815.5</v>
          </cell>
          <cell r="BE115">
            <v>-29565512.295000002</v>
          </cell>
          <cell r="BF115">
            <v>9369216.77999999</v>
          </cell>
          <cell r="BG115">
            <v>105243331.18000001</v>
          </cell>
          <cell r="BH115">
            <v>114612547.95999999</v>
          </cell>
          <cell r="BI115">
            <v>77636319.665000021</v>
          </cell>
          <cell r="BJ115">
            <v>6.0040452725548255E-2</v>
          </cell>
          <cell r="BK115">
            <v>4.406549095443224E-2</v>
          </cell>
          <cell r="BL115">
            <v>5.4943388533665427E-2</v>
          </cell>
          <cell r="BM115">
            <v>0.10410594367998049</v>
          </cell>
          <cell r="BO115">
            <v>2247528382.23</v>
          </cell>
          <cell r="BQ115">
            <v>2562937153.0500002</v>
          </cell>
          <cell r="BS115">
            <v>2774444621</v>
          </cell>
        </row>
        <row r="117">
          <cell r="B117" t="str">
            <v>Reported by Accounting Department</v>
          </cell>
          <cell r="D117">
            <v>1810439175</v>
          </cell>
          <cell r="E117">
            <v>102780012</v>
          </cell>
          <cell r="F117">
            <v>-56888851</v>
          </cell>
          <cell r="G117">
            <v>-6862625</v>
          </cell>
          <cell r="H117">
            <v>4372649</v>
          </cell>
          <cell r="I117">
            <v>29159286</v>
          </cell>
          <cell r="J117">
            <v>33531935</v>
          </cell>
          <cell r="K117">
            <v>39028536</v>
          </cell>
          <cell r="L117">
            <v>1.8499999999999999E-2</v>
          </cell>
          <cell r="M117">
            <v>2.1600000000000001E-2</v>
          </cell>
          <cell r="N117">
            <v>1.61E-2</v>
          </cell>
          <cell r="O117">
            <v>4.0099999999999997E-2</v>
          </cell>
          <cell r="P117">
            <v>1861070928</v>
          </cell>
          <cell r="Q117">
            <v>148607668</v>
          </cell>
          <cell r="R117">
            <v>-96818965</v>
          </cell>
          <cell r="S117">
            <v>-18705000</v>
          </cell>
          <cell r="T117">
            <v>2397066</v>
          </cell>
          <cell r="U117">
            <v>35028759.979999997</v>
          </cell>
          <cell r="V117">
            <v>37425825.979999997</v>
          </cell>
          <cell r="W117">
            <v>33083701.559999999</v>
          </cell>
          <cell r="X117">
            <v>2.01E-2</v>
          </cell>
          <cell r="Y117">
            <v>1.78E-2</v>
          </cell>
          <cell r="Z117">
            <v>1.8800000000000001E-2</v>
          </cell>
          <cell r="AA117">
            <v>3.7900000000000003E-2</v>
          </cell>
          <cell r="AB117">
            <v>2156110254</v>
          </cell>
          <cell r="AD117">
            <v>148735967</v>
          </cell>
          <cell r="AE117">
            <v>-139213999.23000002</v>
          </cell>
          <cell r="AF117">
            <v>-3997887.51</v>
          </cell>
          <cell r="AG117">
            <v>2599502.3699999908</v>
          </cell>
          <cell r="AH117">
            <v>41055284.63000001</v>
          </cell>
          <cell r="AI117">
            <v>43654787</v>
          </cell>
          <cell r="AJ117">
            <v>5524082</v>
          </cell>
          <cell r="AK117">
            <v>2.0199999999999999E-2</v>
          </cell>
          <cell r="AL117">
            <v>2.5999999999999999E-3</v>
          </cell>
          <cell r="AM117">
            <v>1.9E-2</v>
          </cell>
          <cell r="AN117">
            <v>2.2800000000000001E-2</v>
          </cell>
          <cell r="AO117">
            <v>2182008690</v>
          </cell>
          <cell r="BO117">
            <v>2247528382.23</v>
          </cell>
          <cell r="BQ117">
            <v>2562937153.0500002</v>
          </cell>
          <cell r="BS117">
            <v>2774769263.3600001</v>
          </cell>
        </row>
        <row r="119">
          <cell r="B119" t="str">
            <v xml:space="preserve">Other </v>
          </cell>
        </row>
        <row r="120">
          <cell r="B120" t="str">
            <v>Cash &amp; Equivalents</v>
          </cell>
          <cell r="D120">
            <v>186570807</v>
          </cell>
          <cell r="P120">
            <v>130537720</v>
          </cell>
          <cell r="AB120">
            <v>220874062</v>
          </cell>
          <cell r="AO120">
            <v>102349912</v>
          </cell>
          <cell r="BC120">
            <v>0</v>
          </cell>
          <cell r="BD120">
            <v>0</v>
          </cell>
          <cell r="BE120">
            <v>0</v>
          </cell>
          <cell r="BF120">
            <v>0</v>
          </cell>
          <cell r="BG120">
            <v>0</v>
          </cell>
          <cell r="BH120">
            <v>0</v>
          </cell>
          <cell r="BI120">
            <v>0</v>
          </cell>
        </row>
        <row r="121">
          <cell r="B121" t="str">
            <v>Note Payables</v>
          </cell>
          <cell r="BC121">
            <v>0</v>
          </cell>
          <cell r="BD121">
            <v>0</v>
          </cell>
          <cell r="BE121">
            <v>0</v>
          </cell>
          <cell r="BF121">
            <v>0</v>
          </cell>
          <cell r="BG121">
            <v>0</v>
          </cell>
          <cell r="BH121">
            <v>0</v>
          </cell>
          <cell r="BI121">
            <v>0</v>
          </cell>
        </row>
        <row r="122">
          <cell r="B122" t="str">
            <v>Short -Term Loans</v>
          </cell>
          <cell r="BC122">
            <v>0</v>
          </cell>
          <cell r="BD122">
            <v>0</v>
          </cell>
          <cell r="BE122">
            <v>0</v>
          </cell>
          <cell r="BF122">
            <v>0</v>
          </cell>
          <cell r="BG122">
            <v>0</v>
          </cell>
          <cell r="BH122">
            <v>0</v>
          </cell>
          <cell r="BI122">
            <v>0</v>
          </cell>
        </row>
        <row r="123">
          <cell r="B123" t="str">
            <v>Interest on Note Receivable</v>
          </cell>
          <cell r="J123">
            <v>1921.7</v>
          </cell>
          <cell r="BC123">
            <v>0</v>
          </cell>
          <cell r="BD123">
            <v>0</v>
          </cell>
          <cell r="BE123">
            <v>0</v>
          </cell>
          <cell r="BF123">
            <v>0</v>
          </cell>
          <cell r="BG123">
            <v>0</v>
          </cell>
          <cell r="BH123">
            <v>1921.7</v>
          </cell>
          <cell r="BI123">
            <v>0</v>
          </cell>
        </row>
        <row r="124">
          <cell r="B124" t="str">
            <v>Interest Income STI</v>
          </cell>
          <cell r="J124">
            <v>2256217.39</v>
          </cell>
          <cell r="BC124">
            <v>0</v>
          </cell>
          <cell r="BD124">
            <v>0</v>
          </cell>
          <cell r="BE124">
            <v>0</v>
          </cell>
          <cell r="BF124">
            <v>0</v>
          </cell>
          <cell r="BG124">
            <v>0</v>
          </cell>
          <cell r="BH124">
            <v>2256217.39</v>
          </cell>
          <cell r="BI124">
            <v>0</v>
          </cell>
        </row>
        <row r="125">
          <cell r="B125" t="str">
            <v>Misc. Expenses</v>
          </cell>
          <cell r="D125">
            <v>-4209667</v>
          </cell>
          <cell r="J125">
            <v>-62429.46</v>
          </cell>
          <cell r="P125">
            <v>-3796476</v>
          </cell>
          <cell r="AB125">
            <v>-4190621</v>
          </cell>
          <cell r="AO125">
            <v>-4340214</v>
          </cell>
          <cell r="BC125">
            <v>0</v>
          </cell>
          <cell r="BD125">
            <v>0</v>
          </cell>
          <cell r="BE125">
            <v>0</v>
          </cell>
          <cell r="BF125">
            <v>0</v>
          </cell>
          <cell r="BG125">
            <v>0</v>
          </cell>
          <cell r="BH125">
            <v>-62429.46</v>
          </cell>
          <cell r="BI125">
            <v>0</v>
          </cell>
        </row>
        <row r="126">
          <cell r="B126" t="str">
            <v>Appr./Income from Sold Prop.</v>
          </cell>
          <cell r="J126">
            <v>-4808</v>
          </cell>
          <cell r="K126">
            <v>405999</v>
          </cell>
          <cell r="T126">
            <v>-7847</v>
          </cell>
          <cell r="V126">
            <v>8114.32</v>
          </cell>
          <cell r="AD126">
            <v>968423</v>
          </cell>
          <cell r="BC126">
            <v>968423</v>
          </cell>
          <cell r="BD126">
            <v>0</v>
          </cell>
          <cell r="BE126">
            <v>0</v>
          </cell>
          <cell r="BF126">
            <v>-7847</v>
          </cell>
          <cell r="BG126">
            <v>0</v>
          </cell>
          <cell r="BH126">
            <v>3306.32</v>
          </cell>
          <cell r="BI126">
            <v>405999</v>
          </cell>
        </row>
        <row r="127">
          <cell r="B127" t="str">
            <v>Misc. Income</v>
          </cell>
          <cell r="BC127">
            <v>0</v>
          </cell>
          <cell r="BD127">
            <v>0</v>
          </cell>
          <cell r="BE127">
            <v>0</v>
          </cell>
          <cell r="BF127">
            <v>0</v>
          </cell>
          <cell r="BG127">
            <v>0</v>
          </cell>
          <cell r="BH127">
            <v>0</v>
          </cell>
          <cell r="BI127">
            <v>0</v>
          </cell>
        </row>
        <row r="128">
          <cell r="B128" t="str">
            <v>Property Adjustment</v>
          </cell>
          <cell r="D128">
            <v>64564</v>
          </cell>
          <cell r="E128">
            <v>405999</v>
          </cell>
          <cell r="H128">
            <v>-4808</v>
          </cell>
          <cell r="P128">
            <v>98796.800000000003</v>
          </cell>
          <cell r="Q128">
            <v>2411693</v>
          </cell>
          <cell r="V128">
            <v>472339.75</v>
          </cell>
          <cell r="W128">
            <v>2411693</v>
          </cell>
          <cell r="AB128">
            <v>199148</v>
          </cell>
          <cell r="AG128">
            <v>26823</v>
          </cell>
          <cell r="AI128">
            <v>2057775.17</v>
          </cell>
          <cell r="AO128">
            <v>286211</v>
          </cell>
          <cell r="BC128">
            <v>2817692</v>
          </cell>
          <cell r="BD128">
            <v>0</v>
          </cell>
          <cell r="BE128">
            <v>0</v>
          </cell>
          <cell r="BF128">
            <v>22015</v>
          </cell>
          <cell r="BG128">
            <v>0</v>
          </cell>
          <cell r="BH128">
            <v>2530114.92</v>
          </cell>
          <cell r="BI128">
            <v>2411693</v>
          </cell>
          <cell r="BQ128">
            <v>199148</v>
          </cell>
        </row>
        <row r="129">
          <cell r="B129" t="str">
            <v>Accrued Investment Income</v>
          </cell>
          <cell r="D129">
            <v>3519880</v>
          </cell>
          <cell r="P129">
            <v>3472270</v>
          </cell>
          <cell r="AB129">
            <v>3542544</v>
          </cell>
          <cell r="AO129">
            <v>3837226</v>
          </cell>
          <cell r="BC129">
            <v>0</v>
          </cell>
          <cell r="BD129">
            <v>0</v>
          </cell>
          <cell r="BE129">
            <v>0</v>
          </cell>
          <cell r="BF129">
            <v>0</v>
          </cell>
          <cell r="BG129">
            <v>0</v>
          </cell>
          <cell r="BH129">
            <v>0</v>
          </cell>
          <cell r="BI129">
            <v>0</v>
          </cell>
        </row>
        <row r="130">
          <cell r="B130" t="str">
            <v>Dividend Receivable</v>
          </cell>
          <cell r="BC130">
            <v>0</v>
          </cell>
          <cell r="BD130">
            <v>0</v>
          </cell>
          <cell r="BE130">
            <v>0</v>
          </cell>
          <cell r="BF130">
            <v>0</v>
          </cell>
          <cell r="BG130">
            <v>0</v>
          </cell>
          <cell r="BH130">
            <v>0</v>
          </cell>
          <cell r="BI130">
            <v>0</v>
          </cell>
        </row>
        <row r="131">
          <cell r="B131" t="str">
            <v>Other  Assets</v>
          </cell>
          <cell r="D131">
            <v>11560895</v>
          </cell>
          <cell r="P131">
            <v>6549369</v>
          </cell>
          <cell r="AB131">
            <v>5581883</v>
          </cell>
          <cell r="AO131">
            <v>4987432</v>
          </cell>
          <cell r="BC131">
            <v>0</v>
          </cell>
          <cell r="BD131">
            <v>0</v>
          </cell>
          <cell r="BE131">
            <v>0</v>
          </cell>
          <cell r="BF131">
            <v>0</v>
          </cell>
          <cell r="BG131">
            <v>0</v>
          </cell>
          <cell r="BH131">
            <v>0</v>
          </cell>
          <cell r="BI131">
            <v>0</v>
          </cell>
          <cell r="BO131">
            <v>98796.800000000003</v>
          </cell>
        </row>
        <row r="132">
          <cell r="B132" t="str">
            <v>Other Liabilities</v>
          </cell>
          <cell r="D132">
            <v>-518339</v>
          </cell>
          <cell r="P132">
            <v>-526507</v>
          </cell>
          <cell r="AB132">
            <v>-492506</v>
          </cell>
          <cell r="AO132">
            <v>-444951</v>
          </cell>
          <cell r="BC132">
            <v>0</v>
          </cell>
          <cell r="BD132">
            <v>0</v>
          </cell>
          <cell r="BE132">
            <v>0</v>
          </cell>
          <cell r="BF132">
            <v>0</v>
          </cell>
          <cell r="BG132">
            <v>0</v>
          </cell>
          <cell r="BH132">
            <v>0</v>
          </cell>
          <cell r="BI132">
            <v>0</v>
          </cell>
        </row>
        <row r="133">
          <cell r="A133">
            <v>96</v>
          </cell>
          <cell r="B133" t="str">
            <v>Jerry Higier Loan</v>
          </cell>
          <cell r="D133">
            <v>1735000</v>
          </cell>
          <cell r="J133">
            <v>51336.9</v>
          </cell>
          <cell r="K133">
            <v>0</v>
          </cell>
          <cell r="P133">
            <v>1735000</v>
          </cell>
          <cell r="V133">
            <v>51907.31</v>
          </cell>
          <cell r="AB133">
            <v>1735000</v>
          </cell>
          <cell r="AI133">
            <v>54461.78</v>
          </cell>
          <cell r="AJ133">
            <v>0</v>
          </cell>
          <cell r="AK133">
            <v>3.1390074927953891E-2</v>
          </cell>
          <cell r="AL133">
            <v>0</v>
          </cell>
          <cell r="AM133">
            <v>0</v>
          </cell>
          <cell r="AN133">
            <v>3.1390074927953891E-2</v>
          </cell>
          <cell r="AO133">
            <v>1918000</v>
          </cell>
          <cell r="BC133">
            <v>0</v>
          </cell>
          <cell r="BD133">
            <v>0</v>
          </cell>
          <cell r="BE133">
            <v>0</v>
          </cell>
          <cell r="BF133">
            <v>0</v>
          </cell>
          <cell r="BG133">
            <v>0</v>
          </cell>
          <cell r="BH133">
            <v>157705.99</v>
          </cell>
          <cell r="BI133">
            <v>0</v>
          </cell>
          <cell r="BO133">
            <v>1735000</v>
          </cell>
          <cell r="BQ133">
            <v>1735000</v>
          </cell>
          <cell r="BS133">
            <v>1918000</v>
          </cell>
        </row>
        <row r="134">
          <cell r="A134">
            <v>121</v>
          </cell>
          <cell r="B134" t="str">
            <v>Roseland Properties Corp Loan</v>
          </cell>
          <cell r="D134">
            <v>5000000</v>
          </cell>
          <cell r="J134">
            <v>157593.92000000001</v>
          </cell>
          <cell r="K134">
            <v>0</v>
          </cell>
          <cell r="P134">
            <v>5000000</v>
          </cell>
          <cell r="V134">
            <v>162054.79999999999</v>
          </cell>
          <cell r="AB134">
            <v>5000000</v>
          </cell>
          <cell r="AI134">
            <v>163835.62</v>
          </cell>
          <cell r="AJ134">
            <v>0</v>
          </cell>
          <cell r="AK134">
            <v>3.2767124000000002E-2</v>
          </cell>
          <cell r="AL134">
            <v>0</v>
          </cell>
          <cell r="AM134">
            <v>0</v>
          </cell>
          <cell r="AN134">
            <v>3.2767124000000002E-2</v>
          </cell>
          <cell r="AO134">
            <v>5000000</v>
          </cell>
          <cell r="BC134">
            <v>0</v>
          </cell>
          <cell r="BD134">
            <v>0</v>
          </cell>
          <cell r="BE134">
            <v>0</v>
          </cell>
          <cell r="BF134">
            <v>0</v>
          </cell>
          <cell r="BG134">
            <v>0</v>
          </cell>
          <cell r="BH134">
            <v>483484.34</v>
          </cell>
          <cell r="BI134">
            <v>0</v>
          </cell>
          <cell r="BO134">
            <v>5000000</v>
          </cell>
          <cell r="BQ134">
            <v>5000000</v>
          </cell>
          <cell r="BS134">
            <v>5000000</v>
          </cell>
        </row>
        <row r="135">
          <cell r="A135">
            <v>91</v>
          </cell>
          <cell r="B135" t="str">
            <v>Long Beach Plaza</v>
          </cell>
          <cell r="D135">
            <v>15472524.560000001</v>
          </cell>
          <cell r="E135">
            <v>1487039.3</v>
          </cell>
          <cell r="F135">
            <v>-1484180.47</v>
          </cell>
          <cell r="G135">
            <v>156839.09</v>
          </cell>
          <cell r="H135">
            <v>9.0000000083819032E-2</v>
          </cell>
          <cell r="I135">
            <v>-9.0000000083819032E-2</v>
          </cell>
          <cell r="J135">
            <v>0</v>
          </cell>
          <cell r="K135">
            <v>159697.92000000001</v>
          </cell>
          <cell r="P135">
            <v>16960379.390000001</v>
          </cell>
          <cell r="Q135">
            <v>1655936</v>
          </cell>
          <cell r="R135">
            <v>-1748531</v>
          </cell>
          <cell r="S135">
            <v>113</v>
          </cell>
          <cell r="W135">
            <v>-92482</v>
          </cell>
          <cell r="AB135">
            <v>19095396.57</v>
          </cell>
          <cell r="AD135">
            <v>1488621.53</v>
          </cell>
          <cell r="AE135">
            <v>-1419688.68</v>
          </cell>
          <cell r="AF135">
            <v>17881.47</v>
          </cell>
          <cell r="AG135">
            <v>45</v>
          </cell>
          <cell r="AH135">
            <v>0</v>
          </cell>
          <cell r="AI135">
            <v>45</v>
          </cell>
          <cell r="AJ135">
            <v>86814.320000000094</v>
          </cell>
          <cell r="AK135">
            <v>2.3565889210542855E-6</v>
          </cell>
          <cell r="AL135">
            <v>4.5463481044635927E-3</v>
          </cell>
          <cell r="AM135">
            <v>0</v>
          </cell>
          <cell r="AN135">
            <v>4.5487046933846472E-3</v>
          </cell>
          <cell r="AO135">
            <v>20676249.800000001</v>
          </cell>
          <cell r="BC135">
            <v>4631596.83</v>
          </cell>
          <cell r="BD135">
            <v>-4652400.1500000004</v>
          </cell>
          <cell r="BE135">
            <v>174833.56</v>
          </cell>
          <cell r="BF135">
            <v>45.090000000083819</v>
          </cell>
          <cell r="BG135">
            <v>-9.0000000083819032E-2</v>
          </cell>
          <cell r="BH135">
            <v>45</v>
          </cell>
          <cell r="BI135">
            <v>154030.24</v>
          </cell>
          <cell r="BO135">
            <v>22412413</v>
          </cell>
          <cell r="BQ135">
            <v>24639913</v>
          </cell>
          <cell r="BS135">
            <v>26639913</v>
          </cell>
        </row>
        <row r="136">
          <cell r="A136">
            <v>101</v>
          </cell>
          <cell r="B136" t="str">
            <v>Neonopolis</v>
          </cell>
          <cell r="D136">
            <v>8718451.9400000013</v>
          </cell>
          <cell r="E136">
            <v>5209676.49</v>
          </cell>
          <cell r="F136">
            <v>-5209676.49</v>
          </cell>
          <cell r="G136">
            <v>0</v>
          </cell>
          <cell r="H136">
            <v>-1.862645149230957E-9</v>
          </cell>
          <cell r="I136">
            <v>1.862645149230957E-9</v>
          </cell>
          <cell r="J136">
            <v>0</v>
          </cell>
          <cell r="K136">
            <v>0</v>
          </cell>
          <cell r="P136">
            <v>13928128.43</v>
          </cell>
          <cell r="Q136">
            <v>6785544</v>
          </cell>
          <cell r="R136">
            <v>-6785544</v>
          </cell>
          <cell r="S136">
            <v>0</v>
          </cell>
          <cell r="AB136">
            <v>20713672.050000001</v>
          </cell>
          <cell r="AD136">
            <v>6273035.9500000002</v>
          </cell>
          <cell r="AE136">
            <v>-6273035.9500000002</v>
          </cell>
          <cell r="AF136">
            <v>0</v>
          </cell>
          <cell r="AG136">
            <v>-9.3132257461547852E-10</v>
          </cell>
          <cell r="AH136">
            <v>9.3132257461547852E-10</v>
          </cell>
          <cell r="AI136">
            <v>0</v>
          </cell>
          <cell r="AJ136">
            <v>0</v>
          </cell>
          <cell r="AK136">
            <v>0</v>
          </cell>
          <cell r="AL136">
            <v>0</v>
          </cell>
          <cell r="AM136">
            <v>4.496173215291774E-17</v>
          </cell>
          <cell r="AN136">
            <v>0</v>
          </cell>
          <cell r="AO136">
            <v>26986708.350000001</v>
          </cell>
          <cell r="BC136">
            <v>18268256.440000001</v>
          </cell>
          <cell r="BD136">
            <v>-18268256.440000001</v>
          </cell>
          <cell r="BE136">
            <v>0</v>
          </cell>
          <cell r="BF136">
            <v>-2.7939677238464355E-9</v>
          </cell>
          <cell r="BG136">
            <v>2.7939677238464355E-9</v>
          </cell>
          <cell r="BH136">
            <v>0</v>
          </cell>
          <cell r="BI136">
            <v>0</v>
          </cell>
          <cell r="BO136">
            <v>24028128.43</v>
          </cell>
          <cell r="BQ136">
            <v>30813672.050000001</v>
          </cell>
          <cell r="BS136">
            <v>37086708</v>
          </cell>
        </row>
        <row r="138">
          <cell r="B138" t="str">
            <v>Total Other</v>
          </cell>
          <cell r="D138">
            <v>227914116.5</v>
          </cell>
          <cell r="E138">
            <v>7102714.79</v>
          </cell>
          <cell r="F138">
            <v>-6693856.96</v>
          </cell>
          <cell r="G138">
            <v>156839.09</v>
          </cell>
          <cell r="H138">
            <v>-4807.9100000017788</v>
          </cell>
          <cell r="I138">
            <v>-8.9999998221173882E-2</v>
          </cell>
          <cell r="J138">
            <v>2399832.4500000002</v>
          </cell>
          <cell r="K138">
            <v>565696.92000000004</v>
          </cell>
          <cell r="L138">
            <v>1.0529547212140325E-2</v>
          </cell>
          <cell r="M138">
            <v>2.4820617901480449E-3</v>
          </cell>
          <cell r="N138">
            <v>-3.9488558060059385E-10</v>
          </cell>
          <cell r="O138">
            <v>1.301160900228837E-2</v>
          </cell>
          <cell r="P138">
            <v>173958680.62</v>
          </cell>
          <cell r="Q138">
            <v>10853173</v>
          </cell>
          <cell r="R138">
            <v>-8534075</v>
          </cell>
          <cell r="S138">
            <v>113</v>
          </cell>
          <cell r="T138">
            <v>-7847</v>
          </cell>
          <cell r="U138">
            <v>0</v>
          </cell>
          <cell r="V138">
            <v>694416.18</v>
          </cell>
          <cell r="W138">
            <v>2319211</v>
          </cell>
          <cell r="X138">
            <v>3.9918455205860135E-3</v>
          </cell>
          <cell r="Y138">
            <v>1.3331964761598453E-2</v>
          </cell>
          <cell r="Z138">
            <v>0</v>
          </cell>
          <cell r="AA138">
            <v>1.7323810282184465E-2</v>
          </cell>
          <cell r="AB138">
            <v>272058578.62</v>
          </cell>
          <cell r="AD138">
            <v>8730080.4800000004</v>
          </cell>
          <cell r="AE138">
            <v>-7692724.6299999999</v>
          </cell>
          <cell r="AF138">
            <v>17881.47</v>
          </cell>
          <cell r="AG138">
            <v>26867.999999999069</v>
          </cell>
          <cell r="AH138">
            <v>9.3132257461547852E-10</v>
          </cell>
          <cell r="AI138">
            <v>2276117.5699999998</v>
          </cell>
          <cell r="AJ138">
            <v>1055237.32</v>
          </cell>
          <cell r="AK138">
            <v>6.4159555516874953E-2</v>
          </cell>
          <cell r="AL138">
            <v>4.5463481044635927E-3</v>
          </cell>
          <cell r="AM138">
            <v>4.496173215291774E-17</v>
          </cell>
          <cell r="AN138">
            <v>6.8705903621338535E-2</v>
          </cell>
          <cell r="AO138">
            <v>161256574.15000001</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26685968.27</v>
          </cell>
          <cell r="BD138">
            <v>-22920656.59</v>
          </cell>
          <cell r="BE138">
            <v>174833.56</v>
          </cell>
          <cell r="BF138">
            <v>14213.08999999729</v>
          </cell>
          <cell r="BG138">
            <v>-8.9999997289851308E-2</v>
          </cell>
          <cell r="BH138">
            <v>5370366.1999999993</v>
          </cell>
          <cell r="BI138">
            <v>3940145.24</v>
          </cell>
          <cell r="BJ138">
            <v>7.9657363454036956E-2</v>
          </cell>
          <cell r="BK138">
            <v>2.1709079533374753E-2</v>
          </cell>
          <cell r="BL138">
            <v>-3.9488556868860769E-10</v>
          </cell>
          <cell r="BM138">
            <v>0.10136644298741171</v>
          </cell>
          <cell r="BO138">
            <v>53274338.230000004</v>
          </cell>
          <cell r="BQ138">
            <v>62387733.049999997</v>
          </cell>
          <cell r="BS138">
            <v>70644621</v>
          </cell>
        </row>
        <row r="140">
          <cell r="D140" t="str">
            <v>Note:  Returns for properties acquired in their respective quarter are calculated based on their acquisition cost, since there wasn't a NMV in the previous quarter.  The acquisition cost is not included in the NMV property type sub-totals.</v>
          </cell>
        </row>
        <row r="143">
          <cell r="B143" t="str">
            <v>Property Sub-Categories</v>
          </cell>
        </row>
        <row r="145">
          <cell r="B145" t="str">
            <v>Florida Retail</v>
          </cell>
          <cell r="F145" t="str">
            <v xml:space="preserve"> </v>
          </cell>
          <cell r="L145" t="str">
            <v xml:space="preserve"> </v>
          </cell>
          <cell r="N145" t="str">
            <v xml:space="preserve"> </v>
          </cell>
          <cell r="O145" t="str">
            <v xml:space="preserve"> </v>
          </cell>
          <cell r="X145" t="str">
            <v xml:space="preserve"> </v>
          </cell>
          <cell r="Y145" t="str">
            <v xml:space="preserve"> </v>
          </cell>
          <cell r="Z145" t="str">
            <v xml:space="preserve"> </v>
          </cell>
          <cell r="AA145" t="str">
            <v xml:space="preserve"> </v>
          </cell>
          <cell r="AK145" t="str">
            <v xml:space="preserve"> </v>
          </cell>
          <cell r="AL145" t="str">
            <v xml:space="preserve"> </v>
          </cell>
          <cell r="AN145" t="str">
            <v xml:space="preserve"> </v>
          </cell>
          <cell r="AV145" t="str">
            <v xml:space="preserve"> </v>
          </cell>
          <cell r="AX145" t="str">
            <v xml:space="preserve"> </v>
          </cell>
          <cell r="AZ145" t="str">
            <v xml:space="preserve"> </v>
          </cell>
          <cell r="BC145" t="str">
            <v xml:space="preserve"> </v>
          </cell>
          <cell r="BD145" t="str">
            <v xml:space="preserve"> </v>
          </cell>
          <cell r="BE145" t="str">
            <v xml:space="preserve"> </v>
          </cell>
          <cell r="BH145" t="str">
            <v xml:space="preserve"> </v>
          </cell>
          <cell r="BI145" t="str">
            <v xml:space="preserve"> </v>
          </cell>
          <cell r="BK145" t="str">
            <v xml:space="preserve"> </v>
          </cell>
          <cell r="BL145" t="str">
            <v xml:space="preserve"> </v>
          </cell>
          <cell r="BM145" t="str">
            <v xml:space="preserve"> </v>
          </cell>
        </row>
        <row r="146">
          <cell r="A146">
            <v>29</v>
          </cell>
          <cell r="B146" t="str">
            <v>Shoppes On The Green</v>
          </cell>
          <cell r="D146">
            <v>5869976.1899999995</v>
          </cell>
          <cell r="E146">
            <v>0</v>
          </cell>
          <cell r="F146">
            <v>-11156.93</v>
          </cell>
          <cell r="G146">
            <v>-210379.1</v>
          </cell>
          <cell r="H146">
            <v>61834</v>
          </cell>
          <cell r="I146">
            <v>56552</v>
          </cell>
          <cell r="J146">
            <v>118386</v>
          </cell>
          <cell r="K146">
            <v>-221536.03</v>
          </cell>
          <cell r="L146">
            <v>2.0168054548786851E-2</v>
          </cell>
          <cell r="M146">
            <v>-3.7740532981616746E-2</v>
          </cell>
          <cell r="N146">
            <v>9.6341106283090398E-3</v>
          </cell>
          <cell r="O146">
            <v>-1.7572478432829896E-2</v>
          </cell>
          <cell r="P146">
            <v>5710274.1699999999</v>
          </cell>
          <cell r="Q146">
            <v>290198.65000000002</v>
          </cell>
          <cell r="R146">
            <v>-1236.3900000000001</v>
          </cell>
          <cell r="S146">
            <v>-55214.01</v>
          </cell>
          <cell r="T146">
            <v>71835.549999999814</v>
          </cell>
          <cell r="U146">
            <v>86160.450000000186</v>
          </cell>
          <cell r="V146">
            <v>157996</v>
          </cell>
          <cell r="W146">
            <v>233748.25</v>
          </cell>
          <cell r="X146">
            <v>2.7668724004542851E-2</v>
          </cell>
          <cell r="Y146">
            <v>4.0934680724796092E-2</v>
          </cell>
          <cell r="Z146">
            <v>1.5088671302800193E-2</v>
          </cell>
          <cell r="AA146">
            <v>6.8603404729338943E-2</v>
          </cell>
          <cell r="AB146">
            <v>6015857.9699999988</v>
          </cell>
          <cell r="BC146">
            <v>290198.65000000002</v>
          </cell>
          <cell r="BD146">
            <v>-17140.599999999999</v>
          </cell>
          <cell r="BE146">
            <v>-283873.56</v>
          </cell>
          <cell r="BF146">
            <v>183875.97</v>
          </cell>
          <cell r="BG146">
            <v>238712.03</v>
          </cell>
          <cell r="BH146">
            <v>422588</v>
          </cell>
          <cell r="BI146">
            <v>-10815.51</v>
          </cell>
          <cell r="BJ146">
            <v>7.3874395544206051E-2</v>
          </cell>
          <cell r="BK146">
            <v>-2.553201739615707E-3</v>
          </cell>
          <cell r="BL146">
            <v>4.1222741375768868E-2</v>
          </cell>
          <cell r="BM146">
            <v>7.1321193804590344E-2</v>
          </cell>
        </row>
        <row r="147">
          <cell r="A147">
            <v>30</v>
          </cell>
          <cell r="B147" t="str">
            <v>Crossroads At Royal Palm</v>
          </cell>
          <cell r="D147">
            <v>8347270.6500000004</v>
          </cell>
          <cell r="E147">
            <v>0</v>
          </cell>
          <cell r="F147">
            <v>-183199.18</v>
          </cell>
          <cell r="G147">
            <v>-118547.33</v>
          </cell>
          <cell r="H147">
            <v>310972.96000000002</v>
          </cell>
          <cell r="I147">
            <v>85762.04</v>
          </cell>
          <cell r="J147">
            <v>396735</v>
          </cell>
          <cell r="K147">
            <v>-301746.51</v>
          </cell>
          <cell r="L147">
            <v>4.7528709279361869E-2</v>
          </cell>
          <cell r="M147">
            <v>-3.6149122587752679E-2</v>
          </cell>
          <cell r="N147">
            <v>1.0274261323969414E-2</v>
          </cell>
          <cell r="O147">
            <v>1.1379586691609189E-2</v>
          </cell>
          <cell r="P147">
            <v>8356497.0899999999</v>
          </cell>
          <cell r="Q147">
            <v>0</v>
          </cell>
          <cell r="R147">
            <v>-9246.7900000000009</v>
          </cell>
          <cell r="S147">
            <v>-3147.7</v>
          </cell>
          <cell r="T147">
            <v>93673.240000000224</v>
          </cell>
          <cell r="U147">
            <v>130663.76</v>
          </cell>
          <cell r="V147">
            <v>224337</v>
          </cell>
          <cell r="W147">
            <v>-12394.49</v>
          </cell>
          <cell r="X147">
            <v>2.6845818000518204E-2</v>
          </cell>
          <cell r="Y147">
            <v>-1.4832159775215077E-3</v>
          </cell>
          <cell r="Z147">
            <v>1.5636188057357388E-2</v>
          </cell>
          <cell r="AA147">
            <v>2.5362602022996696E-2</v>
          </cell>
          <cell r="AB147">
            <v>8437775.7800000012</v>
          </cell>
          <cell r="BC147">
            <v>0</v>
          </cell>
          <cell r="BD147">
            <v>-198516.04</v>
          </cell>
          <cell r="BE147">
            <v>-126987.76</v>
          </cell>
          <cell r="BF147">
            <v>506535.12</v>
          </cell>
          <cell r="BG147">
            <v>348287.88</v>
          </cell>
          <cell r="BH147">
            <v>854823</v>
          </cell>
          <cell r="BI147">
            <v>-325503.8</v>
          </cell>
          <cell r="BJ147">
            <v>0.1054491299037239</v>
          </cell>
          <cell r="BK147">
            <v>-4.1086073254668509E-2</v>
          </cell>
          <cell r="BL147">
            <v>4.2106115638983699E-2</v>
          </cell>
          <cell r="BM147">
            <v>6.4363056649055395E-2</v>
          </cell>
        </row>
        <row r="148">
          <cell r="A148">
            <v>32</v>
          </cell>
          <cell r="B148" t="str">
            <v>Woods Walk Plaza</v>
          </cell>
          <cell r="D148">
            <v>4263320.6500000004</v>
          </cell>
          <cell r="E148">
            <v>0</v>
          </cell>
          <cell r="F148">
            <v>-847.73</v>
          </cell>
          <cell r="G148">
            <v>-42053.03</v>
          </cell>
          <cell r="H148">
            <v>25974.509999999776</v>
          </cell>
          <cell r="I148">
            <v>45343.490000000224</v>
          </cell>
          <cell r="J148">
            <v>71318</v>
          </cell>
          <cell r="K148">
            <v>-42900.76</v>
          </cell>
          <cell r="L148">
            <v>1.6728274942209659E-2</v>
          </cell>
          <cell r="M148">
            <v>-1.0062757067076341E-2</v>
          </cell>
          <cell r="N148">
            <v>1.0635721242313833E-2</v>
          </cell>
          <cell r="O148">
            <v>6.6655178751333175E-3</v>
          </cell>
          <cell r="P148">
            <v>4246394.3899999997</v>
          </cell>
          <cell r="Q148">
            <v>-692247.67</v>
          </cell>
          <cell r="R148">
            <v>74606.87</v>
          </cell>
          <cell r="S148">
            <v>320847.52</v>
          </cell>
          <cell r="T148">
            <v>27326.380000000092</v>
          </cell>
          <cell r="U148">
            <v>69083.619999999908</v>
          </cell>
          <cell r="V148">
            <v>96410</v>
          </cell>
          <cell r="W148">
            <v>-296793.28000000003</v>
          </cell>
          <cell r="X148">
            <v>2.2703967447545541E-2</v>
          </cell>
          <cell r="Y148">
            <v>-6.9893008689661557E-2</v>
          </cell>
          <cell r="Z148">
            <v>1.6268771492984172E-2</v>
          </cell>
          <cell r="AA148">
            <v>-4.7189041242116009E-2</v>
          </cell>
          <cell r="AB148">
            <v>3793780</v>
          </cell>
          <cell r="BC148">
            <v>-692247.67</v>
          </cell>
          <cell r="BD148">
            <v>64030.1</v>
          </cell>
          <cell r="BE148">
            <v>158478.39000000001</v>
          </cell>
          <cell r="BF148">
            <v>58884.709999999701</v>
          </cell>
          <cell r="BG148">
            <v>184144.29</v>
          </cell>
          <cell r="BH148">
            <v>243029</v>
          </cell>
          <cell r="BI148">
            <v>-469739.18</v>
          </cell>
          <cell r="BJ148">
            <v>6.0450793102062139E-2</v>
          </cell>
          <cell r="BK148">
            <v>-0.11512953597351572</v>
          </cell>
          <cell r="BL148">
            <v>4.5951824614828496E-2</v>
          </cell>
          <cell r="BM148">
            <v>-5.4678742871453578E-2</v>
          </cell>
        </row>
        <row r="149">
          <cell r="A149">
            <v>33</v>
          </cell>
          <cell r="B149" t="str">
            <v>Garden Shops</v>
          </cell>
          <cell r="D149">
            <v>11868131.129999999</v>
          </cell>
          <cell r="E149">
            <v>148458.39000000001</v>
          </cell>
          <cell r="F149">
            <v>-13732.4</v>
          </cell>
          <cell r="G149">
            <v>-80925.240000000005</v>
          </cell>
          <cell r="H149">
            <v>188229.12000000104</v>
          </cell>
          <cell r="I149">
            <v>130765.87999999896</v>
          </cell>
          <cell r="J149">
            <v>318995</v>
          </cell>
          <cell r="K149">
            <v>53800.75</v>
          </cell>
          <cell r="L149">
            <v>2.6878284079087357E-2</v>
          </cell>
          <cell r="M149">
            <v>4.5332116245331705E-3</v>
          </cell>
          <cell r="N149">
            <v>1.1018236870458218E-2</v>
          </cell>
          <cell r="O149">
            <v>3.1411495703620528E-2</v>
          </cell>
          <cell r="P149">
            <v>12110161.009999998</v>
          </cell>
          <cell r="Q149">
            <v>440954.28</v>
          </cell>
          <cell r="R149">
            <v>-4248.78</v>
          </cell>
          <cell r="S149">
            <v>-95527.51</v>
          </cell>
          <cell r="T149">
            <v>59637.129999998957</v>
          </cell>
          <cell r="U149">
            <v>199229.87000000104</v>
          </cell>
          <cell r="V149">
            <v>258867</v>
          </cell>
          <cell r="W149">
            <v>341177.99</v>
          </cell>
          <cell r="X149">
            <v>2.1376016370570124E-2</v>
          </cell>
          <cell r="Y149">
            <v>2.8172869850225057E-2</v>
          </cell>
          <cell r="Z149">
            <v>1.6451463348463032E-2</v>
          </cell>
          <cell r="AA149">
            <v>4.9548886220795181E-2</v>
          </cell>
          <cell r="AB149">
            <v>12510976.140000001</v>
          </cell>
          <cell r="BC149">
            <v>589412.67000000004</v>
          </cell>
          <cell r="BD149">
            <v>-46550.53</v>
          </cell>
          <cell r="BE149">
            <v>-182889.42</v>
          </cell>
          <cell r="BF149">
            <v>287097.24</v>
          </cell>
          <cell r="BG149">
            <v>531052.76</v>
          </cell>
          <cell r="BH149">
            <v>818150</v>
          </cell>
          <cell r="BI149">
            <v>359972.72</v>
          </cell>
          <cell r="BJ149">
            <v>6.8972841786841155E-2</v>
          </cell>
          <cell r="BK149">
            <v>3.1306043168031206E-2</v>
          </cell>
          <cell r="BL149">
            <v>4.4165779276307937E-2</v>
          </cell>
          <cell r="BM149">
            <v>0.10027888495487236</v>
          </cell>
        </row>
        <row r="150">
          <cell r="A150">
            <v>34</v>
          </cell>
          <cell r="B150" t="str">
            <v>Coral Creek</v>
          </cell>
          <cell r="D150">
            <v>7547661.3500000015</v>
          </cell>
          <cell r="E150">
            <v>0</v>
          </cell>
          <cell r="F150">
            <v>0</v>
          </cell>
          <cell r="G150">
            <v>-87773.08</v>
          </cell>
          <cell r="H150">
            <v>117436.91</v>
          </cell>
          <cell r="I150">
            <v>80837.089999999851</v>
          </cell>
          <cell r="J150">
            <v>198274</v>
          </cell>
          <cell r="K150">
            <v>-87773.08</v>
          </cell>
          <cell r="L150">
            <v>2.626959409089015E-2</v>
          </cell>
          <cell r="M150">
            <v>-1.1629175704869163E-2</v>
          </cell>
          <cell r="N150">
            <v>1.0710216880623537E-2</v>
          </cell>
          <cell r="O150">
            <v>1.4640418386020987E-2</v>
          </cell>
          <cell r="P150">
            <v>7577325.2000000002</v>
          </cell>
          <cell r="Q150">
            <v>-606475.43999999994</v>
          </cell>
          <cell r="R150">
            <v>131274.25</v>
          </cell>
          <cell r="S150">
            <v>413164.76</v>
          </cell>
          <cell r="T150">
            <v>74911.69999999943</v>
          </cell>
          <cell r="U150">
            <v>118385.30000000057</v>
          </cell>
          <cell r="V150">
            <v>193297</v>
          </cell>
          <cell r="W150">
            <v>-62036.429999999935</v>
          </cell>
          <cell r="X150">
            <v>2.5509925322988646E-2</v>
          </cell>
          <cell r="Y150">
            <v>-8.1871146298432527E-3</v>
          </cell>
          <cell r="Z150">
            <v>1.5623626659180547E-2</v>
          </cell>
          <cell r="AA150">
            <v>1.7322810693145393E-2</v>
          </cell>
          <cell r="AB150">
            <v>7276721</v>
          </cell>
          <cell r="BC150">
            <v>-835483.86</v>
          </cell>
          <cell r="BD150">
            <v>113103.47</v>
          </cell>
          <cell r="BE150">
            <v>188297.17</v>
          </cell>
          <cell r="BF150">
            <v>211115.55</v>
          </cell>
          <cell r="BG150">
            <v>367096.45</v>
          </cell>
          <cell r="BH150">
            <v>578212</v>
          </cell>
          <cell r="BI150">
            <v>-534083.22</v>
          </cell>
          <cell r="BJ150">
            <v>7.9443991397781133E-2</v>
          </cell>
          <cell r="BK150">
            <v>-7.5261728412556739E-2</v>
          </cell>
          <cell r="BL150">
            <v>5.0182573127217189E-2</v>
          </cell>
          <cell r="BM150">
            <v>4.1822629852243942E-3</v>
          </cell>
        </row>
        <row r="151">
          <cell r="A151">
            <v>35</v>
          </cell>
          <cell r="B151" t="str">
            <v>Plantation Promenade</v>
          </cell>
          <cell r="D151">
            <v>11952605.719999999</v>
          </cell>
          <cell r="E151">
            <v>0</v>
          </cell>
          <cell r="F151">
            <v>-556316.24</v>
          </cell>
          <cell r="G151">
            <v>154495.89000000001</v>
          </cell>
          <cell r="H151">
            <v>101047.89</v>
          </cell>
          <cell r="I151">
            <v>161728.10999999999</v>
          </cell>
          <cell r="J151">
            <v>262776</v>
          </cell>
          <cell r="K151">
            <v>-401820.35</v>
          </cell>
          <cell r="L151">
            <v>2.1984829597474585E-2</v>
          </cell>
          <cell r="M151">
            <v>-3.3617803465870538E-2</v>
          </cell>
          <cell r="N151">
            <v>1.353078264176193E-2</v>
          </cell>
          <cell r="O151">
            <v>-1.1632973868395952E-2</v>
          </cell>
          <cell r="P151">
            <v>12344629.289999999</v>
          </cell>
          <cell r="Q151">
            <v>1420447.95</v>
          </cell>
          <cell r="R151">
            <v>-427259.81</v>
          </cell>
          <cell r="S151">
            <v>-229768.49</v>
          </cell>
          <cell r="T151">
            <v>13634.939999999828</v>
          </cell>
          <cell r="U151">
            <v>283359.06</v>
          </cell>
          <cell r="V151">
            <v>296994</v>
          </cell>
          <cell r="W151">
            <v>763419.65</v>
          </cell>
          <cell r="X151">
            <v>2.4058559639420329E-2</v>
          </cell>
          <cell r="Y151">
            <v>6.1842249942525407E-2</v>
          </cell>
          <cell r="Z151">
            <v>2.2954035584490218E-2</v>
          </cell>
          <cell r="AA151">
            <v>8.5900809581945736E-2</v>
          </cell>
          <cell r="AB151">
            <v>13408519.780000001</v>
          </cell>
          <cell r="BC151">
            <v>3277111.18</v>
          </cell>
          <cell r="BD151">
            <v>-1200861.3899999999</v>
          </cell>
          <cell r="BE151">
            <v>-455761.85</v>
          </cell>
          <cell r="BF151">
            <v>107235.67999999912</v>
          </cell>
          <cell r="BG151">
            <v>727485.32000000088</v>
          </cell>
          <cell r="BH151">
            <v>834721</v>
          </cell>
          <cell r="BI151">
            <v>1620487.94</v>
          </cell>
          <cell r="BJ151">
            <v>6.8033003880262788E-2</v>
          </cell>
          <cell r="BK151">
            <v>0.128009866533209</v>
          </cell>
          <cell r="BL151">
            <v>5.8631453976178083E-2</v>
          </cell>
          <cell r="BM151">
            <v>0.19604287041347179</v>
          </cell>
        </row>
        <row r="152">
          <cell r="A152">
            <v>36</v>
          </cell>
          <cell r="B152" t="str">
            <v>Shenandoah Square</v>
          </cell>
          <cell r="D152">
            <v>8163769.9299999997</v>
          </cell>
          <cell r="E152">
            <v>0</v>
          </cell>
          <cell r="F152">
            <v>-121923.65</v>
          </cell>
          <cell r="G152">
            <v>-74894.259999999995</v>
          </cell>
          <cell r="H152">
            <v>131264.29999999999</v>
          </cell>
          <cell r="I152">
            <v>82195.69999999975</v>
          </cell>
          <cell r="J152">
            <v>213460</v>
          </cell>
          <cell r="K152">
            <v>-196817.91</v>
          </cell>
          <cell r="L152">
            <v>2.6147233671490789E-2</v>
          </cell>
          <cell r="M152">
            <v>-2.4108703661128283E-2</v>
          </cell>
          <cell r="N152">
            <v>1.0068350860544126E-2</v>
          </cell>
          <cell r="O152">
            <v>2.0385300103625075E-3</v>
          </cell>
          <cell r="P152">
            <v>8247475.5500000007</v>
          </cell>
          <cell r="Q152">
            <v>310972.69</v>
          </cell>
          <cell r="R152">
            <v>-106663.42</v>
          </cell>
          <cell r="S152">
            <v>-39022.559999999998</v>
          </cell>
          <cell r="T152">
            <v>36350.31</v>
          </cell>
          <cell r="U152">
            <v>160193.69</v>
          </cell>
          <cell r="V152">
            <v>196544</v>
          </cell>
          <cell r="W152">
            <v>165286.71</v>
          </cell>
          <cell r="X152">
            <v>2.3830807234099648E-2</v>
          </cell>
          <cell r="Y152">
            <v>2.0040885116658514E-2</v>
          </cell>
          <cell r="Z152">
            <v>1.9423360400262112E-2</v>
          </cell>
          <cell r="AA152">
            <v>4.3871692350758162E-2</v>
          </cell>
          <cell r="AB152">
            <v>8493794.25</v>
          </cell>
          <cell r="BC152">
            <v>-2113.8499999999767</v>
          </cell>
          <cell r="BD152">
            <v>-234524.65</v>
          </cell>
          <cell r="BE152">
            <v>-51318.2</v>
          </cell>
          <cell r="BF152">
            <v>234445.01999999947</v>
          </cell>
          <cell r="BG152">
            <v>392740.98000000056</v>
          </cell>
          <cell r="BH152">
            <v>627186</v>
          </cell>
          <cell r="BI152">
            <v>-287956.7</v>
          </cell>
          <cell r="BJ152">
            <v>7.74644877959203E-2</v>
          </cell>
          <cell r="BK152">
            <v>-3.6297617386865211E-2</v>
          </cell>
          <cell r="BL152">
            <v>4.7914123044244805E-2</v>
          </cell>
          <cell r="BM152">
            <v>4.116687040905509E-2</v>
          </cell>
        </row>
        <row r="153">
          <cell r="A153">
            <v>37</v>
          </cell>
          <cell r="B153" t="str">
            <v>Regency Square</v>
          </cell>
          <cell r="D153">
            <v>7193534.7800000003</v>
          </cell>
          <cell r="E153">
            <v>-75822.929999999993</v>
          </cell>
          <cell r="F153">
            <v>-2070.19</v>
          </cell>
          <cell r="G153">
            <v>14459.29</v>
          </cell>
          <cell r="H153">
            <v>83123.080000000075</v>
          </cell>
          <cell r="I153">
            <v>76862.919999999925</v>
          </cell>
          <cell r="J153">
            <v>159986</v>
          </cell>
          <cell r="K153">
            <v>-63433.83</v>
          </cell>
          <cell r="L153">
            <v>2.22402483470025E-2</v>
          </cell>
          <cell r="M153">
            <v>-8.8181724200963665E-3</v>
          </cell>
          <cell r="N153">
            <v>1.06850001217343E-2</v>
          </cell>
          <cell r="O153">
            <v>1.3422075926906134E-2</v>
          </cell>
          <cell r="P153">
            <v>7213224.0200000005</v>
          </cell>
          <cell r="Q153">
            <v>224875.68</v>
          </cell>
          <cell r="R153">
            <v>-10025.719999999999</v>
          </cell>
          <cell r="S153">
            <v>-67688.524999999994</v>
          </cell>
          <cell r="T153">
            <v>31435.109999999404</v>
          </cell>
          <cell r="U153">
            <v>116848.8900000006</v>
          </cell>
          <cell r="V153">
            <v>148284</v>
          </cell>
          <cell r="W153">
            <v>147161.435</v>
          </cell>
          <cell r="X153">
            <v>2.0557243139663364E-2</v>
          </cell>
          <cell r="Y153">
            <v>2.0401617167575502E-2</v>
          </cell>
          <cell r="Z153">
            <v>1.6199259814476216E-2</v>
          </cell>
          <cell r="AA153">
            <v>4.0958860307238866E-2</v>
          </cell>
          <cell r="AB153">
            <v>7391820.5600000005</v>
          </cell>
          <cell r="BC153">
            <v>-305793.71000000002</v>
          </cell>
          <cell r="BD153">
            <v>-22039.759999999998</v>
          </cell>
          <cell r="BE153">
            <v>41519.755000000012</v>
          </cell>
          <cell r="BF153">
            <v>156860.1</v>
          </cell>
          <cell r="BG153">
            <v>311734.90000000002</v>
          </cell>
          <cell r="BH153">
            <v>468595</v>
          </cell>
          <cell r="BI153">
            <v>-286313.71499999997</v>
          </cell>
          <cell r="BJ153">
            <v>6.5882377508853285E-2</v>
          </cell>
          <cell r="BK153">
            <v>-4.0881552059578219E-2</v>
          </cell>
          <cell r="BL153">
            <v>4.3456080702468203E-2</v>
          </cell>
          <cell r="BM153">
            <v>2.5000825449275066E-2</v>
          </cell>
        </row>
        <row r="154">
          <cell r="A154">
            <v>50</v>
          </cell>
          <cell r="B154" t="str">
            <v>Town Center at Orange Lake</v>
          </cell>
          <cell r="D154">
            <v>5600000</v>
          </cell>
          <cell r="E154">
            <v>0</v>
          </cell>
          <cell r="F154">
            <v>-11788.48</v>
          </cell>
          <cell r="G154">
            <v>0</v>
          </cell>
          <cell r="H154">
            <v>11788.480000000447</v>
          </cell>
          <cell r="I154">
            <v>124112.95</v>
          </cell>
          <cell r="J154">
            <v>135901.43</v>
          </cell>
          <cell r="K154">
            <v>-11788.48</v>
          </cell>
          <cell r="L154">
            <v>2.4268112499999998E-2</v>
          </cell>
          <cell r="M154">
            <v>-2.1050857142857135E-3</v>
          </cell>
          <cell r="N154">
            <v>2.2163026785714204E-2</v>
          </cell>
          <cell r="O154">
            <v>2.2163026785714284E-2</v>
          </cell>
          <cell r="P154">
            <v>5600000</v>
          </cell>
          <cell r="Q154">
            <v>0</v>
          </cell>
          <cell r="R154">
            <v>-3031.26</v>
          </cell>
          <cell r="S154">
            <v>0</v>
          </cell>
          <cell r="T154">
            <v>3031.2599999997765</v>
          </cell>
          <cell r="U154">
            <v>126693.8</v>
          </cell>
          <cell r="V154">
            <v>129725.06</v>
          </cell>
          <cell r="W154">
            <v>-3031.26</v>
          </cell>
          <cell r="X154">
            <v>2.3165189285714285E-2</v>
          </cell>
          <cell r="Y154">
            <v>-5.4129642857142848E-4</v>
          </cell>
          <cell r="Z154">
            <v>2.2623892857142898E-2</v>
          </cell>
          <cell r="AA154">
            <v>2.2623892857142856E-2</v>
          </cell>
          <cell r="AB154">
            <v>5600000</v>
          </cell>
          <cell r="BC154">
            <v>-100000</v>
          </cell>
          <cell r="BD154">
            <v>-14819.74</v>
          </cell>
          <cell r="BE154">
            <v>0</v>
          </cell>
          <cell r="BF154">
            <v>14819.740000000224</v>
          </cell>
          <cell r="BG154">
            <v>389730.46</v>
          </cell>
          <cell r="BH154">
            <v>404550.2</v>
          </cell>
          <cell r="BI154">
            <v>-114819.74</v>
          </cell>
          <cell r="BJ154">
            <v>7.3993945019060758E-2</v>
          </cell>
          <cell r="BK154">
            <v>-2.1440165010867984E-2</v>
          </cell>
          <cell r="BL154">
            <v>7.1219643107947039E-2</v>
          </cell>
          <cell r="BM154">
            <v>5.2553780008192774E-2</v>
          </cell>
        </row>
        <row r="155">
          <cell r="A155">
            <v>59</v>
          </cell>
          <cell r="B155" t="str">
            <v>Brookside Square</v>
          </cell>
          <cell r="D155">
            <v>10600000</v>
          </cell>
          <cell r="E155">
            <v>0</v>
          </cell>
          <cell r="F155">
            <v>-1000</v>
          </cell>
          <cell r="G155">
            <v>0</v>
          </cell>
          <cell r="H155">
            <v>1000</v>
          </cell>
          <cell r="I155">
            <v>289354.84999999998</v>
          </cell>
          <cell r="J155">
            <v>290354.84999999998</v>
          </cell>
          <cell r="K155">
            <v>-1000</v>
          </cell>
          <cell r="L155">
            <v>2.7391966981132072E-2</v>
          </cell>
          <cell r="M155">
            <v>-9.4339622641506637E-5</v>
          </cell>
          <cell r="N155">
            <v>2.7297627358490565E-2</v>
          </cell>
          <cell r="O155">
            <v>2.7297627358490565E-2</v>
          </cell>
          <cell r="P155">
            <v>10600000</v>
          </cell>
          <cell r="Q155">
            <v>-200000</v>
          </cell>
          <cell r="R155">
            <v>-5302</v>
          </cell>
          <cell r="S155">
            <v>0</v>
          </cell>
          <cell r="T155">
            <v>5302.8700000010431</v>
          </cell>
          <cell r="U155">
            <v>233203.97999999896</v>
          </cell>
          <cell r="V155">
            <v>238506.85</v>
          </cell>
          <cell r="W155">
            <v>-205302</v>
          </cell>
          <cell r="X155">
            <v>2.2500646226415094E-2</v>
          </cell>
          <cell r="Y155">
            <v>-1.936811320754717E-2</v>
          </cell>
          <cell r="Z155">
            <v>2.2000375471698017E-2</v>
          </cell>
          <cell r="AA155">
            <v>3.1325330188679249E-3</v>
          </cell>
          <cell r="AB155">
            <v>10399999.999999998</v>
          </cell>
          <cell r="BC155">
            <v>-100000</v>
          </cell>
          <cell r="BD155">
            <v>-10629.59</v>
          </cell>
          <cell r="BE155">
            <v>0</v>
          </cell>
          <cell r="BF155">
            <v>10630.460000000894</v>
          </cell>
          <cell r="BG155">
            <v>768776.33999999904</v>
          </cell>
          <cell r="BH155">
            <v>779406.8</v>
          </cell>
          <cell r="BI155">
            <v>-110629.59</v>
          </cell>
          <cell r="BJ155">
            <v>7.5816629970866245E-2</v>
          </cell>
          <cell r="BK155">
            <v>-1.0994942560723198E-2</v>
          </cell>
          <cell r="BL155">
            <v>7.4754657940488967E-2</v>
          </cell>
          <cell r="BM155">
            <v>6.4821687410143047E-2</v>
          </cell>
        </row>
        <row r="156">
          <cell r="A156">
            <v>63</v>
          </cell>
          <cell r="B156" t="str">
            <v>Gladiolis Gateway</v>
          </cell>
          <cell r="D156">
            <v>7900000</v>
          </cell>
          <cell r="E156">
            <v>0</v>
          </cell>
          <cell r="F156">
            <v>0</v>
          </cell>
          <cell r="G156">
            <v>0</v>
          </cell>
          <cell r="H156">
            <v>0</v>
          </cell>
          <cell r="I156">
            <v>159865.32999999999</v>
          </cell>
          <cell r="J156">
            <v>159865.32999999999</v>
          </cell>
          <cell r="K156">
            <v>0</v>
          </cell>
          <cell r="L156">
            <v>2.0236117721518985E-2</v>
          </cell>
          <cell r="M156">
            <v>0</v>
          </cell>
          <cell r="N156">
            <v>2.0236117721518985E-2</v>
          </cell>
          <cell r="O156">
            <v>2.0236117721518985E-2</v>
          </cell>
          <cell r="P156">
            <v>7900000</v>
          </cell>
          <cell r="Q156">
            <v>-200000</v>
          </cell>
          <cell r="R156">
            <v>-9660</v>
          </cell>
          <cell r="S156">
            <v>0</v>
          </cell>
          <cell r="T156">
            <v>9659.8600000003353</v>
          </cell>
          <cell r="U156">
            <v>177409.64</v>
          </cell>
          <cell r="V156">
            <v>187069.5</v>
          </cell>
          <cell r="W156">
            <v>-209660</v>
          </cell>
          <cell r="X156">
            <v>2.3679683544303796E-2</v>
          </cell>
          <cell r="Y156">
            <v>-2.6539240506329113E-2</v>
          </cell>
          <cell r="Z156">
            <v>2.2456916455696162E-2</v>
          </cell>
          <cell r="AA156">
            <v>-2.8595569620253163E-3</v>
          </cell>
          <cell r="AB156">
            <v>7700000</v>
          </cell>
          <cell r="BC156">
            <v>0</v>
          </cell>
          <cell r="BD156">
            <v>-30476.880000000001</v>
          </cell>
          <cell r="BE156">
            <v>0</v>
          </cell>
          <cell r="BF156">
            <v>30476.740000000224</v>
          </cell>
          <cell r="BG156">
            <v>504930.2</v>
          </cell>
          <cell r="BH156">
            <v>535406.93999999994</v>
          </cell>
          <cell r="BI156">
            <v>-30476.880000000001</v>
          </cell>
          <cell r="BJ156">
            <v>6.9958535052915938E-2</v>
          </cell>
          <cell r="BK156">
            <v>-4.065484964569599E-3</v>
          </cell>
          <cell r="BL156">
            <v>6.5860348987738737E-2</v>
          </cell>
          <cell r="BM156">
            <v>6.5893050088346339E-2</v>
          </cell>
        </row>
        <row r="157">
          <cell r="A157">
            <v>67</v>
          </cell>
          <cell r="B157" t="str">
            <v>New Tampa Center</v>
          </cell>
          <cell r="D157">
            <v>12500000</v>
          </cell>
          <cell r="E157">
            <v>-100000</v>
          </cell>
          <cell r="F157">
            <v>0</v>
          </cell>
          <cell r="G157">
            <v>0</v>
          </cell>
          <cell r="H157">
            <v>0</v>
          </cell>
          <cell r="I157">
            <v>272965.8</v>
          </cell>
          <cell r="J157">
            <v>272965.8</v>
          </cell>
          <cell r="K157">
            <v>-100000</v>
          </cell>
          <cell r="L157">
            <v>2.1837263999999999E-2</v>
          </cell>
          <cell r="M157">
            <v>-8.0000000000000002E-3</v>
          </cell>
          <cell r="N157">
            <v>2.1837263999999999E-2</v>
          </cell>
          <cell r="O157">
            <v>1.3837263999999998E-2</v>
          </cell>
          <cell r="P157">
            <v>12400000</v>
          </cell>
          <cell r="Q157">
            <v>-100000</v>
          </cell>
          <cell r="R157">
            <v>-4725</v>
          </cell>
          <cell r="S157">
            <v>0</v>
          </cell>
          <cell r="T157">
            <v>4725</v>
          </cell>
          <cell r="U157">
            <v>276809.53000000003</v>
          </cell>
          <cell r="V157">
            <v>281534.53000000003</v>
          </cell>
          <cell r="W157">
            <v>-104725</v>
          </cell>
          <cell r="X157">
            <v>2.2704397580645165E-2</v>
          </cell>
          <cell r="Y157">
            <v>-8.4455645161290345E-3</v>
          </cell>
          <cell r="Z157">
            <v>2.2323349193548388E-2</v>
          </cell>
          <cell r="AA157">
            <v>1.4258833064516131E-2</v>
          </cell>
          <cell r="AB157">
            <v>12300000</v>
          </cell>
          <cell r="BC157">
            <v>500000</v>
          </cell>
          <cell r="BD157">
            <v>-7114.71</v>
          </cell>
          <cell r="BE157">
            <v>0</v>
          </cell>
          <cell r="BF157">
            <v>7114.7100000008941</v>
          </cell>
          <cell r="BG157">
            <v>841469.07999999914</v>
          </cell>
          <cell r="BH157">
            <v>848583.79</v>
          </cell>
          <cell r="BI157">
            <v>492885.29</v>
          </cell>
          <cell r="BJ157">
            <v>7.0023498715716892E-2</v>
          </cell>
          <cell r="BK157">
            <v>4.1176579492399501E-2</v>
          </cell>
          <cell r="BL157">
            <v>6.9421859915907547E-2</v>
          </cell>
          <cell r="BM157">
            <v>0.11120007820811639</v>
          </cell>
        </row>
        <row r="158">
          <cell r="A158">
            <v>73</v>
          </cell>
          <cell r="B158" t="str">
            <v>Shops at Sawgrass</v>
          </cell>
          <cell r="D158">
            <v>7012807.5700000003</v>
          </cell>
          <cell r="E158">
            <v>-79785.490000000005</v>
          </cell>
          <cell r="F158">
            <v>0</v>
          </cell>
          <cell r="G158">
            <v>-37737.24</v>
          </cell>
          <cell r="H158">
            <v>91744.149999999441</v>
          </cell>
          <cell r="I158">
            <v>93743.850000000559</v>
          </cell>
          <cell r="J158">
            <v>185488</v>
          </cell>
          <cell r="K158">
            <v>-117522.73</v>
          </cell>
          <cell r="L158">
            <v>2.644989159455861E-2</v>
          </cell>
          <cell r="M158">
            <v>-1.6758299557904456E-2</v>
          </cell>
          <cell r="N158">
            <v>1.3367520649080145E-2</v>
          </cell>
          <cell r="O158">
            <v>9.691592036654156E-3</v>
          </cell>
          <cell r="P158">
            <v>6987028.9899999993</v>
          </cell>
          <cell r="Q158">
            <v>0</v>
          </cell>
          <cell r="R158">
            <v>0</v>
          </cell>
          <cell r="S158">
            <v>19626.09</v>
          </cell>
          <cell r="T158">
            <v>38714.46</v>
          </cell>
          <cell r="U158">
            <v>142824.54</v>
          </cell>
          <cell r="V158">
            <v>181539</v>
          </cell>
          <cell r="W158">
            <v>19626.09</v>
          </cell>
          <cell r="X158">
            <v>2.5982288074061652E-2</v>
          </cell>
          <cell r="Y158">
            <v>2.808932098047584E-3</v>
          </cell>
          <cell r="Z158">
            <v>2.0441383627349177E-2</v>
          </cell>
          <cell r="AA158">
            <v>2.8791220172109236E-2</v>
          </cell>
          <cell r="AB158">
            <v>7045369.54</v>
          </cell>
          <cell r="BC158">
            <v>-729592.79</v>
          </cell>
          <cell r="BD158">
            <v>398881.9</v>
          </cell>
          <cell r="BE158">
            <v>94004.57</v>
          </cell>
          <cell r="BF158">
            <v>-174985.77</v>
          </cell>
          <cell r="BG158">
            <v>732215.77</v>
          </cell>
          <cell r="BH158">
            <v>557230</v>
          </cell>
          <cell r="BI158">
            <v>-236706.32</v>
          </cell>
          <cell r="BJ158">
            <v>8.1550347258902089E-2</v>
          </cell>
          <cell r="BK158">
            <v>-3.5211125461257042E-2</v>
          </cell>
          <cell r="BL158">
            <v>0.10683066125257468</v>
          </cell>
          <cell r="BM158">
            <v>4.6339221797645047E-2</v>
          </cell>
        </row>
        <row r="159">
          <cell r="A159">
            <v>77</v>
          </cell>
          <cell r="B159" t="str">
            <v>Loehmann's Fashion Island</v>
          </cell>
          <cell r="D159">
            <v>38100000</v>
          </cell>
          <cell r="E159">
            <v>900000</v>
          </cell>
          <cell r="F159">
            <v>-13665.39</v>
          </cell>
          <cell r="G159">
            <v>0</v>
          </cell>
          <cell r="H159">
            <v>13665.390000000596</v>
          </cell>
          <cell r="I159">
            <v>922150.93999999936</v>
          </cell>
          <cell r="J159">
            <v>935816.33</v>
          </cell>
          <cell r="K159">
            <v>886334.61</v>
          </cell>
          <cell r="L159">
            <v>2.4562108398950129E-2</v>
          </cell>
          <cell r="M159">
            <v>2.326337559055118E-2</v>
          </cell>
          <cell r="N159">
            <v>2.4203436745406808E-2</v>
          </cell>
          <cell r="O159">
            <v>4.7825483989501309E-2</v>
          </cell>
          <cell r="P159">
            <v>39000000</v>
          </cell>
          <cell r="Q159">
            <v>0</v>
          </cell>
          <cell r="R159">
            <v>-17425.32</v>
          </cell>
          <cell r="S159">
            <v>0</v>
          </cell>
          <cell r="T159">
            <v>17425.320000000298</v>
          </cell>
          <cell r="U159">
            <v>903900.77</v>
          </cell>
          <cell r="V159">
            <v>921326.09</v>
          </cell>
          <cell r="W159">
            <v>-17425.32</v>
          </cell>
          <cell r="X159">
            <v>2.3623745897435898E-2</v>
          </cell>
          <cell r="Y159">
            <v>-4.4680307692307811E-4</v>
          </cell>
          <cell r="Z159">
            <v>2.3176942820512813E-2</v>
          </cell>
          <cell r="AA159">
            <v>2.317694282051282E-2</v>
          </cell>
          <cell r="AB159">
            <v>39000000</v>
          </cell>
          <cell r="BC159">
            <v>-100000</v>
          </cell>
          <cell r="BD159">
            <v>-43090.71</v>
          </cell>
          <cell r="BE159">
            <v>0</v>
          </cell>
          <cell r="BF159">
            <v>43090.710000000894</v>
          </cell>
          <cell r="BG159">
            <v>5256675.12</v>
          </cell>
          <cell r="BH159">
            <v>5299765.83</v>
          </cell>
          <cell r="BI159">
            <v>-143090.71</v>
          </cell>
          <cell r="BJ159">
            <v>0.14134319917181903</v>
          </cell>
          <cell r="BK159">
            <v>-2.4144317600924836E-3</v>
          </cell>
          <cell r="BL159">
            <v>0.14012318989053174</v>
          </cell>
          <cell r="BM159">
            <v>0.13892876741172655</v>
          </cell>
        </row>
        <row r="160">
          <cell r="A160">
            <v>81</v>
          </cell>
          <cell r="B160" t="str">
            <v>Crestwood Square</v>
          </cell>
          <cell r="D160">
            <v>8386520.9499999993</v>
          </cell>
          <cell r="E160">
            <v>-810000</v>
          </cell>
          <cell r="F160">
            <v>202782.52</v>
          </cell>
          <cell r="G160">
            <v>0</v>
          </cell>
          <cell r="H160">
            <v>-110429.87</v>
          </cell>
          <cell r="I160">
            <v>195224.87</v>
          </cell>
          <cell r="J160">
            <v>84795</v>
          </cell>
          <cell r="K160">
            <v>-607217.48</v>
          </cell>
          <cell r="L160">
            <v>1.0110867248235993E-2</v>
          </cell>
          <cell r="M160">
            <v>-7.2403978195511462E-2</v>
          </cell>
          <cell r="N160">
            <v>2.3278409624672772E-2</v>
          </cell>
          <cell r="O160">
            <v>-6.2293110947275465E-2</v>
          </cell>
          <cell r="P160">
            <v>7407687.1699999999</v>
          </cell>
          <cell r="Q160">
            <v>0</v>
          </cell>
          <cell r="R160">
            <v>-281711.82</v>
          </cell>
          <cell r="S160">
            <v>-50642.45</v>
          </cell>
          <cell r="T160">
            <v>152940.54999999999</v>
          </cell>
          <cell r="U160">
            <v>34102.450000000244</v>
          </cell>
          <cell r="V160">
            <v>187043</v>
          </cell>
          <cell r="W160">
            <v>-332354.27</v>
          </cell>
          <cell r="X160">
            <v>2.5249851364876143E-2</v>
          </cell>
          <cell r="Y160">
            <v>-4.4866131948171892E-2</v>
          </cell>
          <cell r="Z160">
            <v>4.6036568793171974E-3</v>
          </cell>
          <cell r="AA160">
            <v>-1.9616280583295748E-2</v>
          </cell>
          <cell r="AB160">
            <v>7513930.3700000001</v>
          </cell>
          <cell r="BC160">
            <v>-810000</v>
          </cell>
          <cell r="BD160">
            <v>-153780.70000000001</v>
          </cell>
          <cell r="BE160">
            <v>-16466.02</v>
          </cell>
          <cell r="BF160">
            <v>63418.16</v>
          </cell>
          <cell r="BG160">
            <v>368800.84</v>
          </cell>
          <cell r="BH160">
            <v>432219</v>
          </cell>
          <cell r="BI160">
            <v>-980246.72</v>
          </cell>
          <cell r="BJ160">
            <v>5.7720710611769421E-2</v>
          </cell>
          <cell r="BK160">
            <v>-0.12376237808309376</v>
          </cell>
          <cell r="BL160">
            <v>4.7070760847982118E-2</v>
          </cell>
          <cell r="BM160">
            <v>-6.6041667471324339E-2</v>
          </cell>
        </row>
        <row r="161">
          <cell r="A161">
            <v>95</v>
          </cell>
          <cell r="B161" t="str">
            <v>Miramar Commons</v>
          </cell>
          <cell r="D161">
            <v>13519317.379999999</v>
          </cell>
          <cell r="E161">
            <v>0</v>
          </cell>
          <cell r="F161">
            <v>-21649.21</v>
          </cell>
          <cell r="G161">
            <v>-0.17</v>
          </cell>
          <cell r="H161">
            <v>-157126.30999999866</v>
          </cell>
          <cell r="I161">
            <v>432135.30999999866</v>
          </cell>
          <cell r="J161">
            <v>275009</v>
          </cell>
          <cell r="K161">
            <v>-21649.38</v>
          </cell>
          <cell r="L161">
            <v>2.034192942365852E-2</v>
          </cell>
          <cell r="M161">
            <v>-1.6013663553773316E-3</v>
          </cell>
          <cell r="N161">
            <v>3.1964284723375487E-2</v>
          </cell>
          <cell r="O161">
            <v>1.8740563068281188E-2</v>
          </cell>
          <cell r="P161">
            <v>12990884.110000001</v>
          </cell>
          <cell r="Q161">
            <v>40000</v>
          </cell>
          <cell r="R161">
            <v>-8591.7099999999991</v>
          </cell>
          <cell r="S161">
            <v>-0.43</v>
          </cell>
          <cell r="T161">
            <v>235714.85</v>
          </cell>
          <cell r="U161">
            <v>69244.150000000373</v>
          </cell>
          <cell r="V161">
            <v>304959</v>
          </cell>
          <cell r="W161">
            <v>31407.86</v>
          </cell>
          <cell r="X161">
            <v>2.3474845700859691E-2</v>
          </cell>
          <cell r="Y161">
            <v>2.4176845651192533E-3</v>
          </cell>
          <cell r="Z161">
            <v>5.3302107395984122E-3</v>
          </cell>
          <cell r="AA161">
            <v>2.5892530265978944E-2</v>
          </cell>
          <cell r="AB161">
            <v>13258006.439999999</v>
          </cell>
          <cell r="BC161">
            <v>0</v>
          </cell>
          <cell r="BD161">
            <v>-30240.92</v>
          </cell>
          <cell r="BE161">
            <v>-0.01</v>
          </cell>
          <cell r="BF161">
            <v>78197.540000000969</v>
          </cell>
          <cell r="BG161">
            <v>795878.45999999903</v>
          </cell>
          <cell r="BH161">
            <v>874076</v>
          </cell>
          <cell r="BI161">
            <v>-30240.93</v>
          </cell>
          <cell r="BJ161">
            <v>6.7460323702521086E-2</v>
          </cell>
          <cell r="BK161">
            <v>-2.3108072995356999E-3</v>
          </cell>
          <cell r="BL161">
            <v>6.0509993188361033E-2</v>
          </cell>
          <cell r="BM161">
            <v>6.5149516402985386E-2</v>
          </cell>
        </row>
        <row r="162">
          <cell r="A162">
            <v>105</v>
          </cell>
          <cell r="B162" t="str">
            <v>The Shops at Sunset Lakes</v>
          </cell>
          <cell r="D162">
            <v>9683420.1400000006</v>
          </cell>
          <cell r="E162">
            <v>0</v>
          </cell>
          <cell r="F162">
            <v>27390.03</v>
          </cell>
          <cell r="G162">
            <v>-95588.67</v>
          </cell>
          <cell r="H162">
            <v>-36331.200000001118</v>
          </cell>
          <cell r="I162">
            <v>199682.20000000112</v>
          </cell>
          <cell r="J162">
            <v>163351</v>
          </cell>
          <cell r="K162">
            <v>-68198.64</v>
          </cell>
          <cell r="L162">
            <v>1.6869143095964025E-2</v>
          </cell>
          <cell r="M162">
            <v>-7.0428256766725383E-3</v>
          </cell>
          <cell r="N162">
            <v>2.0621040615098323E-2</v>
          </cell>
          <cell r="O162">
            <v>9.8263174192914863E-3</v>
          </cell>
          <cell r="P162">
            <v>9272912.3000000007</v>
          </cell>
          <cell r="Q162">
            <v>0</v>
          </cell>
          <cell r="R162">
            <v>1613.59</v>
          </cell>
          <cell r="S162">
            <v>-54905.83</v>
          </cell>
          <cell r="T162">
            <v>135684.20000000112</v>
          </cell>
          <cell r="U162">
            <v>82399.799999998882</v>
          </cell>
          <cell r="V162">
            <v>218084</v>
          </cell>
          <cell r="W162">
            <v>-53292.24</v>
          </cell>
          <cell r="X162">
            <v>2.3518393460919499E-2</v>
          </cell>
          <cell r="Y162">
            <v>-5.7470876760044413E-3</v>
          </cell>
          <cell r="Z162">
            <v>8.8860756291201937E-3</v>
          </cell>
          <cell r="AA162">
            <v>1.7771305784915058E-2</v>
          </cell>
          <cell r="AB162">
            <v>9355304.2599999998</v>
          </cell>
          <cell r="BC162">
            <v>0</v>
          </cell>
          <cell r="BD162">
            <v>30254.87</v>
          </cell>
          <cell r="BE162">
            <v>-13143.44</v>
          </cell>
          <cell r="BF162">
            <v>15329.519999999553</v>
          </cell>
          <cell r="BG162">
            <v>600131.48</v>
          </cell>
          <cell r="BH162">
            <v>615461</v>
          </cell>
          <cell r="BI162">
            <v>17111.43</v>
          </cell>
          <cell r="BJ162">
            <v>6.6819831123253959E-2</v>
          </cell>
          <cell r="BK162">
            <v>1.8893059067786044E-3</v>
          </cell>
          <cell r="BL162">
            <v>6.4696431352646133E-2</v>
          </cell>
          <cell r="BM162">
            <v>6.8709137030032563E-2</v>
          </cell>
        </row>
        <row r="163">
          <cell r="A163">
            <v>110</v>
          </cell>
          <cell r="B163" t="str">
            <v>Town Center at Jensen Beach</v>
          </cell>
          <cell r="D163">
            <v>12899071.77</v>
          </cell>
          <cell r="E163">
            <v>700000</v>
          </cell>
          <cell r="F163">
            <v>0</v>
          </cell>
          <cell r="G163">
            <v>0</v>
          </cell>
          <cell r="H163">
            <v>-42368</v>
          </cell>
          <cell r="I163">
            <v>206414</v>
          </cell>
          <cell r="J163">
            <v>164046</v>
          </cell>
          <cell r="K163">
            <v>700000</v>
          </cell>
          <cell r="L163">
            <v>1.2717659295572708E-2</v>
          </cell>
          <cell r="M163">
            <v>5.4267470751501984E-2</v>
          </cell>
          <cell r="N163">
            <v>1.6002236725286473E-2</v>
          </cell>
          <cell r="O163">
            <v>6.6985130047074695E-2</v>
          </cell>
          <cell r="P163">
            <v>13556705.390000001</v>
          </cell>
          <cell r="Q163">
            <v>-200000</v>
          </cell>
          <cell r="R163">
            <v>0</v>
          </cell>
          <cell r="S163">
            <v>0</v>
          </cell>
          <cell r="T163">
            <v>123278</v>
          </cell>
          <cell r="U163">
            <v>56169</v>
          </cell>
          <cell r="V163">
            <v>179447</v>
          </cell>
          <cell r="W163">
            <v>-200000</v>
          </cell>
          <cell r="X163">
            <v>1.3236770648742407E-2</v>
          </cell>
          <cell r="Y163">
            <v>-1.4752846967341228E-2</v>
          </cell>
          <cell r="Z163">
            <v>4.1432633065429476E-3</v>
          </cell>
          <cell r="AA163">
            <v>-1.5160763185988215E-3</v>
          </cell>
          <cell r="AB163">
            <v>13479983.470000001</v>
          </cell>
          <cell r="BC163">
            <v>300000</v>
          </cell>
          <cell r="BD163">
            <v>0</v>
          </cell>
          <cell r="BE163">
            <v>-14426</v>
          </cell>
          <cell r="BF163">
            <v>-137587</v>
          </cell>
          <cell r="BG163">
            <v>685137</v>
          </cell>
          <cell r="BH163">
            <v>547550</v>
          </cell>
          <cell r="BI163">
            <v>285574</v>
          </cell>
          <cell r="BJ163">
            <v>4.1655989599140186E-2</v>
          </cell>
          <cell r="BK163">
            <v>2.2892013332595162E-2</v>
          </cell>
          <cell r="BL163">
            <v>5.2192150637543788E-2</v>
          </cell>
          <cell r="BM163">
            <v>6.4548002931735349E-2</v>
          </cell>
        </row>
        <row r="165">
          <cell r="B165" t="str">
            <v>Florida Retail</v>
          </cell>
          <cell r="D165">
            <v>191407408.21000001</v>
          </cell>
          <cell r="E165">
            <v>682849.97</v>
          </cell>
          <cell r="F165">
            <v>-707176.85</v>
          </cell>
          <cell r="G165">
            <v>-578942.93999999994</v>
          </cell>
          <cell r="H165">
            <v>791825.41000000178</v>
          </cell>
          <cell r="I165">
            <v>3615697.33</v>
          </cell>
          <cell r="J165">
            <v>4407522.74</v>
          </cell>
          <cell r="K165">
            <v>-603269.81999999995</v>
          </cell>
          <cell r="L165">
            <v>2.3026918243228847E-2</v>
          </cell>
          <cell r="M165">
            <v>-3.1517579473106412E-3</v>
          </cell>
          <cell r="N165">
            <v>1.8890059500900221E-2</v>
          </cell>
          <cell r="O165">
            <v>1.9875160295918206E-2</v>
          </cell>
          <cell r="P165">
            <v>191521198.68000001</v>
          </cell>
          <cell r="Q165">
            <v>728726.14</v>
          </cell>
          <cell r="R165">
            <v>-681633.31</v>
          </cell>
          <cell r="S165">
            <v>157720.86500000005</v>
          </cell>
          <cell r="T165">
            <v>1135280.73</v>
          </cell>
          <cell r="U165">
            <v>3266682.3</v>
          </cell>
          <cell r="V165">
            <v>4401963.03</v>
          </cell>
          <cell r="W165">
            <v>204813.69499999995</v>
          </cell>
          <cell r="X165">
            <v>2.2984207807486348E-2</v>
          </cell>
          <cell r="Y165">
            <v>1.0694048304397338E-3</v>
          </cell>
          <cell r="Z165">
            <v>1.7056505089329991E-2</v>
          </cell>
          <cell r="AA165">
            <v>2.4053612637926082E-2</v>
          </cell>
          <cell r="AB165">
            <v>192981839.56</v>
          </cell>
          <cell r="BC165">
            <v>1281490.6200000001</v>
          </cell>
          <cell r="BD165">
            <v>-1403515.88</v>
          </cell>
          <cell r="BE165">
            <v>-662566.375</v>
          </cell>
          <cell r="BF165">
            <v>1696554.2</v>
          </cell>
          <cell r="BG165">
            <v>14044999.359999998</v>
          </cell>
          <cell r="BH165">
            <v>15741553.559999999</v>
          </cell>
          <cell r="BI165">
            <v>-784591.63500000001</v>
          </cell>
          <cell r="BJ165">
            <v>4.6540381524783569E-2</v>
          </cell>
          <cell r="BK165">
            <v>-2.13353918406467E-3</v>
          </cell>
          <cell r="BL165">
            <v>3.6268762986245262E-2</v>
          </cell>
          <cell r="BM165">
            <v>4.4406842340718899E-2</v>
          </cell>
        </row>
        <row r="167">
          <cell r="B167" t="str">
            <v>DDR/Coventry Properties</v>
          </cell>
        </row>
        <row r="168">
          <cell r="A168">
            <v>99</v>
          </cell>
          <cell r="B168" t="str">
            <v>La Frontera Village</v>
          </cell>
          <cell r="D168">
            <v>6009760.8100000005</v>
          </cell>
          <cell r="E168">
            <v>621661.56999999995</v>
          </cell>
          <cell r="F168">
            <v>-706308.32</v>
          </cell>
          <cell r="G168">
            <v>1759370.68</v>
          </cell>
          <cell r="H168">
            <v>165923</v>
          </cell>
          <cell r="I168">
            <v>0</v>
          </cell>
          <cell r="J168">
            <v>165923</v>
          </cell>
          <cell r="K168">
            <v>1674723.93</v>
          </cell>
          <cell r="L168">
            <v>2.7608919097730278E-2</v>
          </cell>
          <cell r="M168">
            <v>0.2786673185417507</v>
          </cell>
          <cell r="N168">
            <v>0</v>
          </cell>
          <cell r="O168">
            <v>0.30627623763948097</v>
          </cell>
          <cell r="P168">
            <v>7850407.7400000002</v>
          </cell>
          <cell r="Q168">
            <v>0</v>
          </cell>
          <cell r="R168">
            <v>-265765.14</v>
          </cell>
          <cell r="S168">
            <v>-699.75</v>
          </cell>
          <cell r="T168">
            <v>-19898</v>
          </cell>
          <cell r="U168">
            <v>133650</v>
          </cell>
          <cell r="V168">
            <v>113752</v>
          </cell>
          <cell r="W168">
            <v>-266464.89</v>
          </cell>
          <cell r="X168">
            <v>1.4489948008738715E-2</v>
          </cell>
          <cell r="Y168">
            <v>-3.3942808937462911E-2</v>
          </cell>
          <cell r="Z168">
            <v>1.7024593425767717E-2</v>
          </cell>
          <cell r="AA168">
            <v>-1.9452860928724194E-2</v>
          </cell>
          <cell r="AB168">
            <v>7564044.8499999996</v>
          </cell>
          <cell r="BC168">
            <v>621661.56999999995</v>
          </cell>
          <cell r="BD168">
            <v>-1903751.76</v>
          </cell>
          <cell r="BE168">
            <v>-758778.82</v>
          </cell>
          <cell r="BF168">
            <v>150442</v>
          </cell>
          <cell r="BG168">
            <v>337838</v>
          </cell>
          <cell r="BH168">
            <v>488280</v>
          </cell>
          <cell r="BI168">
            <v>-2040869.01</v>
          </cell>
          <cell r="BJ168">
            <v>7.1249473842217359E-2</v>
          </cell>
          <cell r="BK168">
            <v>-0.33912139830215982</v>
          </cell>
          <cell r="BL168">
            <v>4.4478716424843023E-2</v>
          </cell>
          <cell r="BM168">
            <v>-0.26787192445994246</v>
          </cell>
        </row>
        <row r="169">
          <cell r="A169">
            <v>98</v>
          </cell>
          <cell r="B169" t="str">
            <v>Deer Park Town Center</v>
          </cell>
          <cell r="D169">
            <v>16535474.59</v>
          </cell>
          <cell r="E169">
            <v>1679557.56</v>
          </cell>
          <cell r="F169">
            <v>-3515427.63</v>
          </cell>
          <cell r="G169">
            <v>980875.65</v>
          </cell>
          <cell r="H169">
            <v>460082</v>
          </cell>
          <cell r="I169">
            <v>0</v>
          </cell>
          <cell r="J169">
            <v>460082</v>
          </cell>
          <cell r="K169">
            <v>-854994.42</v>
          </cell>
          <cell r="L169">
            <v>2.7823936803013767E-2</v>
          </cell>
          <cell r="M169">
            <v>-5.1706675568723409E-2</v>
          </cell>
          <cell r="N169">
            <v>0</v>
          </cell>
          <cell r="O169">
            <v>-2.3882738765709646E-2</v>
          </cell>
          <cell r="P169">
            <v>16140562.17</v>
          </cell>
          <cell r="Q169">
            <v>3550459.79</v>
          </cell>
          <cell r="R169">
            <v>-2271186.09</v>
          </cell>
          <cell r="S169">
            <v>-650388.47999999998</v>
          </cell>
          <cell r="T169">
            <v>-926604</v>
          </cell>
          <cell r="U169">
            <v>1321650</v>
          </cell>
          <cell r="V169">
            <v>395046</v>
          </cell>
          <cell r="W169">
            <v>628885.22</v>
          </cell>
          <cell r="X169">
            <v>2.4475355680873414E-2</v>
          </cell>
          <cell r="Y169">
            <v>3.8963030740582938E-2</v>
          </cell>
          <cell r="Z169">
            <v>8.1883765018823995E-2</v>
          </cell>
          <cell r="AA169">
            <v>6.3438386421456355E-2</v>
          </cell>
          <cell r="AB169">
            <v>15842843.390000001</v>
          </cell>
          <cell r="BC169">
            <v>9395477.7899999991</v>
          </cell>
          <cell r="BD169">
            <v>-7543682.5099999998</v>
          </cell>
          <cell r="BE169">
            <v>-905011.87</v>
          </cell>
          <cell r="BF169">
            <v>-392766</v>
          </cell>
          <cell r="BG169">
            <v>1655775</v>
          </cell>
          <cell r="BH169">
            <v>1263009</v>
          </cell>
          <cell r="BI169">
            <v>946783.41</v>
          </cell>
          <cell r="BJ169">
            <v>8.0089735927153072E-2</v>
          </cell>
          <cell r="BK169">
            <v>6.1524859007914712E-2</v>
          </cell>
          <cell r="BL169">
            <v>0.10470065489700597</v>
          </cell>
          <cell r="BM169">
            <v>0.14161459493506778</v>
          </cell>
        </row>
        <row r="170">
          <cell r="A170">
            <v>118.001</v>
          </cell>
          <cell r="B170" t="str">
            <v>Meridian Villiage</v>
          </cell>
          <cell r="D170">
            <v>15319417.93</v>
          </cell>
          <cell r="E170">
            <v>1292824.97</v>
          </cell>
          <cell r="F170">
            <v>0</v>
          </cell>
          <cell r="G170">
            <v>-302387.59000000003</v>
          </cell>
          <cell r="H170">
            <v>354239</v>
          </cell>
          <cell r="I170">
            <v>0</v>
          </cell>
          <cell r="J170">
            <v>354239</v>
          </cell>
          <cell r="K170">
            <v>990437.38</v>
          </cell>
          <cell r="L170">
            <v>2.3123528688795292E-2</v>
          </cell>
          <cell r="M170">
            <v>6.4652415942020064E-2</v>
          </cell>
          <cell r="N170">
            <v>0</v>
          </cell>
          <cell r="O170">
            <v>8.7775944630815353E-2</v>
          </cell>
          <cell r="P170">
            <v>7579094.3099999996</v>
          </cell>
          <cell r="Q170">
            <v>-150817.56</v>
          </cell>
          <cell r="R170">
            <v>-30455.34</v>
          </cell>
          <cell r="S170">
            <v>46565.58</v>
          </cell>
          <cell r="T170">
            <v>107333</v>
          </cell>
          <cell r="U170">
            <v>90850</v>
          </cell>
          <cell r="V170">
            <v>198183</v>
          </cell>
          <cell r="W170">
            <v>-134707.32</v>
          </cell>
          <cell r="X170">
            <v>2.6148638860254533E-2</v>
          </cell>
          <cell r="Y170">
            <v>-1.7773537904425419E-2</v>
          </cell>
          <cell r="Z170">
            <v>1.1986920373867204E-2</v>
          </cell>
          <cell r="AA170">
            <v>8.3751009558291137E-3</v>
          </cell>
          <cell r="AB170">
            <v>7551719.9899999993</v>
          </cell>
          <cell r="BC170">
            <v>1142007.4099999999</v>
          </cell>
          <cell r="BD170">
            <v>217116.12</v>
          </cell>
          <cell r="BE170">
            <v>-332075.27</v>
          </cell>
          <cell r="BF170">
            <v>649139</v>
          </cell>
          <cell r="BG170">
            <v>185945</v>
          </cell>
          <cell r="BH170">
            <v>835084</v>
          </cell>
          <cell r="BI170">
            <v>1027048.26</v>
          </cell>
          <cell r="BJ170">
            <v>8.9173861401375287E-2</v>
          </cell>
          <cell r="BK170">
            <v>7.3652871465642811E-2</v>
          </cell>
          <cell r="BL170">
            <v>2.4730361115895105E-2</v>
          </cell>
          <cell r="BM170">
            <v>0.1628267328670181</v>
          </cell>
        </row>
        <row r="171">
          <cell r="A171">
            <v>118.002</v>
          </cell>
          <cell r="B171" t="str">
            <v>San Diego Factory Outlet</v>
          </cell>
          <cell r="D171">
            <v>22036322.960000001</v>
          </cell>
          <cell r="E171">
            <v>764930.86</v>
          </cell>
          <cell r="F171">
            <v>-8719.24</v>
          </cell>
          <cell r="G171">
            <v>-70054.17</v>
          </cell>
          <cell r="H171">
            <v>593219</v>
          </cell>
          <cell r="I171">
            <v>0</v>
          </cell>
          <cell r="J171">
            <v>593219</v>
          </cell>
          <cell r="K171">
            <v>686157.45</v>
          </cell>
          <cell r="L171">
            <v>2.6920053816455774E-2</v>
          </cell>
          <cell r="M171">
            <v>3.1137565520595361E-2</v>
          </cell>
          <cell r="N171">
            <v>0</v>
          </cell>
          <cell r="O171">
            <v>5.8057619337051135E-2</v>
          </cell>
          <cell r="P171">
            <v>12255699.409999998</v>
          </cell>
          <cell r="Q171">
            <v>0</v>
          </cell>
          <cell r="R171">
            <v>-60624.77</v>
          </cell>
          <cell r="S171">
            <v>848.77</v>
          </cell>
          <cell r="T171">
            <v>309613</v>
          </cell>
          <cell r="U171">
            <v>118500</v>
          </cell>
          <cell r="V171">
            <v>428113</v>
          </cell>
          <cell r="W171">
            <v>-59776</v>
          </cell>
          <cell r="X171">
            <v>3.4931747726342131E-2</v>
          </cell>
          <cell r="Y171">
            <v>-4.8774042182550582E-3</v>
          </cell>
          <cell r="Z171">
            <v>9.6689708221229954E-3</v>
          </cell>
          <cell r="AA171">
            <v>3.0054343508087073E-2</v>
          </cell>
          <cell r="AB171">
            <v>12505536.399999999</v>
          </cell>
          <cell r="BC171">
            <v>764930.86</v>
          </cell>
          <cell r="BD171">
            <v>-230805.24</v>
          </cell>
          <cell r="BE171">
            <v>-37788.589999999997</v>
          </cell>
          <cell r="BF171">
            <v>1337174</v>
          </cell>
          <cell r="BG171">
            <v>118500</v>
          </cell>
          <cell r="BH171">
            <v>1455674</v>
          </cell>
          <cell r="BI171">
            <v>496337.03</v>
          </cell>
          <cell r="BJ171">
            <v>9.9705038916822364E-2</v>
          </cell>
          <cell r="BK171">
            <v>1.667132582468378E-2</v>
          </cell>
          <cell r="BL171">
            <v>9.6689708221229242E-3</v>
          </cell>
          <cell r="BM171">
            <v>0.11637636474150614</v>
          </cell>
        </row>
        <row r="172">
          <cell r="A172">
            <v>118.003</v>
          </cell>
          <cell r="B172" t="str">
            <v>La Mancha</v>
          </cell>
          <cell r="D172">
            <v>5332793.13</v>
          </cell>
          <cell r="E172">
            <v>1620795.69</v>
          </cell>
          <cell r="F172">
            <v>-11637</v>
          </cell>
          <cell r="G172">
            <v>-292276.33</v>
          </cell>
          <cell r="H172">
            <v>104620.3</v>
          </cell>
          <cell r="I172">
            <v>-0.29999999981373549</v>
          </cell>
          <cell r="J172">
            <v>104620</v>
          </cell>
          <cell r="K172">
            <v>1316882.3600000001</v>
          </cell>
          <cell r="L172">
            <v>1.9618237094451103E-2</v>
          </cell>
          <cell r="M172">
            <v>0.24694045463563669</v>
          </cell>
          <cell r="N172">
            <v>-5.6255697999246313E-8</v>
          </cell>
          <cell r="O172">
            <v>0.26655869173008778</v>
          </cell>
          <cell r="P172">
            <v>2868323.95</v>
          </cell>
          <cell r="Q172">
            <v>63338.92</v>
          </cell>
          <cell r="R172">
            <v>-9628.15</v>
          </cell>
          <cell r="S172">
            <v>-21467.52</v>
          </cell>
          <cell r="T172">
            <v>31274</v>
          </cell>
          <cell r="U172">
            <v>19750</v>
          </cell>
          <cell r="V172">
            <v>51024</v>
          </cell>
          <cell r="W172">
            <v>32243.25</v>
          </cell>
          <cell r="X172">
            <v>1.778878567743368E-2</v>
          </cell>
          <cell r="Y172">
            <v>1.1241146593640512E-2</v>
          </cell>
          <cell r="Z172">
            <v>6.8855541927194102E-3</v>
          </cell>
          <cell r="AA172">
            <v>2.9029932271074192E-2</v>
          </cell>
          <cell r="AB172">
            <v>2931841.21</v>
          </cell>
          <cell r="BC172">
            <v>1810104.46</v>
          </cell>
          <cell r="BD172">
            <v>-51765.599999999999</v>
          </cell>
          <cell r="BE172">
            <v>-329273.68</v>
          </cell>
          <cell r="BF172">
            <v>202615.3</v>
          </cell>
          <cell r="BG172">
            <v>19749.700000000186</v>
          </cell>
          <cell r="BH172">
            <v>222365</v>
          </cell>
          <cell r="BI172">
            <v>1429065.18</v>
          </cell>
          <cell r="BJ172">
            <v>6.1372606516749251E-2</v>
          </cell>
          <cell r="BK172">
            <v>0.30715099384600197</v>
          </cell>
          <cell r="BL172">
            <v>6.8854975496697168E-3</v>
          </cell>
          <cell r="BM172">
            <v>0.36852360036275122</v>
          </cell>
        </row>
        <row r="173">
          <cell r="A173">
            <v>118.004</v>
          </cell>
          <cell r="B173" t="str">
            <v>Plaza at Puente Hills</v>
          </cell>
          <cell r="D173">
            <v>31664396.66</v>
          </cell>
          <cell r="E173">
            <v>1489526.74</v>
          </cell>
          <cell r="F173">
            <v>-112789.61</v>
          </cell>
          <cell r="G173">
            <v>-376774.5</v>
          </cell>
          <cell r="H173">
            <v>675269.88</v>
          </cell>
          <cell r="I173">
            <v>0.12000000011175871</v>
          </cell>
          <cell r="J173">
            <v>675270</v>
          </cell>
          <cell r="K173">
            <v>999962.63</v>
          </cell>
          <cell r="L173">
            <v>2.1325844520291581E-2</v>
          </cell>
          <cell r="M173">
            <v>3.1580031059401201E-2</v>
          </cell>
          <cell r="N173">
            <v>3.789745353441347E-9</v>
          </cell>
          <cell r="O173">
            <v>5.2905875579692785E-2</v>
          </cell>
          <cell r="P173">
            <v>26686467.41</v>
          </cell>
          <cell r="Q173">
            <v>-391306.75</v>
          </cell>
          <cell r="R173">
            <v>-99327.74</v>
          </cell>
          <cell r="S173">
            <v>183972.75</v>
          </cell>
          <cell r="T173">
            <v>446145</v>
          </cell>
          <cell r="U173">
            <v>256750</v>
          </cell>
          <cell r="V173">
            <v>702895</v>
          </cell>
          <cell r="W173">
            <v>-306661.74</v>
          </cell>
          <cell r="X173">
            <v>2.6339005054547233E-2</v>
          </cell>
          <cell r="Y173">
            <v>-1.1491282652311155E-2</v>
          </cell>
          <cell r="Z173">
            <v>9.6209811533088177E-3</v>
          </cell>
          <cell r="AA173">
            <v>1.4847722402236078E-2</v>
          </cell>
          <cell r="AB173">
            <v>26825950.669999998</v>
          </cell>
          <cell r="BC173">
            <v>1098219.99</v>
          </cell>
          <cell r="BD173">
            <v>-399710.9</v>
          </cell>
          <cell r="BE173">
            <v>-142491.98000000001</v>
          </cell>
          <cell r="BF173">
            <v>1800548.88</v>
          </cell>
          <cell r="BG173">
            <v>256750.12</v>
          </cell>
          <cell r="BH173">
            <v>2057299</v>
          </cell>
          <cell r="BI173">
            <v>556017.11</v>
          </cell>
          <cell r="BJ173">
            <v>7.4763776168067508E-2</v>
          </cell>
          <cell r="BK173">
            <v>1.5358490346495834E-2</v>
          </cell>
          <cell r="BL173">
            <v>9.6209849795152458E-3</v>
          </cell>
          <cell r="BM173">
            <v>9.0122266514563343E-2</v>
          </cell>
        </row>
        <row r="174">
          <cell r="A174">
            <v>118.00700000000001</v>
          </cell>
          <cell r="B174" t="str">
            <v>Valley Central</v>
          </cell>
          <cell r="D174">
            <v>17794591.48</v>
          </cell>
          <cell r="E174">
            <v>738881.92</v>
          </cell>
          <cell r="F174">
            <v>-110683.72</v>
          </cell>
          <cell r="G174">
            <v>-179142</v>
          </cell>
          <cell r="H174">
            <v>408479.18</v>
          </cell>
          <cell r="I174">
            <v>-0.18000000016763806</v>
          </cell>
          <cell r="J174">
            <v>408479</v>
          </cell>
          <cell r="K174">
            <v>449056.2</v>
          </cell>
          <cell r="L174">
            <v>2.2955233361727053E-2</v>
          </cell>
          <cell r="M174">
            <v>2.523554421042545E-2</v>
          </cell>
          <cell r="N174">
            <v>-1.011543312865298E-8</v>
          </cell>
          <cell r="O174">
            <v>4.8190777572152503E-2</v>
          </cell>
          <cell r="P174">
            <v>14915624.5</v>
          </cell>
          <cell r="Q174">
            <v>77716.460000000006</v>
          </cell>
          <cell r="R174">
            <v>-65711.600000000006</v>
          </cell>
          <cell r="S174">
            <v>-9917.01</v>
          </cell>
          <cell r="T174">
            <v>328438</v>
          </cell>
          <cell r="U174">
            <v>122450</v>
          </cell>
          <cell r="V174">
            <v>450888</v>
          </cell>
          <cell r="W174">
            <v>2087.85</v>
          </cell>
          <cell r="X174">
            <v>3.0229240485371563E-2</v>
          </cell>
          <cell r="Y174">
            <v>1.3997737741386351E-4</v>
          </cell>
          <cell r="Z174">
            <v>8.2095121126172094E-3</v>
          </cell>
          <cell r="AA174">
            <v>3.0369217862785427E-2</v>
          </cell>
          <cell r="AB174">
            <v>15246150.350000001</v>
          </cell>
          <cell r="BC174">
            <v>816598.38</v>
          </cell>
          <cell r="BD174">
            <v>-311046.83</v>
          </cell>
          <cell r="BE174">
            <v>-84779.47</v>
          </cell>
          <cell r="BF174">
            <v>1073402.18</v>
          </cell>
          <cell r="BG174">
            <v>122449.82</v>
          </cell>
          <cell r="BH174">
            <v>1195852</v>
          </cell>
          <cell r="BI174">
            <v>420772.08</v>
          </cell>
          <cell r="BJ174">
            <v>7.713765942120987E-2</v>
          </cell>
          <cell r="BK174">
            <v>2.4570622623757199E-2</v>
          </cell>
          <cell r="BL174">
            <v>8.2095019141412706E-3</v>
          </cell>
          <cell r="BM174">
            <v>0.10170828204496707</v>
          </cell>
        </row>
        <row r="175">
          <cell r="A175">
            <v>118.011</v>
          </cell>
          <cell r="B175" t="str">
            <v>Puget Park   (Acq. 2/21/01)</v>
          </cell>
          <cell r="D175">
            <v>0</v>
          </cell>
          <cell r="E175">
            <v>11887221.68</v>
          </cell>
          <cell r="F175">
            <v>-11890461.08</v>
          </cell>
          <cell r="G175">
            <v>63.02</v>
          </cell>
          <cell r="H175">
            <v>82020.099999999627</v>
          </cell>
          <cell r="I175">
            <v>2519.9000000003725</v>
          </cell>
          <cell r="J175">
            <v>84540</v>
          </cell>
          <cell r="K175">
            <v>-3176.3800000003725</v>
          </cell>
          <cell r="L175">
            <v>1.4863807332424813E-2</v>
          </cell>
          <cell r="M175">
            <v>-5.5847055044444018E-4</v>
          </cell>
          <cell r="N175">
            <v>4.4304835695508428E-4</v>
          </cell>
          <cell r="O175">
            <v>1.4305336781980373E-2</v>
          </cell>
          <cell r="P175">
            <v>1199356.3600000001</v>
          </cell>
          <cell r="Q175">
            <v>624485.67000000004</v>
          </cell>
          <cell r="R175">
            <v>-5368.76</v>
          </cell>
          <cell r="S175">
            <v>-132658.96</v>
          </cell>
          <cell r="T175">
            <v>-18964</v>
          </cell>
          <cell r="U175">
            <v>0</v>
          </cell>
          <cell r="V175">
            <v>-18964</v>
          </cell>
          <cell r="W175">
            <v>486457.95</v>
          </cell>
          <cell r="X175">
            <v>-1.5811814263443767E-2</v>
          </cell>
          <cell r="Y175">
            <v>0.40559917487743175</v>
          </cell>
          <cell r="Z175">
            <v>0</v>
          </cell>
          <cell r="AA175">
            <v>0.389787360613988</v>
          </cell>
          <cell r="AB175">
            <v>1666850.31</v>
          </cell>
          <cell r="BC175">
            <v>12370581.279999999</v>
          </cell>
          <cell r="BD175">
            <v>-11906295.34</v>
          </cell>
          <cell r="BE175">
            <v>-72328.42</v>
          </cell>
          <cell r="BF175">
            <v>36768.099999999627</v>
          </cell>
          <cell r="BG175">
            <v>2519.9000000003725</v>
          </cell>
          <cell r="BH175">
            <v>39288</v>
          </cell>
          <cell r="BI175">
            <v>391957.52</v>
          </cell>
          <cell r="BJ175">
            <v>-1.6935435290857948E-2</v>
          </cell>
          <cell r="BK175">
            <v>0.32713871387673987</v>
          </cell>
          <cell r="BL175">
            <v>4.4304835695507805E-4</v>
          </cell>
          <cell r="BM175">
            <v>0.31020327858588193</v>
          </cell>
        </row>
        <row r="176">
          <cell r="A176">
            <v>118.01300000000001</v>
          </cell>
          <cell r="B176" t="str">
            <v>Richmond City Center   (Acq. 3/21/01)</v>
          </cell>
          <cell r="D176">
            <v>0</v>
          </cell>
          <cell r="E176">
            <v>8201188.75</v>
          </cell>
          <cell r="F176">
            <v>-8204853.5599999996</v>
          </cell>
          <cell r="G176">
            <v>-1.06</v>
          </cell>
          <cell r="H176">
            <v>-128147.97</v>
          </cell>
          <cell r="I176">
            <v>-2.9999999795109034E-2</v>
          </cell>
          <cell r="J176">
            <v>-128148</v>
          </cell>
          <cell r="K176">
            <v>-3665.8699999995902</v>
          </cell>
          <cell r="L176">
            <v>-4.3977690625587693E-2</v>
          </cell>
          <cell r="M176">
            <v>-1.2580492612729449E-3</v>
          </cell>
          <cell r="N176">
            <v>-1.0295367151707396E-8</v>
          </cell>
          <cell r="O176">
            <v>-4.5235739886860638E-2</v>
          </cell>
          <cell r="P176">
            <v>2782118.1</v>
          </cell>
          <cell r="Q176">
            <v>90585.61</v>
          </cell>
          <cell r="R176">
            <v>-15343.11</v>
          </cell>
          <cell r="S176">
            <v>-48231</v>
          </cell>
          <cell r="T176">
            <v>254351</v>
          </cell>
          <cell r="U176">
            <v>0</v>
          </cell>
          <cell r="V176">
            <v>254351</v>
          </cell>
          <cell r="W176">
            <v>27011.5</v>
          </cell>
          <cell r="X176">
            <v>9.1423509303936445E-2</v>
          </cell>
          <cell r="Y176">
            <v>9.7089695796882258E-3</v>
          </cell>
          <cell r="Z176">
            <v>0</v>
          </cell>
          <cell r="AA176">
            <v>0.10113247888362467</v>
          </cell>
          <cell r="AB176">
            <v>3063480.6</v>
          </cell>
          <cell r="BC176">
            <v>8291774.3600000003</v>
          </cell>
          <cell r="BD176">
            <v>-8250956.8600000003</v>
          </cell>
          <cell r="BE176">
            <v>5766.39</v>
          </cell>
          <cell r="BF176">
            <v>137679.03</v>
          </cell>
          <cell r="BG176">
            <v>-2.9999999795109034E-2</v>
          </cell>
          <cell r="BH176">
            <v>137679</v>
          </cell>
          <cell r="BI176">
            <v>46583.890000000407</v>
          </cell>
          <cell r="BJ176">
            <v>4.7333963448757732E-2</v>
          </cell>
          <cell r="BK176">
            <v>1.5901174985599953E-2</v>
          </cell>
          <cell r="BL176">
            <v>-1.0295367114387943E-8</v>
          </cell>
          <cell r="BM176">
            <v>6.3235138434357685E-2</v>
          </cell>
        </row>
        <row r="177">
          <cell r="A177">
            <v>118.012</v>
          </cell>
          <cell r="B177" t="str">
            <v>Cameron Park   (Acq. 2/21/01)</v>
          </cell>
          <cell r="D177">
            <v>0</v>
          </cell>
          <cell r="E177">
            <v>2990494.47</v>
          </cell>
          <cell r="F177">
            <v>-2993964.07</v>
          </cell>
          <cell r="G177">
            <v>-8599.64</v>
          </cell>
          <cell r="H177">
            <v>84540.149999999907</v>
          </cell>
          <cell r="I177">
            <v>-2520.1499999999069</v>
          </cell>
          <cell r="J177">
            <v>82020</v>
          </cell>
          <cell r="K177">
            <v>-12069.239999999627</v>
          </cell>
          <cell r="L177">
            <v>7.278464724914499E-2</v>
          </cell>
          <cell r="M177">
            <v>-1.0710258180507727E-2</v>
          </cell>
          <cell r="N177">
            <v>-2.2363841595333571E-3</v>
          </cell>
          <cell r="O177">
            <v>6.2074389068637263E-2</v>
          </cell>
          <cell r="P177">
            <v>5766482.5200000005</v>
          </cell>
          <cell r="Q177">
            <v>-369112.65</v>
          </cell>
          <cell r="R177">
            <v>-24081.85</v>
          </cell>
          <cell r="S177">
            <v>7031</v>
          </cell>
          <cell r="T177">
            <v>84550</v>
          </cell>
          <cell r="U177">
            <v>23700</v>
          </cell>
          <cell r="V177">
            <v>108250</v>
          </cell>
          <cell r="W177">
            <v>-386163.5</v>
          </cell>
          <cell r="X177">
            <v>1.8772275754683116E-2</v>
          </cell>
          <cell r="Y177">
            <v>-6.6966907236892137E-2</v>
          </cell>
          <cell r="Z177">
            <v>4.1099578326650333E-3</v>
          </cell>
          <cell r="AA177">
            <v>-4.8194631482209017E-2</v>
          </cell>
          <cell r="AB177">
            <v>5464869.0100000007</v>
          </cell>
          <cell r="BC177">
            <v>2621381.8199999998</v>
          </cell>
          <cell r="BD177">
            <v>-3063474.24</v>
          </cell>
          <cell r="BE177">
            <v>-1571.96</v>
          </cell>
          <cell r="BF177">
            <v>275941.15000000002</v>
          </cell>
          <cell r="BG177">
            <v>21179.850000000093</v>
          </cell>
          <cell r="BH177">
            <v>297121</v>
          </cell>
          <cell r="BI177">
            <v>-443664.38</v>
          </cell>
          <cell r="BJ177">
            <v>0.11429246818914773</v>
          </cell>
          <cell r="BK177">
            <v>-9.2043047505499631E-2</v>
          </cell>
          <cell r="BL177">
            <v>1.8643822285384637E-3</v>
          </cell>
          <cell r="BM177">
            <v>2.2249420683648102E-2</v>
          </cell>
        </row>
        <row r="178">
          <cell r="A178">
            <v>124</v>
          </cell>
          <cell r="B178" t="str">
            <v>Bandera Pointe   (Acq. 12/12/00)</v>
          </cell>
          <cell r="D178">
            <v>0</v>
          </cell>
          <cell r="E178">
            <v>16232654.68</v>
          </cell>
          <cell r="F178">
            <v>-11853609.460000001</v>
          </cell>
          <cell r="G178">
            <v>-57080.82</v>
          </cell>
          <cell r="H178">
            <v>123256</v>
          </cell>
          <cell r="I178">
            <v>0</v>
          </cell>
          <cell r="J178">
            <v>123256</v>
          </cell>
          <cell r="K178">
            <v>4321964.4000000004</v>
          </cell>
          <cell r="L178">
            <v>0</v>
          </cell>
          <cell r="M178">
            <v>0</v>
          </cell>
          <cell r="N178">
            <v>0</v>
          </cell>
          <cell r="O178">
            <v>0</v>
          </cell>
          <cell r="P178">
            <v>4445220.4000000004</v>
          </cell>
          <cell r="Q178">
            <v>368811.73</v>
          </cell>
          <cell r="R178">
            <v>-639334</v>
          </cell>
          <cell r="S178">
            <v>-267918.25</v>
          </cell>
          <cell r="T178">
            <v>23340</v>
          </cell>
          <cell r="U178">
            <v>0</v>
          </cell>
          <cell r="V178">
            <v>23340</v>
          </cell>
          <cell r="W178">
            <v>-538440.52</v>
          </cell>
          <cell r="X178">
            <v>5.250583300661537E-3</v>
          </cell>
          <cell r="Y178">
            <v>-0.12112796926784553</v>
          </cell>
          <cell r="Z178">
            <v>0</v>
          </cell>
          <cell r="AA178">
            <v>-0.11587738596718399</v>
          </cell>
          <cell r="AB178">
            <v>3930119.87</v>
          </cell>
          <cell r="BC178">
            <v>17207262.66</v>
          </cell>
          <cell r="BD178">
            <v>-13432593.020000001</v>
          </cell>
          <cell r="BE178">
            <v>-492953.95</v>
          </cell>
          <cell r="BF178">
            <v>-7183</v>
          </cell>
          <cell r="BG178">
            <v>334125</v>
          </cell>
          <cell r="BH178">
            <v>326942</v>
          </cell>
          <cell r="BI178">
            <v>3281715.69</v>
          </cell>
          <cell r="BJ178">
            <v>5.1379690730644745E-2</v>
          </cell>
          <cell r="BK178">
            <v>-0.2395734439173135</v>
          </cell>
          <cell r="BL178">
            <v>8.5016490858331073E-2</v>
          </cell>
          <cell r="BM178">
            <v>-0.18819375318666876</v>
          </cell>
        </row>
        <row r="179">
          <cell r="A179">
            <v>118.014</v>
          </cell>
          <cell r="B179" t="str">
            <v>Downtown Pleasant Hill   (Acq. 4/26/01)</v>
          </cell>
          <cell r="Q179">
            <v>49207014.609999999</v>
          </cell>
          <cell r="R179">
            <v>-49546731.759999998</v>
          </cell>
          <cell r="S179">
            <v>-7060.33</v>
          </cell>
          <cell r="T179">
            <v>357533</v>
          </cell>
          <cell r="U179">
            <v>970</v>
          </cell>
          <cell r="V179">
            <v>358503</v>
          </cell>
          <cell r="W179">
            <v>-346777.47999999853</v>
          </cell>
          <cell r="X179">
            <v>1.6061017557524506E-2</v>
          </cell>
          <cell r="Y179">
            <v>-1.5535711541700012E-2</v>
          </cell>
          <cell r="Z179">
            <v>4.3456224998950554E-5</v>
          </cell>
          <cell r="AA179">
            <v>5.2530601582449353E-4</v>
          </cell>
          <cell r="AB179">
            <v>22332069.34</v>
          </cell>
        </row>
        <row r="181">
          <cell r="B181" t="str">
            <v>DDR/Coventry Properties</v>
          </cell>
          <cell r="D181">
            <v>114692757.56</v>
          </cell>
          <cell r="E181">
            <v>47519738.890000001</v>
          </cell>
          <cell r="F181">
            <v>-39408453.689999998</v>
          </cell>
          <cell r="G181">
            <v>1453993.24</v>
          </cell>
          <cell r="H181">
            <v>2923500.64</v>
          </cell>
          <cell r="I181">
            <v>-0.63999999919906259</v>
          </cell>
          <cell r="J181">
            <v>2923500</v>
          </cell>
          <cell r="K181">
            <v>9565278.4399999995</v>
          </cell>
          <cell r="L181">
            <v>2.5489839656794456E-2</v>
          </cell>
          <cell r="M181">
            <v>8.3399149549578583E-2</v>
          </cell>
          <cell r="N181">
            <v>-5.5801256575791636E-9</v>
          </cell>
          <cell r="O181">
            <v>0.10888898920637304</v>
          </cell>
          <cell r="P181">
            <v>102489356.86999999</v>
          </cell>
          <cell r="Q181">
            <v>53071175.829999998</v>
          </cell>
          <cell r="R181">
            <v>-53033558.309999995</v>
          </cell>
          <cell r="S181">
            <v>-899923.2</v>
          </cell>
          <cell r="T181">
            <v>977111</v>
          </cell>
          <cell r="U181">
            <v>2088270</v>
          </cell>
          <cell r="V181">
            <v>3065381</v>
          </cell>
          <cell r="W181">
            <v>-862305.6799999983</v>
          </cell>
          <cell r="X181">
            <v>2.990926173815496E-2</v>
          </cell>
          <cell r="Y181">
            <v>-8.4136119723511177E-3</v>
          </cell>
          <cell r="Z181">
            <v>2.0375481550233679E-2</v>
          </cell>
          <cell r="AA181">
            <v>2.1495649765803843E-2</v>
          </cell>
          <cell r="AB181">
            <v>124925475.98999999</v>
          </cell>
          <cell r="BC181">
            <v>15649000.460000001</v>
          </cell>
          <cell r="BD181">
            <v>-10223646.720000001</v>
          </cell>
          <cell r="BE181">
            <v>-2590199.6800000002</v>
          </cell>
          <cell r="BF181">
            <v>4820555.3600000003</v>
          </cell>
          <cell r="BG181">
            <v>2697007.64</v>
          </cell>
          <cell r="BH181">
            <v>7517563</v>
          </cell>
          <cell r="BI181">
            <v>2835154.06</v>
          </cell>
          <cell r="BJ181">
            <v>5.6161483680907898E-2</v>
          </cell>
          <cell r="BK181">
            <v>7.6563794866601809E-2</v>
          </cell>
          <cell r="BL181">
            <v>2.0375475856410308E-2</v>
          </cell>
          <cell r="BM181">
            <v>0.13272527854750971</v>
          </cell>
        </row>
        <row r="183">
          <cell r="B183" t="str">
            <v>Total Retail - Test</v>
          </cell>
          <cell r="D183">
            <v>306100165.76999998</v>
          </cell>
          <cell r="E183">
            <v>48202588.859999999</v>
          </cell>
          <cell r="F183">
            <v>-40115630.539999999</v>
          </cell>
          <cell r="G183">
            <v>875050.3</v>
          </cell>
          <cell r="H183">
            <v>3715326.05</v>
          </cell>
          <cell r="I183">
            <v>3615696.69</v>
          </cell>
          <cell r="J183">
            <v>7331022.7400000002</v>
          </cell>
          <cell r="K183">
            <v>8962008.6199999992</v>
          </cell>
          <cell r="L183">
            <v>2.3949750963246596E-2</v>
          </cell>
          <cell r="M183">
            <v>2.9278026026075221E-2</v>
          </cell>
          <cell r="N183">
            <v>1.1812135680830666E-2</v>
          </cell>
          <cell r="O183">
            <v>5.3227776989321816E-2</v>
          </cell>
          <cell r="P183">
            <v>294010555.55000001</v>
          </cell>
          <cell r="Q183">
            <v>53799901.969999999</v>
          </cell>
          <cell r="R183">
            <v>-53715191.619999997</v>
          </cell>
          <cell r="S183">
            <v>-742202.33499999996</v>
          </cell>
          <cell r="T183">
            <v>2112391.73</v>
          </cell>
          <cell r="U183">
            <v>5354952.3</v>
          </cell>
          <cell r="V183">
            <v>7467344.0300000003</v>
          </cell>
          <cell r="W183">
            <v>-657491.98499999836</v>
          </cell>
          <cell r="X183">
            <v>2.539821747566505E-2</v>
          </cell>
          <cell r="Y183">
            <v>-2.2362870059887477E-3</v>
          </cell>
          <cell r="Z183">
            <v>1.8213469546977973E-2</v>
          </cell>
          <cell r="AA183">
            <v>2.3161930469676302E-2</v>
          </cell>
          <cell r="AB183">
            <v>317907315.55000001</v>
          </cell>
        </row>
        <row r="184">
          <cell r="D184" t="b">
            <v>1</v>
          </cell>
          <cell r="E184" t="b">
            <v>1</v>
          </cell>
          <cell r="F184" t="b">
            <v>1</v>
          </cell>
          <cell r="G184" t="b">
            <v>1</v>
          </cell>
          <cell r="H184" t="b">
            <v>1</v>
          </cell>
          <cell r="I184" t="b">
            <v>1</v>
          </cell>
          <cell r="J184" t="b">
            <v>1</v>
          </cell>
          <cell r="K184" t="b">
            <v>1</v>
          </cell>
          <cell r="L184" t="b">
            <v>1</v>
          </cell>
          <cell r="M184" t="b">
            <v>1</v>
          </cell>
          <cell r="N184" t="b">
            <v>1</v>
          </cell>
          <cell r="O184" t="b">
            <v>1</v>
          </cell>
          <cell r="P184" t="b">
            <v>1</v>
          </cell>
          <cell r="Q184" t="b">
            <v>1</v>
          </cell>
          <cell r="R184" t="b">
            <v>1</v>
          </cell>
          <cell r="S184" t="b">
            <v>1</v>
          </cell>
          <cell r="T184" t="b">
            <v>1</v>
          </cell>
          <cell r="U184" t="b">
            <v>1</v>
          </cell>
          <cell r="V184" t="b">
            <v>1</v>
          </cell>
          <cell r="W184" t="b">
            <v>1</v>
          </cell>
          <cell r="Y184" t="b">
            <v>1</v>
          </cell>
          <cell r="Z184" t="b">
            <v>1</v>
          </cell>
          <cell r="AA184" t="b">
            <v>1</v>
          </cell>
          <cell r="AB184" t="b">
            <v>1</v>
          </cell>
        </row>
      </sheetData>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Equity"/>
      <sheetName val="CF TOTAL"/>
      <sheetName val="Basis"/>
      <sheetName val="CF_Fund IV"/>
      <sheetName val="CF_ABP-US"/>
      <sheetName val="CF_ABP-Europe"/>
      <sheetName val="CF_MetLife - Intl"/>
      <sheetName val="Sens"/>
      <sheetName val="Overhead Sense"/>
      <sheetName val="Sum"/>
      <sheetName val="424"/>
      <sheetName val="401"/>
      <sheetName val="402"/>
      <sheetName val="403"/>
      <sheetName val="404"/>
      <sheetName val="405"/>
      <sheetName val="406"/>
      <sheetName val="407"/>
      <sheetName val="408"/>
      <sheetName val="408 Scenario B"/>
      <sheetName val="409"/>
      <sheetName val="410"/>
      <sheetName val="450"/>
      <sheetName val="451"/>
      <sheetName val="470"/>
      <sheetName val="471"/>
      <sheetName val="472"/>
      <sheetName val="473"/>
      <sheetName val="Capital"/>
      <sheetName val="Pref-Fund IV"/>
      <sheetName val="Pref-ABP US"/>
      <sheetName val="Pref-ABP Europe"/>
      <sheetName val="Pref-MetLife Intl"/>
      <sheetName val="EqSplit-Fund IV"/>
      <sheetName val="EqSplit-ABP-US"/>
      <sheetName val="EqSplit-ABP-Europe"/>
      <sheetName val="EqSplit-MetLife Int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CROS"/>
      <sheetName val="C"/>
      <sheetName val="TBLECONTS"/>
      <sheetName val="LEASASMPT"/>
      <sheetName val="Income Summ"/>
      <sheetName val="GAAP and Tax"/>
      <sheetName val="G"/>
      <sheetName val="Income Roll Up"/>
      <sheetName val="Base Rent1"/>
      <sheetName val="Base Rent2"/>
      <sheetName val="Base Rent3"/>
      <sheetName val="storage"/>
      <sheetName val="parking"/>
      <sheetName val="EscLead"/>
      <sheetName val="Porters1"/>
      <sheetName val="Porters2"/>
      <sheetName val="OpEsc1"/>
      <sheetName val="OpEsc2"/>
      <sheetName val="RE Esc1"/>
      <sheetName val="RE Esc2"/>
      <sheetName val="CPI"/>
      <sheetName val="Other Income"/>
      <sheetName val="Interest Inc."/>
      <sheetName val="PayLead"/>
      <sheetName val="Gen. Payroll"/>
      <sheetName val="Payroll Mech"/>
      <sheetName val="Payroll Securit"/>
      <sheetName val="Clean1"/>
      <sheetName val="Clean2"/>
      <sheetName val="Clean3"/>
      <sheetName val="UtilLead"/>
      <sheetName val="Electric"/>
      <sheetName val="Water"/>
      <sheetName val="Bldg. Supplies"/>
      <sheetName val="R and M"/>
      <sheetName val="AK"/>
      <sheetName val="RM 12MTH"/>
      <sheetName val="Insurance"/>
      <sheetName val="G and A"/>
      <sheetName val="OthAdm"/>
      <sheetName val="Covered Space"/>
      <sheetName val="Prof Fees"/>
      <sheetName val="Real Estate"/>
      <sheetName val="RE Tax"/>
      <sheetName val="Interest Exp"/>
      <sheetName val="MGT Fee"/>
      <sheetName val="mgtfee"/>
      <sheetName val="Cap Ex"/>
      <sheetName val="capex"/>
      <sheetName val="Leas Capt"/>
      <sheetName val="LeasExp"/>
      <sheetName val="Leas Calc"/>
      <sheetName val="12 mth tsp"/>
      <sheetName val="12 mth summ"/>
      <sheetName val="Expense 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over"/>
      <sheetName val="Summary"/>
      <sheetName val="Areas"/>
      <sheetName val="Scenarios"/>
      <sheetName val="Overview"/>
      <sheetName val="PropertyInfo"/>
      <sheetName val="Budget"/>
      <sheetName val="CommInfo"/>
      <sheetName val="CSources"/>
      <sheetName val="FAssump."/>
      <sheetName val="Pres Proforma"/>
      <sheetName val="Hold-PreTax"/>
      <sheetName val="Hold-AfterTax"/>
      <sheetName val="EqCap Assump."/>
      <sheetName val="EqCap"/>
      <sheetName val="Cash Flow"/>
      <sheetName val="Economics"/>
      <sheetName val="CFlows"/>
      <sheetName val="Property"/>
      <sheetName val="Reimb."/>
      <sheetName val="Returns"/>
      <sheetName val="Occupancy"/>
      <sheetName val="Financing"/>
      <sheetName val="Const. Inputs"/>
      <sheetName val="CCosts"/>
      <sheetName val="Reimbursabl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sheetData sheetId="10" refreshError="1">
        <row r="5">
          <cell r="F5">
            <v>189045599</v>
          </cell>
        </row>
      </sheetData>
      <sheetData sheetId="11" refreshError="1"/>
      <sheetData sheetId="12" refreshError="1"/>
      <sheetData sheetId="13" refreshError="1"/>
      <sheetData sheetId="14"/>
      <sheetData sheetId="15" refreshError="1"/>
      <sheetData sheetId="16"/>
      <sheetData sheetId="17"/>
      <sheetData sheetId="18"/>
      <sheetData sheetId="19" refreshError="1">
        <row r="23">
          <cell r="D23">
            <v>39630</v>
          </cell>
        </row>
      </sheetData>
      <sheetData sheetId="20"/>
      <sheetData sheetId="21" refreshError="1">
        <row r="6">
          <cell r="D6" t="str">
            <v>Date</v>
          </cell>
          <cell r="E6" t="str">
            <v>NOI - Bldg. 1</v>
          </cell>
          <cell r="F6" t="str">
            <v>NOI - Bldg. 2</v>
          </cell>
          <cell r="G6" t="str">
            <v>NOI</v>
          </cell>
          <cell r="H6" t="str">
            <v>Cash Flow Before Debt Service - Bldg. 1</v>
          </cell>
          <cell r="I6" t="str">
            <v>Cash Flow Before Debt Service - Bldg. 2</v>
          </cell>
          <cell r="J6" t="str">
            <v>Cash Flow Before Debt Service</v>
          </cell>
          <cell r="K6" t="str">
            <v>Cash Flow After Debt Service</v>
          </cell>
          <cell r="L6" t="str">
            <v>Equity Investment</v>
          </cell>
          <cell r="M6" t="str">
            <v>Draw / Excess Proceeds To Equity</v>
          </cell>
          <cell r="N6" t="str">
            <v>Total Net Cash Flow To Equity</v>
          </cell>
          <cell r="O6" t="str">
            <v>Gross Sales Proceeds - Bldg. 1</v>
          </cell>
          <cell r="P6" t="str">
            <v>Sale Fees - Bldg. 1</v>
          </cell>
          <cell r="Q6" t="str">
            <v>Levered Net Sales Proceeds - Bldg. 1</v>
          </cell>
          <cell r="R6" t="str">
            <v>Total Debt Outstanding</v>
          </cell>
          <cell r="S6" t="str">
            <v>Net Sales Proceeds- Bldg. 1</v>
          </cell>
          <cell r="T6" t="str">
            <v>Gross Sales Proceeds - Bldg. 2</v>
          </cell>
          <cell r="U6" t="str">
            <v>Sale Fees - Bldg. 2</v>
          </cell>
          <cell r="V6" t="str">
            <v>Levered Net Sales Proceeds - Bldg. 2</v>
          </cell>
          <cell r="W6" t="str">
            <v>Total Debt Outstanding</v>
          </cell>
          <cell r="X6" t="str">
            <v>Net Sales Proceeds- Bldg. 2</v>
          </cell>
          <cell r="Z6" t="str">
            <v>Cumulative Net Equity</v>
          </cell>
          <cell r="AA6" t="str">
            <v>Return on Total  Costs</v>
          </cell>
          <cell r="AC6" t="str">
            <v>Return on Total Equity (Pre-Tax)</v>
          </cell>
          <cell r="AF6">
            <v>40209</v>
          </cell>
          <cell r="AG6">
            <v>41639</v>
          </cell>
          <cell r="AH6">
            <v>42004</v>
          </cell>
          <cell r="AL6" t="str">
            <v>Date</v>
          </cell>
          <cell r="AM6" t="str">
            <v>ROC</v>
          </cell>
          <cell r="AN6" t="str">
            <v>Resolution:</v>
          </cell>
          <cell r="AO6">
            <v>40209</v>
          </cell>
          <cell r="AQ6">
            <v>41639</v>
          </cell>
          <cell r="AS6">
            <v>42004</v>
          </cell>
          <cell r="AU6" t="str">
            <v>Depreciation - Bldg. 1</v>
          </cell>
          <cell r="AV6" t="str">
            <v>Cum. Depreciation - Bldg. 1</v>
          </cell>
          <cell r="AW6" t="str">
            <v>Depreciation - Bldg. 2</v>
          </cell>
          <cell r="AX6" t="str">
            <v>Cum. Depreciation - Bldg. 2</v>
          </cell>
          <cell r="AY6" t="str">
            <v>Net Taxable Income - Bldg. 1</v>
          </cell>
          <cell r="AZ6" t="str">
            <v>Tax on Current Inc. - Bldg. 1</v>
          </cell>
          <cell r="BA6" t="str">
            <v>Cash Flow After Tax - Bldg. 1</v>
          </cell>
          <cell r="BB6" t="str">
            <v>Net Taxable Income - Bldg. 2</v>
          </cell>
          <cell r="BC6" t="str">
            <v>Tax on Current Inc. - Bldg. 2</v>
          </cell>
          <cell r="BD6" t="str">
            <v>Cash Flow After Tax - Bldg. 2</v>
          </cell>
          <cell r="BE6" t="str">
            <v>Total Cash Flow After Tax</v>
          </cell>
          <cell r="BF6" t="str">
            <v>Taxable Gain on Sale - Bldg. 1</v>
          </cell>
          <cell r="BG6" t="str">
            <v>Capital Gains Tax - Bldg. 1</v>
          </cell>
          <cell r="BH6" t="str">
            <v>Net Sales Proceeds AT - Bldg. 1</v>
          </cell>
          <cell r="BI6" t="str">
            <v>Taxable Gain on Sale - Bldg. 2</v>
          </cell>
          <cell r="BJ6" t="str">
            <v>Capital Gains Tax - Bldg. 2</v>
          </cell>
          <cell r="BK6" t="str">
            <v>Net Sales Proceeds AT - Bldg. 2</v>
          </cell>
          <cell r="BM6" t="str">
            <v>Return on Total Equity (After-Tax)</v>
          </cell>
          <cell r="BO6" t="str">
            <v>AT Short-Term</v>
          </cell>
          <cell r="BP6" t="str">
            <v>AT Med-Term</v>
          </cell>
          <cell r="BQ6" t="str">
            <v>AT Short-Term</v>
          </cell>
        </row>
        <row r="8">
          <cell r="D8">
            <v>37712</v>
          </cell>
          <cell r="E8">
            <v>0</v>
          </cell>
          <cell r="F8">
            <v>0</v>
          </cell>
          <cell r="G8">
            <v>0</v>
          </cell>
          <cell r="H8">
            <v>0</v>
          </cell>
          <cell r="I8">
            <v>0</v>
          </cell>
          <cell r="J8">
            <v>0</v>
          </cell>
          <cell r="K8">
            <v>0</v>
          </cell>
          <cell r="L8">
            <v>1322312.8325423787</v>
          </cell>
          <cell r="M8">
            <v>0</v>
          </cell>
          <cell r="N8">
            <v>-1322312.8325423787</v>
          </cell>
          <cell r="O8">
            <v>0</v>
          </cell>
          <cell r="P8">
            <v>0</v>
          </cell>
          <cell r="Q8">
            <v>0</v>
          </cell>
          <cell r="R8">
            <v>0</v>
          </cell>
          <cell r="S8">
            <v>0</v>
          </cell>
          <cell r="T8">
            <v>0</v>
          </cell>
          <cell r="U8">
            <v>0</v>
          </cell>
          <cell r="V8">
            <v>0</v>
          </cell>
          <cell r="W8">
            <v>0</v>
          </cell>
          <cell r="X8">
            <v>0</v>
          </cell>
          <cell r="Z8">
            <v>-1322312.8325423787</v>
          </cell>
          <cell r="AA8">
            <v>0</v>
          </cell>
          <cell r="AF8">
            <v>-1322312.8325423787</v>
          </cell>
          <cell r="AG8">
            <v>-1322312.8325423787</v>
          </cell>
          <cell r="AH8">
            <v>-1322312.8325423787</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D9">
            <v>37742</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X9">
            <v>0</v>
          </cell>
          <cell r="Z9">
            <v>-1322312.8325423787</v>
          </cell>
          <cell r="AA9">
            <v>0</v>
          </cell>
          <cell r="AF9">
            <v>0</v>
          </cell>
          <cell r="AG9">
            <v>0</v>
          </cell>
          <cell r="AH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D10">
            <v>37773</v>
          </cell>
          <cell r="E10">
            <v>0</v>
          </cell>
          <cell r="F10">
            <v>0</v>
          </cell>
          <cell r="G10">
            <v>0</v>
          </cell>
          <cell r="H10">
            <v>0</v>
          </cell>
          <cell r="I10">
            <v>0</v>
          </cell>
          <cell r="J10">
            <v>0</v>
          </cell>
          <cell r="K10">
            <v>0</v>
          </cell>
          <cell r="L10">
            <v>402191.49716454383</v>
          </cell>
          <cell r="N10">
            <v>-402191.49716454383</v>
          </cell>
          <cell r="O10">
            <v>0</v>
          </cell>
          <cell r="P10">
            <v>0</v>
          </cell>
          <cell r="Q10">
            <v>0</v>
          </cell>
          <cell r="R10">
            <v>0</v>
          </cell>
          <cell r="S10">
            <v>0</v>
          </cell>
          <cell r="T10">
            <v>0</v>
          </cell>
          <cell r="U10">
            <v>0</v>
          </cell>
          <cell r="V10">
            <v>0</v>
          </cell>
          <cell r="W10">
            <v>0</v>
          </cell>
          <cell r="X10">
            <v>0</v>
          </cell>
          <cell r="Z10">
            <v>-1724504.3297069226</v>
          </cell>
          <cell r="AA10">
            <v>0</v>
          </cell>
          <cell r="AF10">
            <v>-402191.49716454383</v>
          </cell>
          <cell r="AG10">
            <v>-402191.49716454383</v>
          </cell>
          <cell r="AH10">
            <v>-402191.49716454383</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D11">
            <v>37803</v>
          </cell>
          <cell r="E11">
            <v>0</v>
          </cell>
          <cell r="F11">
            <v>0</v>
          </cell>
          <cell r="G11">
            <v>0</v>
          </cell>
          <cell r="H11">
            <v>0</v>
          </cell>
          <cell r="I11">
            <v>0</v>
          </cell>
          <cell r="J11">
            <v>0</v>
          </cell>
          <cell r="K11">
            <v>0</v>
          </cell>
          <cell r="L11">
            <v>646305.32083621423</v>
          </cell>
          <cell r="N11">
            <v>-646305.32083621423</v>
          </cell>
          <cell r="O11">
            <v>0</v>
          </cell>
          <cell r="P11">
            <v>0</v>
          </cell>
          <cell r="Q11">
            <v>0</v>
          </cell>
          <cell r="R11">
            <v>0</v>
          </cell>
          <cell r="S11">
            <v>0</v>
          </cell>
          <cell r="T11">
            <v>0</v>
          </cell>
          <cell r="U11">
            <v>0</v>
          </cell>
          <cell r="V11">
            <v>0</v>
          </cell>
          <cell r="W11">
            <v>0</v>
          </cell>
          <cell r="X11">
            <v>0</v>
          </cell>
          <cell r="Z11">
            <v>-2370809.650543137</v>
          </cell>
          <cell r="AA11">
            <v>0</v>
          </cell>
          <cell r="AF11">
            <v>-646305.32083621423</v>
          </cell>
          <cell r="AG11">
            <v>-646305.32083621423</v>
          </cell>
          <cell r="AH11">
            <v>-646305.32083621423</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D12">
            <v>37834</v>
          </cell>
          <cell r="E12">
            <v>0</v>
          </cell>
          <cell r="F12">
            <v>0</v>
          </cell>
          <cell r="G12">
            <v>0</v>
          </cell>
          <cell r="H12">
            <v>0</v>
          </cell>
          <cell r="I12">
            <v>0</v>
          </cell>
          <cell r="J12">
            <v>0</v>
          </cell>
          <cell r="K12">
            <v>0</v>
          </cell>
          <cell r="L12">
            <v>120521.70062030863</v>
          </cell>
          <cell r="N12">
            <v>-120521.70062030863</v>
          </cell>
          <cell r="O12">
            <v>0</v>
          </cell>
          <cell r="P12">
            <v>0</v>
          </cell>
          <cell r="Q12">
            <v>0</v>
          </cell>
          <cell r="R12">
            <v>0</v>
          </cell>
          <cell r="S12">
            <v>0</v>
          </cell>
          <cell r="T12">
            <v>0</v>
          </cell>
          <cell r="U12">
            <v>0</v>
          </cell>
          <cell r="V12">
            <v>0</v>
          </cell>
          <cell r="W12">
            <v>0</v>
          </cell>
          <cell r="X12">
            <v>0</v>
          </cell>
          <cell r="Z12">
            <v>-2491331.3511634455</v>
          </cell>
          <cell r="AA12">
            <v>0</v>
          </cell>
          <cell r="AF12">
            <v>-120521.70062030863</v>
          </cell>
          <cell r="AG12">
            <v>-120521.70062030863</v>
          </cell>
          <cell r="AH12">
            <v>-120521.70062030863</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D13">
            <v>37865</v>
          </cell>
          <cell r="E13">
            <v>0</v>
          </cell>
          <cell r="F13">
            <v>0</v>
          </cell>
          <cell r="G13">
            <v>0</v>
          </cell>
          <cell r="H13">
            <v>0</v>
          </cell>
          <cell r="I13">
            <v>0</v>
          </cell>
          <cell r="J13">
            <v>0</v>
          </cell>
          <cell r="K13">
            <v>0</v>
          </cell>
          <cell r="L13">
            <v>1140846.5754208309</v>
          </cell>
          <cell r="N13">
            <v>-1140846.5754208309</v>
          </cell>
          <cell r="O13">
            <v>0</v>
          </cell>
          <cell r="P13">
            <v>0</v>
          </cell>
          <cell r="Q13">
            <v>0</v>
          </cell>
          <cell r="R13">
            <v>0</v>
          </cell>
          <cell r="S13">
            <v>0</v>
          </cell>
          <cell r="T13">
            <v>0</v>
          </cell>
          <cell r="U13">
            <v>0</v>
          </cell>
          <cell r="V13">
            <v>0</v>
          </cell>
          <cell r="W13">
            <v>0</v>
          </cell>
          <cell r="X13">
            <v>0</v>
          </cell>
          <cell r="Z13">
            <v>-3632177.9265842764</v>
          </cell>
          <cell r="AA13">
            <v>0</v>
          </cell>
          <cell r="AF13">
            <v>-1140846.5754208309</v>
          </cell>
          <cell r="AG13">
            <v>-1140846.5754208309</v>
          </cell>
          <cell r="AH13">
            <v>-1140846.5754208309</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D14">
            <v>37895</v>
          </cell>
          <cell r="E14">
            <v>0</v>
          </cell>
          <cell r="F14">
            <v>0</v>
          </cell>
          <cell r="G14">
            <v>0</v>
          </cell>
          <cell r="H14">
            <v>0</v>
          </cell>
          <cell r="I14">
            <v>0</v>
          </cell>
          <cell r="J14">
            <v>0</v>
          </cell>
          <cell r="K14">
            <v>0</v>
          </cell>
          <cell r="L14">
            <v>646305.32083621423</v>
          </cell>
          <cell r="N14">
            <v>-646305.32083621423</v>
          </cell>
          <cell r="O14">
            <v>0</v>
          </cell>
          <cell r="P14">
            <v>0</v>
          </cell>
          <cell r="Q14">
            <v>0</v>
          </cell>
          <cell r="R14">
            <v>0</v>
          </cell>
          <cell r="S14">
            <v>0</v>
          </cell>
          <cell r="T14">
            <v>0</v>
          </cell>
          <cell r="U14">
            <v>0</v>
          </cell>
          <cell r="V14">
            <v>0</v>
          </cell>
          <cell r="W14">
            <v>0</v>
          </cell>
          <cell r="X14">
            <v>0</v>
          </cell>
          <cell r="Z14">
            <v>-4278483.2474204907</v>
          </cell>
          <cell r="AA14">
            <v>0</v>
          </cell>
          <cell r="AF14">
            <v>-646305.32083621423</v>
          </cell>
          <cell r="AG14">
            <v>-646305.32083621423</v>
          </cell>
          <cell r="AH14">
            <v>-646305.32083621423</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D15">
            <v>37926</v>
          </cell>
          <cell r="E15">
            <v>0</v>
          </cell>
          <cell r="F15">
            <v>0</v>
          </cell>
          <cell r="G15">
            <v>0</v>
          </cell>
          <cell r="H15">
            <v>0</v>
          </cell>
          <cell r="I15">
            <v>0</v>
          </cell>
          <cell r="J15">
            <v>0</v>
          </cell>
          <cell r="K15">
            <v>0</v>
          </cell>
          <cell r="L15">
            <v>1435687.4564135715</v>
          </cell>
          <cell r="N15">
            <v>-1435687.4564135715</v>
          </cell>
          <cell r="O15">
            <v>0</v>
          </cell>
          <cell r="P15">
            <v>0</v>
          </cell>
          <cell r="Q15">
            <v>0</v>
          </cell>
          <cell r="R15">
            <v>0</v>
          </cell>
          <cell r="S15">
            <v>0</v>
          </cell>
          <cell r="T15">
            <v>0</v>
          </cell>
          <cell r="U15">
            <v>0</v>
          </cell>
          <cell r="V15">
            <v>0</v>
          </cell>
          <cell r="W15">
            <v>0</v>
          </cell>
          <cell r="X15">
            <v>0</v>
          </cell>
          <cell r="Z15">
            <v>-5714170.7038340624</v>
          </cell>
          <cell r="AA15">
            <v>0</v>
          </cell>
          <cell r="AF15">
            <v>-1435687.4564135715</v>
          </cell>
          <cell r="AG15">
            <v>-1435687.4564135715</v>
          </cell>
          <cell r="AH15">
            <v>-1435687.4564135715</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D16">
            <v>37956</v>
          </cell>
          <cell r="E16">
            <v>0</v>
          </cell>
          <cell r="F16">
            <v>0</v>
          </cell>
          <cell r="G16">
            <v>0</v>
          </cell>
          <cell r="H16">
            <v>0</v>
          </cell>
          <cell r="I16">
            <v>0</v>
          </cell>
          <cell r="J16">
            <v>0</v>
          </cell>
          <cell r="K16">
            <v>0</v>
          </cell>
          <cell r="L16">
            <v>2194379.0391817996</v>
          </cell>
          <cell r="N16">
            <v>-2194379.0391817996</v>
          </cell>
          <cell r="O16">
            <v>0</v>
          </cell>
          <cell r="P16">
            <v>0</v>
          </cell>
          <cell r="Q16">
            <v>0</v>
          </cell>
          <cell r="R16">
            <v>0</v>
          </cell>
          <cell r="S16">
            <v>0</v>
          </cell>
          <cell r="T16">
            <v>0</v>
          </cell>
          <cell r="U16">
            <v>0</v>
          </cell>
          <cell r="V16">
            <v>0</v>
          </cell>
          <cell r="W16">
            <v>0</v>
          </cell>
          <cell r="X16">
            <v>0</v>
          </cell>
          <cell r="Z16">
            <v>-7908549.7430158621</v>
          </cell>
          <cell r="AA16">
            <v>0</v>
          </cell>
          <cell r="AF16">
            <v>-2194379.0391817996</v>
          </cell>
          <cell r="AG16">
            <v>-2194379.0391817996</v>
          </cell>
          <cell r="AH16">
            <v>-2194379.0391817996</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D17">
            <v>37987</v>
          </cell>
          <cell r="E17">
            <v>0</v>
          </cell>
          <cell r="F17">
            <v>0</v>
          </cell>
          <cell r="G17">
            <v>0</v>
          </cell>
          <cell r="H17">
            <v>0</v>
          </cell>
          <cell r="I17">
            <v>0</v>
          </cell>
          <cell r="J17">
            <v>0</v>
          </cell>
          <cell r="K17">
            <v>0</v>
          </cell>
          <cell r="L17">
            <v>1450601.7782047431</v>
          </cell>
          <cell r="N17">
            <v>-1450601.7782047431</v>
          </cell>
          <cell r="O17">
            <v>0</v>
          </cell>
          <cell r="P17">
            <v>0</v>
          </cell>
          <cell r="Q17">
            <v>0</v>
          </cell>
          <cell r="R17">
            <v>0</v>
          </cell>
          <cell r="S17">
            <v>0</v>
          </cell>
          <cell r="T17">
            <v>0</v>
          </cell>
          <cell r="U17">
            <v>0</v>
          </cell>
          <cell r="V17">
            <v>0</v>
          </cell>
          <cell r="W17">
            <v>0</v>
          </cell>
          <cell r="X17">
            <v>0</v>
          </cell>
          <cell r="Z17">
            <v>-9359151.5212206058</v>
          </cell>
          <cell r="AA17">
            <v>0</v>
          </cell>
          <cell r="AF17">
            <v>-1450601.7782047431</v>
          </cell>
          <cell r="AG17">
            <v>-1450601.7782047431</v>
          </cell>
          <cell r="AH17">
            <v>-1450601.7782047431</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D18">
            <v>38018</v>
          </cell>
          <cell r="E18">
            <v>0</v>
          </cell>
          <cell r="F18">
            <v>0</v>
          </cell>
          <cell r="G18">
            <v>0</v>
          </cell>
          <cell r="H18">
            <v>0</v>
          </cell>
          <cell r="I18">
            <v>0</v>
          </cell>
          <cell r="J18">
            <v>0</v>
          </cell>
          <cell r="K18">
            <v>0</v>
          </cell>
          <cell r="L18">
            <v>1456020.6890829867</v>
          </cell>
          <cell r="N18">
            <v>-1456020.6890829867</v>
          </cell>
          <cell r="O18">
            <v>0</v>
          </cell>
          <cell r="P18">
            <v>0</v>
          </cell>
          <cell r="Q18">
            <v>0</v>
          </cell>
          <cell r="R18">
            <v>0</v>
          </cell>
          <cell r="S18">
            <v>0</v>
          </cell>
          <cell r="T18">
            <v>0</v>
          </cell>
          <cell r="U18">
            <v>0</v>
          </cell>
          <cell r="V18">
            <v>0</v>
          </cell>
          <cell r="W18">
            <v>0</v>
          </cell>
          <cell r="X18">
            <v>0</v>
          </cell>
          <cell r="Z18">
            <v>-10815172.210303593</v>
          </cell>
          <cell r="AA18">
            <v>0</v>
          </cell>
          <cell r="AF18">
            <v>-1456020.6890829867</v>
          </cell>
          <cell r="AG18">
            <v>-1456020.6890829867</v>
          </cell>
          <cell r="AH18">
            <v>-1456020.6890829867</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D19">
            <v>38047</v>
          </cell>
          <cell r="E19">
            <v>0</v>
          </cell>
          <cell r="F19">
            <v>0</v>
          </cell>
          <cell r="G19">
            <v>0</v>
          </cell>
          <cell r="H19">
            <v>0</v>
          </cell>
          <cell r="I19">
            <v>0</v>
          </cell>
          <cell r="J19">
            <v>0</v>
          </cell>
          <cell r="K19">
            <v>0</v>
          </cell>
          <cell r="L19">
            <v>2223133.3960837843</v>
          </cell>
          <cell r="N19">
            <v>-2223133.3960837843</v>
          </cell>
          <cell r="O19">
            <v>0</v>
          </cell>
          <cell r="P19">
            <v>0</v>
          </cell>
          <cell r="Q19">
            <v>0</v>
          </cell>
          <cell r="R19">
            <v>0</v>
          </cell>
          <cell r="S19">
            <v>0</v>
          </cell>
          <cell r="T19">
            <v>0</v>
          </cell>
          <cell r="U19">
            <v>0</v>
          </cell>
          <cell r="V19">
            <v>0</v>
          </cell>
          <cell r="W19">
            <v>0</v>
          </cell>
          <cell r="X19">
            <v>0</v>
          </cell>
          <cell r="Z19">
            <v>-13038305.606387377</v>
          </cell>
          <cell r="AA19">
            <v>0</v>
          </cell>
          <cell r="AC19">
            <v>0</v>
          </cell>
          <cell r="AF19">
            <v>-2223133.3960837843</v>
          </cell>
          <cell r="AG19">
            <v>-2223133.3960837843</v>
          </cell>
          <cell r="AH19">
            <v>-2223133.3960837843</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M19">
            <v>0</v>
          </cell>
        </row>
        <row r="20">
          <cell r="D20">
            <v>38078</v>
          </cell>
          <cell r="E20">
            <v>0</v>
          </cell>
          <cell r="F20">
            <v>0</v>
          </cell>
          <cell r="G20">
            <v>0</v>
          </cell>
          <cell r="H20">
            <v>0</v>
          </cell>
          <cell r="I20">
            <v>0</v>
          </cell>
          <cell r="J20">
            <v>0</v>
          </cell>
          <cell r="K20">
            <v>0</v>
          </cell>
          <cell r="L20">
            <v>1812444.7506590392</v>
          </cell>
          <cell r="N20">
            <v>-1812444.7506590392</v>
          </cell>
          <cell r="O20">
            <v>0</v>
          </cell>
          <cell r="P20">
            <v>0</v>
          </cell>
          <cell r="Q20">
            <v>0</v>
          </cell>
          <cell r="R20">
            <v>0</v>
          </cell>
          <cell r="S20">
            <v>0</v>
          </cell>
          <cell r="T20">
            <v>0</v>
          </cell>
          <cell r="U20">
            <v>0</v>
          </cell>
          <cell r="V20">
            <v>0</v>
          </cell>
          <cell r="W20">
            <v>0</v>
          </cell>
          <cell r="X20">
            <v>0</v>
          </cell>
          <cell r="Z20">
            <v>-14850750.357046416</v>
          </cell>
          <cell r="AA20">
            <v>0</v>
          </cell>
          <cell r="AC20">
            <v>0</v>
          </cell>
          <cell r="AF20">
            <v>-1812444.7506590392</v>
          </cell>
          <cell r="AG20">
            <v>-1812444.7506590392</v>
          </cell>
          <cell r="AH20">
            <v>-1812444.7506590392</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M20">
            <v>0</v>
          </cell>
        </row>
        <row r="21">
          <cell r="D21">
            <v>38108</v>
          </cell>
          <cell r="E21">
            <v>0</v>
          </cell>
          <cell r="F21">
            <v>0</v>
          </cell>
          <cell r="G21">
            <v>0</v>
          </cell>
          <cell r="H21">
            <v>0</v>
          </cell>
          <cell r="I21">
            <v>0</v>
          </cell>
          <cell r="J21">
            <v>0</v>
          </cell>
          <cell r="K21">
            <v>0</v>
          </cell>
          <cell r="L21">
            <v>1696576.4076587169</v>
          </cell>
          <cell r="N21">
            <v>-1696576.4076587169</v>
          </cell>
          <cell r="O21">
            <v>0</v>
          </cell>
          <cell r="P21">
            <v>0</v>
          </cell>
          <cell r="Q21">
            <v>0</v>
          </cell>
          <cell r="R21">
            <v>0</v>
          </cell>
          <cell r="S21">
            <v>0</v>
          </cell>
          <cell r="T21">
            <v>0</v>
          </cell>
          <cell r="U21">
            <v>0</v>
          </cell>
          <cell r="V21">
            <v>0</v>
          </cell>
          <cell r="W21">
            <v>0</v>
          </cell>
          <cell r="X21">
            <v>0</v>
          </cell>
          <cell r="Z21">
            <v>-16547326.764705133</v>
          </cell>
          <cell r="AA21">
            <v>0</v>
          </cell>
          <cell r="AC21">
            <v>0</v>
          </cell>
          <cell r="AF21">
            <v>-1696576.4076587169</v>
          </cell>
          <cell r="AG21">
            <v>-1696576.4076587169</v>
          </cell>
          <cell r="AH21">
            <v>-1696576.4076587169</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M21">
            <v>0</v>
          </cell>
        </row>
        <row r="22">
          <cell r="D22">
            <v>38139</v>
          </cell>
          <cell r="E22">
            <v>0</v>
          </cell>
          <cell r="F22">
            <v>0</v>
          </cell>
          <cell r="G22">
            <v>0</v>
          </cell>
          <cell r="H22">
            <v>0</v>
          </cell>
          <cell r="I22">
            <v>0</v>
          </cell>
          <cell r="J22">
            <v>0</v>
          </cell>
          <cell r="K22">
            <v>0</v>
          </cell>
          <cell r="L22">
            <v>2474016.5823250492</v>
          </cell>
          <cell r="N22">
            <v>-2474016.5823250492</v>
          </cell>
          <cell r="O22">
            <v>0</v>
          </cell>
          <cell r="P22">
            <v>0</v>
          </cell>
          <cell r="Q22">
            <v>0</v>
          </cell>
          <cell r="R22">
            <v>0</v>
          </cell>
          <cell r="S22">
            <v>0</v>
          </cell>
          <cell r="T22">
            <v>0</v>
          </cell>
          <cell r="U22">
            <v>0</v>
          </cell>
          <cell r="V22">
            <v>0</v>
          </cell>
          <cell r="W22">
            <v>0</v>
          </cell>
          <cell r="X22">
            <v>0</v>
          </cell>
          <cell r="Z22">
            <v>-19021343.347030181</v>
          </cell>
          <cell r="AA22">
            <v>0</v>
          </cell>
          <cell r="AC22">
            <v>0</v>
          </cell>
          <cell r="AF22">
            <v>-2474016.5823250492</v>
          </cell>
          <cell r="AG22">
            <v>-2474016.5823250492</v>
          </cell>
          <cell r="AH22">
            <v>-2474016.5823250492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M22">
            <v>0</v>
          </cell>
        </row>
        <row r="23">
          <cell r="D23">
            <v>38169</v>
          </cell>
          <cell r="E23">
            <v>0</v>
          </cell>
          <cell r="F23">
            <v>0</v>
          </cell>
          <cell r="G23">
            <v>0</v>
          </cell>
          <cell r="H23">
            <v>0</v>
          </cell>
          <cell r="I23">
            <v>0</v>
          </cell>
          <cell r="J23">
            <v>0</v>
          </cell>
          <cell r="K23">
            <v>0</v>
          </cell>
          <cell r="L23">
            <v>1473197.3309088578</v>
          </cell>
          <cell r="N23">
            <v>-1473197.3309088578</v>
          </cell>
          <cell r="O23">
            <v>0</v>
          </cell>
          <cell r="P23">
            <v>0</v>
          </cell>
          <cell r="Q23">
            <v>0</v>
          </cell>
          <cell r="R23">
            <v>0</v>
          </cell>
          <cell r="S23">
            <v>0</v>
          </cell>
          <cell r="T23">
            <v>0</v>
          </cell>
          <cell r="U23">
            <v>0</v>
          </cell>
          <cell r="V23">
            <v>0</v>
          </cell>
          <cell r="W23">
            <v>0</v>
          </cell>
          <cell r="X23">
            <v>0</v>
          </cell>
          <cell r="Z23">
            <v>-20494540.677939039</v>
          </cell>
          <cell r="AA23">
            <v>0</v>
          </cell>
          <cell r="AC23">
            <v>0</v>
          </cell>
          <cell r="AF23">
            <v>-1473197.3309088578</v>
          </cell>
          <cell r="AG23">
            <v>-1473197.3309088578</v>
          </cell>
          <cell r="AH23">
            <v>-1473197.3309088578</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M23">
            <v>0</v>
          </cell>
        </row>
        <row r="24">
          <cell r="D24">
            <v>38200</v>
          </cell>
          <cell r="E24">
            <v>0</v>
          </cell>
          <cell r="F24">
            <v>0</v>
          </cell>
          <cell r="G24">
            <v>0</v>
          </cell>
          <cell r="H24">
            <v>0</v>
          </cell>
          <cell r="I24">
            <v>0</v>
          </cell>
          <cell r="J24">
            <v>0</v>
          </cell>
          <cell r="K24">
            <v>0</v>
          </cell>
          <cell r="L24">
            <v>1697627.9565428391</v>
          </cell>
          <cell r="N24">
            <v>-1697627.9565428391</v>
          </cell>
          <cell r="O24">
            <v>0</v>
          </cell>
          <cell r="P24">
            <v>0</v>
          </cell>
          <cell r="Q24">
            <v>0</v>
          </cell>
          <cell r="R24">
            <v>0</v>
          </cell>
          <cell r="S24">
            <v>0</v>
          </cell>
          <cell r="T24">
            <v>0</v>
          </cell>
          <cell r="U24">
            <v>0</v>
          </cell>
          <cell r="V24">
            <v>0</v>
          </cell>
          <cell r="W24">
            <v>0</v>
          </cell>
          <cell r="X24">
            <v>0</v>
          </cell>
          <cell r="Z24">
            <v>-22192168.634481877</v>
          </cell>
          <cell r="AA24">
            <v>0</v>
          </cell>
          <cell r="AC24">
            <v>0</v>
          </cell>
          <cell r="AF24">
            <v>-1697627.9565428391</v>
          </cell>
          <cell r="AG24">
            <v>-1697627.9565428391</v>
          </cell>
          <cell r="AH24">
            <v>-1697627.9565428391</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M24">
            <v>0</v>
          </cell>
        </row>
        <row r="25">
          <cell r="D25">
            <v>38231</v>
          </cell>
          <cell r="E25">
            <v>0</v>
          </cell>
          <cell r="F25">
            <v>0</v>
          </cell>
          <cell r="G25">
            <v>0</v>
          </cell>
          <cell r="H25">
            <v>0</v>
          </cell>
          <cell r="I25">
            <v>0</v>
          </cell>
          <cell r="J25">
            <v>0</v>
          </cell>
          <cell r="K25">
            <v>0</v>
          </cell>
          <cell r="L25">
            <v>2484534.5428952589</v>
          </cell>
          <cell r="N25">
            <v>-2484534.5428952589</v>
          </cell>
          <cell r="O25">
            <v>0</v>
          </cell>
          <cell r="P25">
            <v>0</v>
          </cell>
          <cell r="Q25">
            <v>0</v>
          </cell>
          <cell r="R25">
            <v>0</v>
          </cell>
          <cell r="S25">
            <v>0</v>
          </cell>
          <cell r="T25">
            <v>0</v>
          </cell>
          <cell r="U25">
            <v>0</v>
          </cell>
          <cell r="V25">
            <v>0</v>
          </cell>
          <cell r="W25">
            <v>0</v>
          </cell>
          <cell r="X25">
            <v>0</v>
          </cell>
          <cell r="Z25">
            <v>-24676703.177377135</v>
          </cell>
          <cell r="AA25">
            <v>0</v>
          </cell>
          <cell r="AC25">
            <v>0</v>
          </cell>
          <cell r="AF25">
            <v>-2484534.5428952589</v>
          </cell>
          <cell r="AG25">
            <v>-2484534.5428952589</v>
          </cell>
          <cell r="AH25">
            <v>-2484534.5428952589</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M25">
            <v>0</v>
          </cell>
        </row>
        <row r="26">
          <cell r="D26">
            <v>38261</v>
          </cell>
          <cell r="E26">
            <v>0</v>
          </cell>
          <cell r="F26">
            <v>0</v>
          </cell>
          <cell r="G26">
            <v>0</v>
          </cell>
          <cell r="H26">
            <v>0</v>
          </cell>
          <cell r="I26">
            <v>0</v>
          </cell>
          <cell r="J26">
            <v>0</v>
          </cell>
          <cell r="K26">
            <v>0</v>
          </cell>
          <cell r="L26">
            <v>1710504.7863299365</v>
          </cell>
          <cell r="N26">
            <v>-1710504.7863299365</v>
          </cell>
          <cell r="O26">
            <v>0</v>
          </cell>
          <cell r="P26">
            <v>0</v>
          </cell>
          <cell r="Q26">
            <v>0</v>
          </cell>
          <cell r="R26">
            <v>0</v>
          </cell>
          <cell r="S26">
            <v>0</v>
          </cell>
          <cell r="T26">
            <v>0</v>
          </cell>
          <cell r="U26">
            <v>0</v>
          </cell>
          <cell r="V26">
            <v>0</v>
          </cell>
          <cell r="W26">
            <v>0</v>
          </cell>
          <cell r="X26">
            <v>0</v>
          </cell>
          <cell r="Z26">
            <v>-26387207.963707071</v>
          </cell>
          <cell r="AA26">
            <v>0</v>
          </cell>
          <cell r="AC26">
            <v>0</v>
          </cell>
          <cell r="AF26">
            <v>-1710504.7863299365</v>
          </cell>
          <cell r="AG26">
            <v>-1710504.7863299365</v>
          </cell>
          <cell r="AH26">
            <v>-1710504.7863299365</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M26">
            <v>0</v>
          </cell>
        </row>
        <row r="27">
          <cell r="D27">
            <v>38292</v>
          </cell>
          <cell r="E27">
            <v>0</v>
          </cell>
          <cell r="F27">
            <v>0</v>
          </cell>
          <cell r="G27">
            <v>0</v>
          </cell>
          <cell r="H27">
            <v>0</v>
          </cell>
          <cell r="I27">
            <v>0</v>
          </cell>
          <cell r="J27">
            <v>0</v>
          </cell>
          <cell r="K27">
            <v>0</v>
          </cell>
          <cell r="L27">
            <v>1716982.5742350244</v>
          </cell>
          <cell r="N27">
            <v>-1716982.5742350244</v>
          </cell>
          <cell r="O27">
            <v>0</v>
          </cell>
          <cell r="P27">
            <v>0</v>
          </cell>
          <cell r="Q27">
            <v>0</v>
          </cell>
          <cell r="R27">
            <v>0</v>
          </cell>
          <cell r="S27">
            <v>0</v>
          </cell>
          <cell r="T27">
            <v>0</v>
          </cell>
          <cell r="U27">
            <v>0</v>
          </cell>
          <cell r="V27">
            <v>0</v>
          </cell>
          <cell r="W27">
            <v>0</v>
          </cell>
          <cell r="X27">
            <v>0</v>
          </cell>
          <cell r="Z27">
            <v>-28104190.537942097</v>
          </cell>
          <cell r="AA27">
            <v>0</v>
          </cell>
          <cell r="AC27">
            <v>0</v>
          </cell>
          <cell r="AF27">
            <v>-1716982.5742350244</v>
          </cell>
          <cell r="AG27">
            <v>-1716982.5742350244</v>
          </cell>
          <cell r="AH27">
            <v>-1716982.5742350244</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M27">
            <v>0</v>
          </cell>
        </row>
        <row r="28">
          <cell r="D28">
            <v>38322</v>
          </cell>
          <cell r="E28">
            <v>0</v>
          </cell>
          <cell r="F28">
            <v>0</v>
          </cell>
          <cell r="G28">
            <v>0</v>
          </cell>
          <cell r="H28">
            <v>0</v>
          </cell>
          <cell r="I28">
            <v>0</v>
          </cell>
          <cell r="J28">
            <v>0</v>
          </cell>
          <cell r="K28">
            <v>0</v>
          </cell>
          <cell r="L28">
            <v>1827382.6346123854</v>
          </cell>
          <cell r="N28">
            <v>-1827382.6346123854</v>
          </cell>
          <cell r="O28">
            <v>0</v>
          </cell>
          <cell r="P28">
            <v>0</v>
          </cell>
          <cell r="Q28">
            <v>0</v>
          </cell>
          <cell r="R28">
            <v>0</v>
          </cell>
          <cell r="S28">
            <v>0</v>
          </cell>
          <cell r="T28">
            <v>0</v>
          </cell>
          <cell r="U28">
            <v>0</v>
          </cell>
          <cell r="V28">
            <v>0</v>
          </cell>
          <cell r="W28">
            <v>0</v>
          </cell>
          <cell r="X28">
            <v>0</v>
          </cell>
          <cell r="Z28">
            <v>-29931573.172554482</v>
          </cell>
          <cell r="AA28">
            <v>0</v>
          </cell>
          <cell r="AC28">
            <v>0</v>
          </cell>
          <cell r="AF28">
            <v>-1827382.6346123854</v>
          </cell>
          <cell r="AG28">
            <v>-1827382.6346123854</v>
          </cell>
          <cell r="AH28">
            <v>-1827382.6346123854</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M28">
            <v>0</v>
          </cell>
        </row>
        <row r="29">
          <cell r="D29">
            <v>38353</v>
          </cell>
          <cell r="E29">
            <v>0</v>
          </cell>
          <cell r="F29">
            <v>0</v>
          </cell>
          <cell r="G29">
            <v>0</v>
          </cell>
          <cell r="H29">
            <v>0</v>
          </cell>
          <cell r="I29">
            <v>0</v>
          </cell>
          <cell r="J29">
            <v>0</v>
          </cell>
          <cell r="K29">
            <v>0</v>
          </cell>
          <cell r="L29">
            <v>809480.84425346076</v>
          </cell>
          <cell r="N29">
            <v>-809480.84425346076</v>
          </cell>
          <cell r="O29">
            <v>0</v>
          </cell>
          <cell r="P29">
            <v>0</v>
          </cell>
          <cell r="Q29">
            <v>0</v>
          </cell>
          <cell r="R29">
            <v>0</v>
          </cell>
          <cell r="S29">
            <v>0</v>
          </cell>
          <cell r="T29">
            <v>0</v>
          </cell>
          <cell r="U29">
            <v>0</v>
          </cell>
          <cell r="V29">
            <v>0</v>
          </cell>
          <cell r="W29">
            <v>0</v>
          </cell>
          <cell r="X29">
            <v>0</v>
          </cell>
          <cell r="Z29">
            <v>-30741054.016807944</v>
          </cell>
          <cell r="AA29">
            <v>0</v>
          </cell>
          <cell r="AC29">
            <v>0</v>
          </cell>
          <cell r="AF29">
            <v>-809480.84425346076</v>
          </cell>
          <cell r="AG29">
            <v>-809480.84425346076</v>
          </cell>
          <cell r="AH29">
            <v>-809480.84425346076</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M29">
            <v>0</v>
          </cell>
        </row>
        <row r="30">
          <cell r="D30">
            <v>38384</v>
          </cell>
          <cell r="E30">
            <v>0</v>
          </cell>
          <cell r="F30">
            <v>0</v>
          </cell>
          <cell r="G30">
            <v>0</v>
          </cell>
          <cell r="H30">
            <v>0</v>
          </cell>
          <cell r="I30">
            <v>0</v>
          </cell>
          <cell r="J30">
            <v>0</v>
          </cell>
          <cell r="K30">
            <v>0</v>
          </cell>
          <cell r="L30">
            <v>2885380.1669802046</v>
          </cell>
          <cell r="N30">
            <v>-2885380.1669802046</v>
          </cell>
          <cell r="O30">
            <v>0</v>
          </cell>
          <cell r="P30">
            <v>0</v>
          </cell>
          <cell r="Q30">
            <v>0</v>
          </cell>
          <cell r="R30">
            <v>0</v>
          </cell>
          <cell r="S30">
            <v>0</v>
          </cell>
          <cell r="T30">
            <v>0</v>
          </cell>
          <cell r="U30">
            <v>0</v>
          </cell>
          <cell r="V30">
            <v>0</v>
          </cell>
          <cell r="W30">
            <v>0</v>
          </cell>
          <cell r="X30">
            <v>0</v>
          </cell>
          <cell r="Z30">
            <v>-33626434.183788151</v>
          </cell>
          <cell r="AA30">
            <v>0</v>
          </cell>
          <cell r="AC30">
            <v>0</v>
          </cell>
          <cell r="AF30">
            <v>-2885380.1669802046</v>
          </cell>
          <cell r="AG30">
            <v>-2885380.1669802046</v>
          </cell>
          <cell r="AH30">
            <v>-2885380.1669802046</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M30">
            <v>0</v>
          </cell>
        </row>
        <row r="31">
          <cell r="D31">
            <v>38412</v>
          </cell>
          <cell r="E31">
            <v>0</v>
          </cell>
          <cell r="F31">
            <v>0</v>
          </cell>
          <cell r="G31">
            <v>0</v>
          </cell>
          <cell r="H31">
            <v>0</v>
          </cell>
          <cell r="I31">
            <v>0</v>
          </cell>
          <cell r="J31">
            <v>0</v>
          </cell>
          <cell r="K31">
            <v>0</v>
          </cell>
          <cell r="L31">
            <v>3692912.3789888434</v>
          </cell>
          <cell r="N31">
            <v>-3692912.3789888434</v>
          </cell>
          <cell r="O31">
            <v>0</v>
          </cell>
          <cell r="P31">
            <v>0</v>
          </cell>
          <cell r="Q31">
            <v>0</v>
          </cell>
          <cell r="R31">
            <v>0</v>
          </cell>
          <cell r="S31">
            <v>0</v>
          </cell>
          <cell r="T31">
            <v>0</v>
          </cell>
          <cell r="U31">
            <v>0</v>
          </cell>
          <cell r="V31">
            <v>0</v>
          </cell>
          <cell r="W31">
            <v>0</v>
          </cell>
          <cell r="X31">
            <v>0</v>
          </cell>
          <cell r="Z31">
            <v>-37319346.562776998</v>
          </cell>
          <cell r="AA31">
            <v>0</v>
          </cell>
          <cell r="AC31">
            <v>0</v>
          </cell>
          <cell r="AF31">
            <v>-3692912.3789888434</v>
          </cell>
          <cell r="AG31">
            <v>-3692912.3789888434</v>
          </cell>
          <cell r="AH31">
            <v>-3692912.3789888434</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M31">
            <v>0</v>
          </cell>
        </row>
        <row r="32">
          <cell r="D32">
            <v>38443</v>
          </cell>
          <cell r="E32">
            <v>0</v>
          </cell>
          <cell r="F32">
            <v>0</v>
          </cell>
          <cell r="G32">
            <v>0</v>
          </cell>
          <cell r="H32">
            <v>0</v>
          </cell>
          <cell r="I32">
            <v>0</v>
          </cell>
          <cell r="J32">
            <v>0</v>
          </cell>
          <cell r="K32">
            <v>0</v>
          </cell>
          <cell r="L32">
            <v>3033407.6406070404</v>
          </cell>
          <cell r="N32">
            <v>-3033407.6406070404</v>
          </cell>
          <cell r="O32">
            <v>0</v>
          </cell>
          <cell r="P32">
            <v>0</v>
          </cell>
          <cell r="Q32">
            <v>0</v>
          </cell>
          <cell r="R32">
            <v>0</v>
          </cell>
          <cell r="S32">
            <v>0</v>
          </cell>
          <cell r="T32">
            <v>0</v>
          </cell>
          <cell r="U32">
            <v>0</v>
          </cell>
          <cell r="V32">
            <v>0</v>
          </cell>
          <cell r="W32">
            <v>0</v>
          </cell>
          <cell r="X32">
            <v>0</v>
          </cell>
          <cell r="Z32">
            <v>-40352754.203384042</v>
          </cell>
          <cell r="AA32">
            <v>0</v>
          </cell>
          <cell r="AC32">
            <v>0</v>
          </cell>
          <cell r="AF32">
            <v>-3033407.6406070404</v>
          </cell>
          <cell r="AG32">
            <v>-3033407.6406070404</v>
          </cell>
          <cell r="AH32">
            <v>-3033407.6406070404</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M32">
            <v>0</v>
          </cell>
        </row>
        <row r="33">
          <cell r="D33">
            <v>38473</v>
          </cell>
          <cell r="E33">
            <v>0</v>
          </cell>
          <cell r="F33">
            <v>0</v>
          </cell>
          <cell r="G33">
            <v>0</v>
          </cell>
          <cell r="H33">
            <v>0</v>
          </cell>
          <cell r="I33">
            <v>0</v>
          </cell>
          <cell r="J33">
            <v>0</v>
          </cell>
          <cell r="K33">
            <v>0</v>
          </cell>
          <cell r="L33">
            <v>4308674.3119392553</v>
          </cell>
          <cell r="N33">
            <v>-4308674.3119392553</v>
          </cell>
          <cell r="O33">
            <v>0</v>
          </cell>
          <cell r="P33">
            <v>0</v>
          </cell>
          <cell r="Q33">
            <v>0</v>
          </cell>
          <cell r="R33">
            <v>0</v>
          </cell>
          <cell r="S33">
            <v>0</v>
          </cell>
          <cell r="T33">
            <v>0</v>
          </cell>
          <cell r="U33">
            <v>0</v>
          </cell>
          <cell r="V33">
            <v>0</v>
          </cell>
          <cell r="W33">
            <v>0</v>
          </cell>
          <cell r="X33">
            <v>0</v>
          </cell>
          <cell r="Z33">
            <v>-44661428.515323296</v>
          </cell>
          <cell r="AA33">
            <v>0</v>
          </cell>
          <cell r="AC33">
            <v>0</v>
          </cell>
          <cell r="AF33">
            <v>-4308674.3119392553</v>
          </cell>
          <cell r="AG33">
            <v>-4308674.3119392553</v>
          </cell>
          <cell r="AH33">
            <v>-4308674.3119392553</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M33">
            <v>0</v>
          </cell>
        </row>
        <row r="34">
          <cell r="D34">
            <v>38504</v>
          </cell>
          <cell r="E34">
            <v>0</v>
          </cell>
          <cell r="F34">
            <v>0</v>
          </cell>
          <cell r="G34">
            <v>0</v>
          </cell>
          <cell r="H34">
            <v>0</v>
          </cell>
          <cell r="I34">
            <v>0</v>
          </cell>
          <cell r="J34">
            <v>0</v>
          </cell>
          <cell r="K34">
            <v>0</v>
          </cell>
          <cell r="L34">
            <v>4624836.3834100543</v>
          </cell>
          <cell r="N34">
            <v>-4624836.3834100543</v>
          </cell>
          <cell r="O34">
            <v>0</v>
          </cell>
          <cell r="P34">
            <v>0</v>
          </cell>
          <cell r="Q34">
            <v>0</v>
          </cell>
          <cell r="R34">
            <v>0</v>
          </cell>
          <cell r="S34">
            <v>0</v>
          </cell>
          <cell r="T34">
            <v>0</v>
          </cell>
          <cell r="U34">
            <v>0</v>
          </cell>
          <cell r="V34">
            <v>0</v>
          </cell>
          <cell r="W34">
            <v>0</v>
          </cell>
          <cell r="X34">
            <v>0</v>
          </cell>
          <cell r="Z34">
            <v>-49286264.898733348</v>
          </cell>
          <cell r="AA34">
            <v>0</v>
          </cell>
          <cell r="AC34">
            <v>0</v>
          </cell>
          <cell r="AF34">
            <v>-4624836.3834100543</v>
          </cell>
          <cell r="AG34">
            <v>-4624836.3834100543</v>
          </cell>
          <cell r="AH34">
            <v>-4624836.3834100543</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M34">
            <v>0</v>
          </cell>
        </row>
        <row r="35">
          <cell r="D35">
            <v>38534</v>
          </cell>
          <cell r="E35">
            <v>0</v>
          </cell>
          <cell r="F35">
            <v>0</v>
          </cell>
          <cell r="G35">
            <v>0</v>
          </cell>
          <cell r="H35">
            <v>0</v>
          </cell>
          <cell r="I35">
            <v>0</v>
          </cell>
          <cell r="J35">
            <v>0</v>
          </cell>
          <cell r="K35">
            <v>0</v>
          </cell>
          <cell r="L35">
            <v>4336141.0415646508</v>
          </cell>
          <cell r="N35">
            <v>-4336141.0415646508</v>
          </cell>
          <cell r="O35">
            <v>0</v>
          </cell>
          <cell r="P35">
            <v>0</v>
          </cell>
          <cell r="Q35">
            <v>0</v>
          </cell>
          <cell r="R35">
            <v>0</v>
          </cell>
          <cell r="S35">
            <v>0</v>
          </cell>
          <cell r="T35">
            <v>0</v>
          </cell>
          <cell r="U35">
            <v>0</v>
          </cell>
          <cell r="V35">
            <v>0</v>
          </cell>
          <cell r="W35">
            <v>0</v>
          </cell>
          <cell r="X35">
            <v>0</v>
          </cell>
          <cell r="Z35">
            <v>-53622405.940297998</v>
          </cell>
          <cell r="AA35">
            <v>0</v>
          </cell>
          <cell r="AC35">
            <v>0</v>
          </cell>
          <cell r="AF35">
            <v>-4336141.0415646508</v>
          </cell>
          <cell r="AG35">
            <v>-4336141.0415646508</v>
          </cell>
          <cell r="AH35">
            <v>-4336141.0415646508</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M35">
            <v>0</v>
          </cell>
        </row>
        <row r="36">
          <cell r="D36">
            <v>38565</v>
          </cell>
          <cell r="E36">
            <v>0</v>
          </cell>
          <cell r="F36">
            <v>0</v>
          </cell>
          <cell r="G36">
            <v>0</v>
          </cell>
          <cell r="H36">
            <v>0</v>
          </cell>
          <cell r="I36">
            <v>0</v>
          </cell>
          <cell r="J36">
            <v>0</v>
          </cell>
          <cell r="K36">
            <v>0</v>
          </cell>
          <cell r="L36">
            <v>4349941.8823077073</v>
          </cell>
          <cell r="N36">
            <v>-4349941.8823077073</v>
          </cell>
          <cell r="O36">
            <v>0</v>
          </cell>
          <cell r="P36">
            <v>0</v>
          </cell>
          <cell r="Q36">
            <v>0</v>
          </cell>
          <cell r="R36">
            <v>0</v>
          </cell>
          <cell r="S36">
            <v>0</v>
          </cell>
          <cell r="T36">
            <v>0</v>
          </cell>
          <cell r="U36">
            <v>0</v>
          </cell>
          <cell r="V36">
            <v>0</v>
          </cell>
          <cell r="W36">
            <v>0</v>
          </cell>
          <cell r="X36">
            <v>0</v>
          </cell>
          <cell r="Z36">
            <v>-57972347.822605707</v>
          </cell>
          <cell r="AA36">
            <v>0</v>
          </cell>
          <cell r="AC36">
            <v>0</v>
          </cell>
          <cell r="AF36">
            <v>-4349941.8823077073</v>
          </cell>
          <cell r="AG36">
            <v>-4349941.8823077073</v>
          </cell>
          <cell r="AH36">
            <v>-4349941.8823077073</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M36">
            <v>0</v>
          </cell>
        </row>
        <row r="37">
          <cell r="D37">
            <v>38596</v>
          </cell>
          <cell r="E37">
            <v>0</v>
          </cell>
          <cell r="F37">
            <v>0</v>
          </cell>
          <cell r="G37">
            <v>0</v>
          </cell>
          <cell r="H37">
            <v>0</v>
          </cell>
          <cell r="I37">
            <v>0</v>
          </cell>
          <cell r="J37">
            <v>0</v>
          </cell>
          <cell r="K37">
            <v>0</v>
          </cell>
          <cell r="L37">
            <v>4669219.2272040704</v>
          </cell>
          <cell r="N37">
            <v>-4669219.2272040704</v>
          </cell>
          <cell r="O37">
            <v>0</v>
          </cell>
          <cell r="P37">
            <v>0</v>
          </cell>
          <cell r="Q37">
            <v>0</v>
          </cell>
          <cell r="R37">
            <v>0</v>
          </cell>
          <cell r="S37">
            <v>0</v>
          </cell>
          <cell r="T37">
            <v>0</v>
          </cell>
          <cell r="U37">
            <v>0</v>
          </cell>
          <cell r="V37">
            <v>0</v>
          </cell>
          <cell r="W37">
            <v>0</v>
          </cell>
          <cell r="X37">
            <v>0</v>
          </cell>
          <cell r="Z37">
            <v>-62641567.049809776</v>
          </cell>
          <cell r="AA37">
            <v>0</v>
          </cell>
          <cell r="AC37">
            <v>0</v>
          </cell>
          <cell r="AF37">
            <v>-4669219.2272040704</v>
          </cell>
          <cell r="AG37">
            <v>-4669219.2272040704</v>
          </cell>
          <cell r="AH37">
            <v>-4669219.2272040704</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M37">
            <v>0</v>
          </cell>
        </row>
        <row r="38">
          <cell r="D38">
            <v>38626</v>
          </cell>
          <cell r="E38">
            <v>0</v>
          </cell>
          <cell r="F38">
            <v>0</v>
          </cell>
          <cell r="G38">
            <v>0</v>
          </cell>
          <cell r="H38">
            <v>0</v>
          </cell>
          <cell r="I38">
            <v>0</v>
          </cell>
          <cell r="J38">
            <v>0</v>
          </cell>
          <cell r="K38">
            <v>0</v>
          </cell>
          <cell r="L38">
            <v>4377679.2527866727</v>
          </cell>
          <cell r="N38">
            <v>-4377679.2527866727</v>
          </cell>
          <cell r="O38">
            <v>0</v>
          </cell>
          <cell r="P38">
            <v>0</v>
          </cell>
          <cell r="Q38">
            <v>0</v>
          </cell>
          <cell r="R38">
            <v>0</v>
          </cell>
          <cell r="S38">
            <v>0</v>
          </cell>
          <cell r="T38">
            <v>0</v>
          </cell>
          <cell r="U38">
            <v>0</v>
          </cell>
          <cell r="V38">
            <v>0</v>
          </cell>
          <cell r="W38">
            <v>0</v>
          </cell>
          <cell r="X38">
            <v>0</v>
          </cell>
          <cell r="Z38">
            <v>-67019246.30259645</v>
          </cell>
          <cell r="AA38">
            <v>0</v>
          </cell>
          <cell r="AC38">
            <v>0</v>
          </cell>
          <cell r="AF38">
            <v>-4377679.2527866727</v>
          </cell>
          <cell r="AG38">
            <v>-4377679.2527866727</v>
          </cell>
          <cell r="AH38">
            <v>-4377679.2527866727</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M38">
            <v>0</v>
          </cell>
        </row>
        <row r="39">
          <cell r="D39">
            <v>38657</v>
          </cell>
          <cell r="E39">
            <v>0</v>
          </cell>
          <cell r="F39">
            <v>0</v>
          </cell>
          <cell r="G39">
            <v>0</v>
          </cell>
          <cell r="H39">
            <v>0</v>
          </cell>
          <cell r="I39">
            <v>0</v>
          </cell>
          <cell r="J39">
            <v>0</v>
          </cell>
          <cell r="K39">
            <v>0</v>
          </cell>
          <cell r="L39">
            <v>7239012.3309602756</v>
          </cell>
          <cell r="N39">
            <v>-7239012.3309602756</v>
          </cell>
          <cell r="O39">
            <v>0</v>
          </cell>
          <cell r="P39">
            <v>0</v>
          </cell>
          <cell r="Q39">
            <v>0</v>
          </cell>
          <cell r="R39">
            <v>0</v>
          </cell>
          <cell r="S39">
            <v>0</v>
          </cell>
          <cell r="T39">
            <v>0</v>
          </cell>
          <cell r="U39">
            <v>0</v>
          </cell>
          <cell r="V39">
            <v>0</v>
          </cell>
          <cell r="W39">
            <v>0</v>
          </cell>
          <cell r="X39">
            <v>0</v>
          </cell>
          <cell r="Z39">
            <v>-74258258.633556724</v>
          </cell>
          <cell r="AA39">
            <v>0</v>
          </cell>
          <cell r="AC39">
            <v>0</v>
          </cell>
          <cell r="AF39">
            <v>-7239012.3309602756</v>
          </cell>
          <cell r="AG39">
            <v>-7239012.3309602756</v>
          </cell>
          <cell r="AH39">
            <v>-7239012.3309602756</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M39">
            <v>0</v>
          </cell>
        </row>
        <row r="40">
          <cell r="D40">
            <v>38687</v>
          </cell>
          <cell r="E40">
            <v>0</v>
          </cell>
          <cell r="F40">
            <v>0</v>
          </cell>
          <cell r="G40">
            <v>0</v>
          </cell>
          <cell r="H40">
            <v>0</v>
          </cell>
          <cell r="I40">
            <v>0</v>
          </cell>
          <cell r="J40">
            <v>0</v>
          </cell>
          <cell r="K40">
            <v>0</v>
          </cell>
          <cell r="L40">
            <v>7570757.279724081</v>
          </cell>
          <cell r="N40">
            <v>-7570757.279724081</v>
          </cell>
          <cell r="O40">
            <v>0</v>
          </cell>
          <cell r="P40">
            <v>0</v>
          </cell>
          <cell r="Q40">
            <v>0</v>
          </cell>
          <cell r="R40">
            <v>0</v>
          </cell>
          <cell r="S40">
            <v>0</v>
          </cell>
          <cell r="T40">
            <v>0</v>
          </cell>
          <cell r="U40">
            <v>0</v>
          </cell>
          <cell r="V40">
            <v>0</v>
          </cell>
          <cell r="W40">
            <v>0</v>
          </cell>
          <cell r="X40">
            <v>0</v>
          </cell>
          <cell r="Z40">
            <v>-81829015.9132808</v>
          </cell>
          <cell r="AA40">
            <v>0</v>
          </cell>
          <cell r="AC40">
            <v>0</v>
          </cell>
          <cell r="AF40">
            <v>-7570757.279724081</v>
          </cell>
          <cell r="AG40">
            <v>-7570757.279724081</v>
          </cell>
          <cell r="AH40">
            <v>-7570757.279724081</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M40">
            <v>0</v>
          </cell>
        </row>
        <row r="41">
          <cell r="D41">
            <v>38718</v>
          </cell>
          <cell r="E41">
            <v>0</v>
          </cell>
          <cell r="F41">
            <v>0</v>
          </cell>
          <cell r="G41">
            <v>0</v>
          </cell>
          <cell r="H41">
            <v>0</v>
          </cell>
          <cell r="I41">
            <v>0</v>
          </cell>
          <cell r="J41">
            <v>0</v>
          </cell>
          <cell r="K41">
            <v>0</v>
          </cell>
          <cell r="L41">
            <v>8718731.8131620549</v>
          </cell>
          <cell r="N41">
            <v>-8718731.8131620549</v>
          </cell>
          <cell r="O41">
            <v>-4.5545574297041949</v>
          </cell>
          <cell r="P41">
            <v>-9.1091148594083904E-2</v>
          </cell>
          <cell r="Q41">
            <v>-4.4634662811101107</v>
          </cell>
          <cell r="R41">
            <v>0</v>
          </cell>
          <cell r="S41">
            <v>-4.4634662811101107</v>
          </cell>
          <cell r="T41">
            <v>0</v>
          </cell>
          <cell r="U41">
            <v>0</v>
          </cell>
          <cell r="V41">
            <v>0</v>
          </cell>
          <cell r="W41">
            <v>0</v>
          </cell>
          <cell r="X41">
            <v>0</v>
          </cell>
          <cell r="Z41">
            <v>-90547747.726442859</v>
          </cell>
          <cell r="AA41">
            <v>0</v>
          </cell>
          <cell r="AC41">
            <v>0</v>
          </cell>
          <cell r="AF41">
            <v>-8718731.8131620549</v>
          </cell>
          <cell r="AG41">
            <v>-8718731.8131620549</v>
          </cell>
          <cell r="AH41">
            <v>-8718731.8131620549</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M41">
            <v>0</v>
          </cell>
        </row>
        <row r="42">
          <cell r="D42">
            <v>38749</v>
          </cell>
          <cell r="E42">
            <v>0</v>
          </cell>
          <cell r="F42">
            <v>0</v>
          </cell>
          <cell r="G42">
            <v>0</v>
          </cell>
          <cell r="H42">
            <v>0</v>
          </cell>
          <cell r="I42">
            <v>0</v>
          </cell>
          <cell r="J42">
            <v>0</v>
          </cell>
          <cell r="K42">
            <v>0</v>
          </cell>
          <cell r="L42">
            <v>8739937.3188585304</v>
          </cell>
          <cell r="N42">
            <v>-8739937.3188585304</v>
          </cell>
          <cell r="O42">
            <v>-5.5684938886164073</v>
          </cell>
          <cell r="P42">
            <v>-0.11136987777232815</v>
          </cell>
          <cell r="Q42">
            <v>-5.4571240108440788</v>
          </cell>
          <cell r="R42">
            <v>0</v>
          </cell>
          <cell r="S42">
            <v>-5.4571240108440788</v>
          </cell>
          <cell r="T42">
            <v>0</v>
          </cell>
          <cell r="U42">
            <v>0</v>
          </cell>
          <cell r="V42">
            <v>0</v>
          </cell>
          <cell r="W42">
            <v>0</v>
          </cell>
          <cell r="X42">
            <v>0</v>
          </cell>
          <cell r="Z42">
            <v>-99287685.045301393</v>
          </cell>
          <cell r="AA42">
            <v>-2.8910849787331114E-9</v>
          </cell>
          <cell r="AC42">
            <v>0</v>
          </cell>
          <cell r="AF42">
            <v>-8739937.3188585304</v>
          </cell>
          <cell r="AG42">
            <v>-8739937.3188585304</v>
          </cell>
          <cell r="AH42">
            <v>-8739937.3188585304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M42">
            <v>0</v>
          </cell>
        </row>
        <row r="43">
          <cell r="D43">
            <v>38777</v>
          </cell>
          <cell r="E43">
            <v>0</v>
          </cell>
          <cell r="F43">
            <v>0</v>
          </cell>
          <cell r="G43">
            <v>0</v>
          </cell>
          <cell r="H43">
            <v>0</v>
          </cell>
          <cell r="I43">
            <v>0</v>
          </cell>
          <cell r="J43">
            <v>0</v>
          </cell>
          <cell r="K43">
            <v>0</v>
          </cell>
          <cell r="L43">
            <v>9072174.0006129965</v>
          </cell>
          <cell r="N43">
            <v>-9072174.0006129965</v>
          </cell>
          <cell r="O43">
            <v>-5.9472693123097997</v>
          </cell>
          <cell r="P43">
            <v>-0.11894538624619599</v>
          </cell>
          <cell r="Q43">
            <v>-5.8283239260636037</v>
          </cell>
          <cell r="R43">
            <v>0</v>
          </cell>
          <cell r="S43">
            <v>-5.8283239260636037</v>
          </cell>
          <cell r="T43">
            <v>0</v>
          </cell>
          <cell r="U43">
            <v>0</v>
          </cell>
          <cell r="V43">
            <v>0</v>
          </cell>
          <cell r="W43">
            <v>0</v>
          </cell>
          <cell r="X43">
            <v>0</v>
          </cell>
          <cell r="Z43">
            <v>-108359859.04591438</v>
          </cell>
          <cell r="AA43">
            <v>-3.5346988777769366E-9</v>
          </cell>
          <cell r="AC43">
            <v>0</v>
          </cell>
          <cell r="AF43">
            <v>-9072174.0006129965</v>
          </cell>
          <cell r="AG43">
            <v>-9072174.0006129965</v>
          </cell>
          <cell r="AH43">
            <v>-9072174.0006129965</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M43">
            <v>0</v>
          </cell>
        </row>
        <row r="44">
          <cell r="D44">
            <v>38808</v>
          </cell>
          <cell r="E44">
            <v>0</v>
          </cell>
          <cell r="F44">
            <v>0</v>
          </cell>
          <cell r="G44">
            <v>0</v>
          </cell>
          <cell r="H44">
            <v>0</v>
          </cell>
          <cell r="I44">
            <v>0</v>
          </cell>
          <cell r="J44">
            <v>0</v>
          </cell>
          <cell r="K44">
            <v>0</v>
          </cell>
          <cell r="L44">
            <v>7473606.2841625018</v>
          </cell>
          <cell r="N44">
            <v>-7473606.2841625018</v>
          </cell>
          <cell r="O44">
            <v>-2.4987927897503446</v>
          </cell>
          <cell r="P44">
            <v>-4.9975855795006893E-2</v>
          </cell>
          <cell r="Q44">
            <v>-2.4488169339553378</v>
          </cell>
          <cell r="R44">
            <v>0</v>
          </cell>
          <cell r="S44">
            <v>-2.4488169339553378</v>
          </cell>
          <cell r="T44">
            <v>0</v>
          </cell>
          <cell r="U44">
            <v>0</v>
          </cell>
          <cell r="V44">
            <v>0</v>
          </cell>
          <cell r="W44">
            <v>0</v>
          </cell>
          <cell r="X44">
            <v>0</v>
          </cell>
          <cell r="Z44">
            <v>-115833465.33007689</v>
          </cell>
          <cell r="AA44">
            <v>-3.7751332020015762E-9</v>
          </cell>
          <cell r="AC44">
            <v>0</v>
          </cell>
          <cell r="AF44">
            <v>-7473606.2841625018</v>
          </cell>
          <cell r="AG44">
            <v>-7473606.2841625018</v>
          </cell>
          <cell r="AH44">
            <v>-7473606.2841625018</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M44">
            <v>0</v>
          </cell>
        </row>
        <row r="45">
          <cell r="D45">
            <v>38838</v>
          </cell>
          <cell r="E45">
            <v>0</v>
          </cell>
          <cell r="F45">
            <v>0</v>
          </cell>
          <cell r="G45">
            <v>0</v>
          </cell>
          <cell r="H45">
            <v>0</v>
          </cell>
          <cell r="I45">
            <v>0</v>
          </cell>
          <cell r="J45">
            <v>0</v>
          </cell>
          <cell r="K45">
            <v>0</v>
          </cell>
          <cell r="L45">
            <v>7356643.7360876501</v>
          </cell>
          <cell r="N45">
            <v>-7356643.7360876501</v>
          </cell>
          <cell r="O45">
            <v>-6.5173617413771963</v>
          </cell>
          <cell r="P45">
            <v>-0.13034723482754393</v>
          </cell>
          <cell r="Q45">
            <v>-6.3870145065496526</v>
          </cell>
          <cell r="R45">
            <v>0</v>
          </cell>
          <cell r="S45">
            <v>-6.3870145065496526</v>
          </cell>
          <cell r="T45">
            <v>0</v>
          </cell>
          <cell r="U45">
            <v>0</v>
          </cell>
          <cell r="V45">
            <v>0</v>
          </cell>
          <cell r="W45">
            <v>0</v>
          </cell>
          <cell r="X45">
            <v>0</v>
          </cell>
          <cell r="Z45">
            <v>-123190109.06616454</v>
          </cell>
          <cell r="AA45">
            <v>-1.5861524222525875E-9</v>
          </cell>
          <cell r="AC45">
            <v>0</v>
          </cell>
          <cell r="AF45">
            <v>-7356643.7360876501</v>
          </cell>
          <cell r="AG45">
            <v>-7356643.7360876501</v>
          </cell>
          <cell r="AH45">
            <v>-7356643.7360876501</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M45">
            <v>0</v>
          </cell>
        </row>
        <row r="46">
          <cell r="D46">
            <v>38869</v>
          </cell>
          <cell r="E46">
            <v>0</v>
          </cell>
          <cell r="F46">
            <v>0</v>
          </cell>
          <cell r="G46">
            <v>0</v>
          </cell>
          <cell r="H46">
            <v>0</v>
          </cell>
          <cell r="I46">
            <v>0</v>
          </cell>
          <cell r="J46">
            <v>0</v>
          </cell>
          <cell r="K46">
            <v>0</v>
          </cell>
          <cell r="L46">
            <v>7687775.3953489289</v>
          </cell>
          <cell r="N46">
            <v>-7687775.3953489289</v>
          </cell>
          <cell r="O46">
            <v>-4.3251283726325109</v>
          </cell>
          <cell r="P46">
            <v>-8.6502567452650225E-2</v>
          </cell>
          <cell r="Q46">
            <v>-4.2386258051798604</v>
          </cell>
          <cell r="R46">
            <v>0</v>
          </cell>
          <cell r="S46">
            <v>-4.2386258051798604</v>
          </cell>
          <cell r="T46">
            <v>0</v>
          </cell>
          <cell r="U46">
            <v>0</v>
          </cell>
          <cell r="V46">
            <v>0</v>
          </cell>
          <cell r="W46">
            <v>0</v>
          </cell>
          <cell r="X46">
            <v>0</v>
          </cell>
          <cell r="Z46">
            <v>-130877884.46151346</v>
          </cell>
          <cell r="AA46">
            <v>-4.1370093411445325E-9</v>
          </cell>
          <cell r="AC46">
            <v>0</v>
          </cell>
          <cell r="AF46">
            <v>-7687775.3953489289</v>
          </cell>
          <cell r="AG46">
            <v>-7687775.3953489289</v>
          </cell>
          <cell r="AH46">
            <v>-7687775.3953489289</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M46">
            <v>0</v>
          </cell>
        </row>
        <row r="47">
          <cell r="D47">
            <v>38899</v>
          </cell>
          <cell r="E47">
            <v>0</v>
          </cell>
          <cell r="F47">
            <v>0</v>
          </cell>
          <cell r="G47">
            <v>0</v>
          </cell>
          <cell r="H47">
            <v>0</v>
          </cell>
          <cell r="I47">
            <v>0</v>
          </cell>
          <cell r="J47">
            <v>0</v>
          </cell>
          <cell r="K47">
            <v>0</v>
          </cell>
          <cell r="L47">
            <v>5938008.5063580144</v>
          </cell>
          <cell r="N47">
            <v>-5938008.5063580144</v>
          </cell>
          <cell r="O47">
            <v>-8.3674281425677091</v>
          </cell>
          <cell r="P47">
            <v>-0.16734856285135419</v>
          </cell>
          <cell r="Q47">
            <v>-8.2000795797163555</v>
          </cell>
          <cell r="R47">
            <v>0</v>
          </cell>
          <cell r="S47">
            <v>-8.2000795797163555</v>
          </cell>
          <cell r="T47">
            <v>0</v>
          </cell>
          <cell r="U47">
            <v>0</v>
          </cell>
          <cell r="V47">
            <v>0</v>
          </cell>
          <cell r="W47">
            <v>0</v>
          </cell>
          <cell r="X47">
            <v>0</v>
          </cell>
          <cell r="Z47">
            <v>-136815892.96787149</v>
          </cell>
          <cell r="AA47">
            <v>-2.7454508724950598E-9</v>
          </cell>
          <cell r="AC47">
            <v>0</v>
          </cell>
          <cell r="AF47">
            <v>-5938008.5063580144</v>
          </cell>
          <cell r="AG47">
            <v>-5938008.5063580144</v>
          </cell>
          <cell r="AH47">
            <v>-5938008.5063580144</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M47">
            <v>0</v>
          </cell>
        </row>
        <row r="48">
          <cell r="D48">
            <v>38930</v>
          </cell>
          <cell r="E48">
            <v>0</v>
          </cell>
          <cell r="F48">
            <v>0</v>
          </cell>
          <cell r="G48">
            <v>0</v>
          </cell>
          <cell r="H48">
            <v>0</v>
          </cell>
          <cell r="I48">
            <v>0</v>
          </cell>
          <cell r="J48">
            <v>0</v>
          </cell>
          <cell r="K48">
            <v>0</v>
          </cell>
          <cell r="L48">
            <v>5952355.9982177811</v>
          </cell>
          <cell r="N48">
            <v>-5952355.9982177811</v>
          </cell>
          <cell r="O48">
            <v>-12.163736791505169</v>
          </cell>
          <cell r="P48">
            <v>-0.24327473583010339</v>
          </cell>
          <cell r="Q48">
            <v>-11.920462055675065</v>
          </cell>
          <cell r="R48">
            <v>0</v>
          </cell>
          <cell r="S48">
            <v>-11.920462055675065</v>
          </cell>
          <cell r="T48">
            <v>0</v>
          </cell>
          <cell r="U48">
            <v>0</v>
          </cell>
          <cell r="V48">
            <v>0</v>
          </cell>
          <cell r="W48">
            <v>0</v>
          </cell>
          <cell r="X48">
            <v>0</v>
          </cell>
          <cell r="Z48">
            <v>-142768248.96608928</v>
          </cell>
          <cell r="AA48">
            <v>-5.3113713433134455E-9</v>
          </cell>
          <cell r="AC48">
            <v>0</v>
          </cell>
          <cell r="AF48">
            <v>-5952355.9982177811</v>
          </cell>
          <cell r="AG48">
            <v>-5952355.9982177811</v>
          </cell>
          <cell r="AH48">
            <v>-5952355.9982177811</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M48">
            <v>0</v>
          </cell>
        </row>
        <row r="49">
          <cell r="D49">
            <v>38961</v>
          </cell>
          <cell r="E49">
            <v>0</v>
          </cell>
          <cell r="F49">
            <v>0</v>
          </cell>
          <cell r="G49">
            <v>0</v>
          </cell>
          <cell r="H49">
            <v>0</v>
          </cell>
          <cell r="I49">
            <v>0</v>
          </cell>
          <cell r="J49">
            <v>0</v>
          </cell>
          <cell r="K49">
            <v>0</v>
          </cell>
          <cell r="L49">
            <v>6282347.9656023681</v>
          </cell>
          <cell r="N49">
            <v>-6282347.9656023681</v>
          </cell>
          <cell r="O49">
            <v>11107090.900231576</v>
          </cell>
          <cell r="P49">
            <v>222141.81800463152</v>
          </cell>
          <cell r="Q49">
            <v>10884949.082226943</v>
          </cell>
          <cell r="R49">
            <v>0</v>
          </cell>
          <cell r="S49">
            <v>10884949.082226943</v>
          </cell>
          <cell r="T49">
            <v>0</v>
          </cell>
          <cell r="U49">
            <v>0</v>
          </cell>
          <cell r="V49">
            <v>0</v>
          </cell>
          <cell r="W49">
            <v>0</v>
          </cell>
          <cell r="X49">
            <v>0</v>
          </cell>
          <cell r="Z49">
            <v>-149050596.93169165</v>
          </cell>
          <cell r="AA49">
            <v>-7.7211446481788782E-9</v>
          </cell>
          <cell r="AC49">
            <v>0</v>
          </cell>
          <cell r="AF49">
            <v>-6282347.9656023681</v>
          </cell>
          <cell r="AG49">
            <v>-6282347.9656023681</v>
          </cell>
          <cell r="AH49">
            <v>-6282347.9656023681</v>
          </cell>
          <cell r="AU49">
            <v>0</v>
          </cell>
          <cell r="AV49">
            <v>0</v>
          </cell>
          <cell r="AW49">
            <v>0</v>
          </cell>
          <cell r="AX49">
            <v>0</v>
          </cell>
          <cell r="AY49">
            <v>0</v>
          </cell>
          <cell r="AZ49">
            <v>0</v>
          </cell>
          <cell r="BA49">
            <v>0</v>
          </cell>
          <cell r="BB49">
            <v>0</v>
          </cell>
          <cell r="BC49">
            <v>0</v>
          </cell>
          <cell r="BD49">
            <v>0</v>
          </cell>
          <cell r="BE49">
            <v>0</v>
          </cell>
          <cell r="BF49">
            <v>0</v>
          </cell>
          <cell r="BG49">
            <v>0</v>
          </cell>
          <cell r="BH49">
            <v>10884949.082226943</v>
          </cell>
          <cell r="BI49">
            <v>0</v>
          </cell>
          <cell r="BJ49">
            <v>0</v>
          </cell>
          <cell r="BK49">
            <v>0</v>
          </cell>
          <cell r="BM49">
            <v>0</v>
          </cell>
        </row>
        <row r="50">
          <cell r="D50">
            <v>38991</v>
          </cell>
          <cell r="E50">
            <v>0</v>
          </cell>
          <cell r="F50">
            <v>0</v>
          </cell>
          <cell r="G50">
            <v>0</v>
          </cell>
          <cell r="H50">
            <v>0</v>
          </cell>
          <cell r="I50">
            <v>0</v>
          </cell>
          <cell r="J50">
            <v>0</v>
          </cell>
          <cell r="K50">
            <v>0</v>
          </cell>
          <cell r="L50">
            <v>6971161.5358932745</v>
          </cell>
          <cell r="N50">
            <v>-6971161.5358932745</v>
          </cell>
          <cell r="O50">
            <v>21868762.514704574</v>
          </cell>
          <cell r="P50">
            <v>437375.25029409147</v>
          </cell>
          <cell r="Q50">
            <v>21431387.264410481</v>
          </cell>
          <cell r="R50">
            <v>0</v>
          </cell>
          <cell r="S50">
            <v>21431387.264410481</v>
          </cell>
          <cell r="T50">
            <v>0</v>
          </cell>
          <cell r="U50">
            <v>0</v>
          </cell>
          <cell r="V50">
            <v>0</v>
          </cell>
          <cell r="W50">
            <v>0</v>
          </cell>
          <cell r="X50">
            <v>0</v>
          </cell>
          <cell r="Z50">
            <v>-156021758.46758491</v>
          </cell>
          <cell r="AA50">
            <v>7.0504201900399126E-3</v>
          </cell>
          <cell r="AC50">
            <v>0</v>
          </cell>
          <cell r="AF50">
            <v>-6971161.5358932745</v>
          </cell>
          <cell r="AG50">
            <v>-6971161.5358932745</v>
          </cell>
          <cell r="AH50">
            <v>-6971161.5358932745</v>
          </cell>
          <cell r="AU50">
            <v>0</v>
          </cell>
          <cell r="AV50">
            <v>0</v>
          </cell>
          <cell r="AW50">
            <v>0</v>
          </cell>
          <cell r="AX50">
            <v>0</v>
          </cell>
          <cell r="AY50">
            <v>0</v>
          </cell>
          <cell r="AZ50">
            <v>0</v>
          </cell>
          <cell r="BA50">
            <v>0</v>
          </cell>
          <cell r="BB50">
            <v>0</v>
          </cell>
          <cell r="BC50">
            <v>0</v>
          </cell>
          <cell r="BD50">
            <v>0</v>
          </cell>
          <cell r="BE50">
            <v>0</v>
          </cell>
          <cell r="BF50">
            <v>0</v>
          </cell>
          <cell r="BG50">
            <v>0</v>
          </cell>
          <cell r="BH50">
            <v>21431387.264410481</v>
          </cell>
          <cell r="BI50">
            <v>0</v>
          </cell>
          <cell r="BJ50">
            <v>0</v>
          </cell>
          <cell r="BK50">
            <v>0</v>
          </cell>
          <cell r="BM50">
            <v>0</v>
          </cell>
        </row>
        <row r="51">
          <cell r="D51">
            <v>39022</v>
          </cell>
          <cell r="E51">
            <v>0</v>
          </cell>
          <cell r="F51">
            <v>0</v>
          </cell>
          <cell r="G51">
            <v>0</v>
          </cell>
          <cell r="H51">
            <v>0</v>
          </cell>
          <cell r="I51">
            <v>0</v>
          </cell>
          <cell r="J51">
            <v>0</v>
          </cell>
          <cell r="K51">
            <v>0</v>
          </cell>
          <cell r="L51">
            <v>6988057.0618399493</v>
          </cell>
          <cell r="N51">
            <v>-6988057.0618399493</v>
          </cell>
          <cell r="O51">
            <v>32626319.596812528</v>
          </cell>
          <cell r="P51">
            <v>652526.39193625061</v>
          </cell>
          <cell r="Q51">
            <v>31973793.204876278</v>
          </cell>
          <cell r="R51">
            <v>0</v>
          </cell>
          <cell r="S51">
            <v>31973793.204876278</v>
          </cell>
          <cell r="T51">
            <v>0</v>
          </cell>
          <cell r="U51">
            <v>0</v>
          </cell>
          <cell r="V51">
            <v>0</v>
          </cell>
          <cell r="W51">
            <v>0</v>
          </cell>
          <cell r="X51">
            <v>0</v>
          </cell>
          <cell r="Z51">
            <v>-163009815.52942485</v>
          </cell>
          <cell r="AA51">
            <v>1.3881579447742388E-2</v>
          </cell>
          <cell r="AC51">
            <v>0</v>
          </cell>
          <cell r="AF51">
            <v>-6988057.0618399493</v>
          </cell>
          <cell r="AG51">
            <v>-6988057.0618399493</v>
          </cell>
          <cell r="AH51">
            <v>-6988057.0618399493</v>
          </cell>
          <cell r="AU51">
            <v>0</v>
          </cell>
          <cell r="AV51">
            <v>0</v>
          </cell>
          <cell r="AW51">
            <v>0</v>
          </cell>
          <cell r="AX51">
            <v>0</v>
          </cell>
          <cell r="AY51">
            <v>0</v>
          </cell>
          <cell r="AZ51">
            <v>0</v>
          </cell>
          <cell r="BA51">
            <v>0</v>
          </cell>
          <cell r="BB51">
            <v>0</v>
          </cell>
          <cell r="BC51">
            <v>0</v>
          </cell>
          <cell r="BD51">
            <v>0</v>
          </cell>
          <cell r="BE51">
            <v>0</v>
          </cell>
          <cell r="BF51">
            <v>0</v>
          </cell>
          <cell r="BG51">
            <v>0</v>
          </cell>
          <cell r="BH51">
            <v>31973793.204876278</v>
          </cell>
          <cell r="BI51">
            <v>0</v>
          </cell>
          <cell r="BJ51">
            <v>0</v>
          </cell>
          <cell r="BK51">
            <v>0</v>
          </cell>
          <cell r="BM51">
            <v>0</v>
          </cell>
        </row>
        <row r="52">
          <cell r="D52">
            <v>39052</v>
          </cell>
          <cell r="E52">
            <v>0</v>
          </cell>
          <cell r="F52">
            <v>0</v>
          </cell>
          <cell r="G52">
            <v>0</v>
          </cell>
          <cell r="H52">
            <v>0</v>
          </cell>
          <cell r="I52">
            <v>0</v>
          </cell>
          <cell r="J52">
            <v>0</v>
          </cell>
          <cell r="K52">
            <v>0</v>
          </cell>
          <cell r="L52">
            <v>7004994.2567115519</v>
          </cell>
          <cell r="N52">
            <v>-7004994.2567115519</v>
          </cell>
          <cell r="O52">
            <v>57473215.699595682</v>
          </cell>
          <cell r="P52">
            <v>1149464.3139919136</v>
          </cell>
          <cell r="Q52">
            <v>56323751.385603771</v>
          </cell>
          <cell r="R52">
            <v>0</v>
          </cell>
          <cell r="S52">
            <v>56323751.385603771</v>
          </cell>
          <cell r="T52">
            <v>0</v>
          </cell>
          <cell r="U52">
            <v>0</v>
          </cell>
          <cell r="V52">
            <v>0</v>
          </cell>
          <cell r="W52">
            <v>0</v>
          </cell>
          <cell r="X52">
            <v>0</v>
          </cell>
          <cell r="Z52">
            <v>-170014809.78613639</v>
          </cell>
          <cell r="AA52">
            <v>2.071012693407109E-2</v>
          </cell>
          <cell r="AC52">
            <v>0</v>
          </cell>
          <cell r="AF52">
            <v>-7004994.2567115519</v>
          </cell>
          <cell r="AG52">
            <v>-7004994.2567115519</v>
          </cell>
          <cell r="AH52">
            <v>-7004994.2567115519</v>
          </cell>
          <cell r="AU52">
            <v>0</v>
          </cell>
          <cell r="AV52">
            <v>0</v>
          </cell>
          <cell r="AW52">
            <v>0</v>
          </cell>
          <cell r="AX52">
            <v>0</v>
          </cell>
          <cell r="AY52">
            <v>0</v>
          </cell>
          <cell r="AZ52">
            <v>0</v>
          </cell>
          <cell r="BA52">
            <v>0</v>
          </cell>
          <cell r="BB52">
            <v>0</v>
          </cell>
          <cell r="BC52">
            <v>0</v>
          </cell>
          <cell r="BD52">
            <v>0</v>
          </cell>
          <cell r="BE52">
            <v>0</v>
          </cell>
          <cell r="BF52">
            <v>0</v>
          </cell>
          <cell r="BG52">
            <v>0</v>
          </cell>
          <cell r="BH52">
            <v>56323751.385603771</v>
          </cell>
          <cell r="BI52">
            <v>0</v>
          </cell>
          <cell r="BJ52">
            <v>0</v>
          </cell>
          <cell r="BK52">
            <v>0</v>
          </cell>
          <cell r="BM52">
            <v>0</v>
          </cell>
        </row>
        <row r="53">
          <cell r="D53">
            <v>39083</v>
          </cell>
          <cell r="E53">
            <v>-0.54654689156450331</v>
          </cell>
          <cell r="F53">
            <v>0</v>
          </cell>
          <cell r="G53">
            <v>-0.54654689156450331</v>
          </cell>
          <cell r="H53">
            <v>-0.54654689156450331</v>
          </cell>
          <cell r="I53">
            <v>0</v>
          </cell>
          <cell r="J53">
            <v>-0.54654689156450331</v>
          </cell>
          <cell r="K53">
            <v>-0.54654689156450331</v>
          </cell>
          <cell r="L53">
            <v>7241938.1808297755</v>
          </cell>
          <cell r="N53">
            <v>-7241938.7273766669</v>
          </cell>
          <cell r="O53">
            <v>82319165.853073478</v>
          </cell>
          <cell r="P53">
            <v>1646383.3170614697</v>
          </cell>
          <cell r="Q53">
            <v>80672782.536012009</v>
          </cell>
          <cell r="R53">
            <v>0</v>
          </cell>
          <cell r="S53">
            <v>80672782.536012009</v>
          </cell>
          <cell r="T53">
            <v>0</v>
          </cell>
          <cell r="U53">
            <v>0</v>
          </cell>
          <cell r="V53">
            <v>0</v>
          </cell>
          <cell r="W53">
            <v>0</v>
          </cell>
          <cell r="X53">
            <v>0</v>
          </cell>
          <cell r="Z53">
            <v>-177256748.51351306</v>
          </cell>
          <cell r="AA53">
            <v>3.6482128758530269E-2</v>
          </cell>
          <cell r="AC53">
            <v>-3.0833629626690355E-9</v>
          </cell>
          <cell r="AF53">
            <v>-7241938.7273766669</v>
          </cell>
          <cell r="AG53">
            <v>-7241938.7273766669</v>
          </cell>
          <cell r="AH53">
            <v>-7241938.7273766669</v>
          </cell>
          <cell r="AU53">
            <v>0</v>
          </cell>
          <cell r="AV53">
            <v>0</v>
          </cell>
          <cell r="AW53">
            <v>0</v>
          </cell>
          <cell r="AX53">
            <v>0</v>
          </cell>
          <cell r="AY53">
            <v>0</v>
          </cell>
          <cell r="AZ53">
            <v>0</v>
          </cell>
          <cell r="BA53">
            <v>-0.54654689156450331</v>
          </cell>
          <cell r="BB53">
            <v>0</v>
          </cell>
          <cell r="BC53">
            <v>0</v>
          </cell>
          <cell r="BD53">
            <v>0</v>
          </cell>
          <cell r="BE53">
            <v>-0.54654689156450331</v>
          </cell>
          <cell r="BF53">
            <v>0</v>
          </cell>
          <cell r="BG53">
            <v>0</v>
          </cell>
          <cell r="BH53">
            <v>80672782.536012009</v>
          </cell>
          <cell r="BI53">
            <v>0</v>
          </cell>
          <cell r="BJ53">
            <v>0</v>
          </cell>
          <cell r="BK53">
            <v>0</v>
          </cell>
          <cell r="BM53">
            <v>0</v>
          </cell>
        </row>
        <row r="54">
          <cell r="D54">
            <v>39114</v>
          </cell>
          <cell r="E54">
            <v>-0.12167237506946549</v>
          </cell>
          <cell r="F54">
            <v>0</v>
          </cell>
          <cell r="G54">
            <v>-0.12167237506946549</v>
          </cell>
          <cell r="H54">
            <v>-0.12167237506946549</v>
          </cell>
          <cell r="I54">
            <v>0</v>
          </cell>
          <cell r="J54">
            <v>-0.12167237506946549</v>
          </cell>
          <cell r="K54">
            <v>-0.12167237506946549</v>
          </cell>
          <cell r="L54">
            <v>354936.31873791054</v>
          </cell>
          <cell r="N54">
            <v>-354936.44041028561</v>
          </cell>
          <cell r="O54">
            <v>107164777.12009068</v>
          </cell>
          <cell r="P54">
            <v>2143295.5424018134</v>
          </cell>
          <cell r="Q54">
            <v>105021481.57768886</v>
          </cell>
          <cell r="R54">
            <v>0</v>
          </cell>
          <cell r="S54">
            <v>105021481.57768886</v>
          </cell>
          <cell r="T54">
            <v>0</v>
          </cell>
          <cell r="U54">
            <v>0</v>
          </cell>
          <cell r="V54">
            <v>0</v>
          </cell>
          <cell r="W54">
            <v>0</v>
          </cell>
          <cell r="X54">
            <v>0</v>
          </cell>
          <cell r="Z54">
            <v>-177611684.95392334</v>
          </cell>
          <cell r="AA54">
            <v>5.225353012512509E-2</v>
          </cell>
          <cell r="AC54">
            <v>-3.762248352755211E-9</v>
          </cell>
          <cell r="AF54">
            <v>-354936.44041028561</v>
          </cell>
          <cell r="AG54">
            <v>-354936.44041028561</v>
          </cell>
          <cell r="AH54">
            <v>-354936.44041028561</v>
          </cell>
          <cell r="AU54">
            <v>303877.69208769093</v>
          </cell>
          <cell r="AV54">
            <v>303877.69208769093</v>
          </cell>
          <cell r="AW54">
            <v>0</v>
          </cell>
          <cell r="AX54">
            <v>0</v>
          </cell>
          <cell r="AY54">
            <v>0</v>
          </cell>
          <cell r="AZ54">
            <v>0</v>
          </cell>
          <cell r="BA54">
            <v>-0.12167237506946549</v>
          </cell>
          <cell r="BB54">
            <v>0</v>
          </cell>
          <cell r="BC54">
            <v>0</v>
          </cell>
          <cell r="BD54">
            <v>0</v>
          </cell>
          <cell r="BE54">
            <v>-0.12167237506946549</v>
          </cell>
          <cell r="BF54">
            <v>10194804.181104947</v>
          </cell>
          <cell r="BG54">
            <v>3466233.4215756822</v>
          </cell>
          <cell r="BH54">
            <v>101555248.15611318</v>
          </cell>
          <cell r="BI54">
            <v>0</v>
          </cell>
          <cell r="BJ54">
            <v>0</v>
          </cell>
          <cell r="BK54">
            <v>0</v>
          </cell>
          <cell r="BM54">
            <v>0</v>
          </cell>
        </row>
        <row r="55">
          <cell r="D55">
            <v>39142</v>
          </cell>
          <cell r="E55">
            <v>-4.5453050843207166E-2</v>
          </cell>
          <cell r="F55">
            <v>0</v>
          </cell>
          <cell r="G55">
            <v>-4.5453050843207166E-2</v>
          </cell>
          <cell r="H55">
            <v>-4.5453050843207166E-2</v>
          </cell>
          <cell r="I55">
            <v>0</v>
          </cell>
          <cell r="J55">
            <v>-4.5453050843207166E-2</v>
          </cell>
          <cell r="K55">
            <v>-4.5453050843207166E-2</v>
          </cell>
          <cell r="L55">
            <v>369387.105979816</v>
          </cell>
          <cell r="N55">
            <v>-369387.15143286681</v>
          </cell>
          <cell r="O55">
            <v>132010051.57905398</v>
          </cell>
          <cell r="P55">
            <v>2640201.0315810796</v>
          </cell>
          <cell r="Q55">
            <v>129369850.54747291</v>
          </cell>
          <cell r="R55">
            <v>0</v>
          </cell>
          <cell r="S55">
            <v>129369850.54747291</v>
          </cell>
          <cell r="T55">
            <v>0</v>
          </cell>
          <cell r="U55">
            <v>0</v>
          </cell>
          <cell r="V55">
            <v>0</v>
          </cell>
          <cell r="W55">
            <v>0</v>
          </cell>
          <cell r="X55">
            <v>0</v>
          </cell>
          <cell r="Z55">
            <v>-177981072.10535622</v>
          </cell>
          <cell r="AA55">
            <v>6.8024716377612593E-2</v>
          </cell>
          <cell r="AC55">
            <v>-4.0098214484089348E-9</v>
          </cell>
          <cell r="AF55">
            <v>-369387.15143286681</v>
          </cell>
          <cell r="AG55">
            <v>-369387.15143286681</v>
          </cell>
          <cell r="AH55">
            <v>-369387.15143286681</v>
          </cell>
          <cell r="AU55">
            <v>303877.69208769093</v>
          </cell>
          <cell r="AV55">
            <v>607755.38417538186</v>
          </cell>
          <cell r="AW55">
            <v>0</v>
          </cell>
          <cell r="AX55">
            <v>0</v>
          </cell>
          <cell r="AY55">
            <v>0</v>
          </cell>
          <cell r="AZ55">
            <v>0</v>
          </cell>
          <cell r="BA55">
            <v>-4.5453050843207166E-2</v>
          </cell>
          <cell r="BB55">
            <v>0</v>
          </cell>
          <cell r="BC55">
            <v>0</v>
          </cell>
          <cell r="BD55">
            <v>0</v>
          </cell>
          <cell r="BE55">
            <v>-4.5453050843207166E-2</v>
          </cell>
          <cell r="BF55">
            <v>34239295.458801307</v>
          </cell>
          <cell r="BG55">
            <v>11641360.455992445</v>
          </cell>
          <cell r="BH55">
            <v>117728490.09148046</v>
          </cell>
          <cell r="BI55">
            <v>0</v>
          </cell>
          <cell r="BJ55">
            <v>0</v>
          </cell>
          <cell r="BK55">
            <v>0</v>
          </cell>
          <cell r="BM55">
            <v>0</v>
          </cell>
        </row>
        <row r="56">
          <cell r="D56">
            <v>39173</v>
          </cell>
          <cell r="E56">
            <v>0.41381718270713463</v>
          </cell>
          <cell r="F56">
            <v>0</v>
          </cell>
          <cell r="G56">
            <v>0.41381718270713463</v>
          </cell>
          <cell r="H56">
            <v>0.41381718270713463</v>
          </cell>
          <cell r="I56">
            <v>0</v>
          </cell>
          <cell r="J56">
            <v>0.41381718270713463</v>
          </cell>
          <cell r="K56">
            <v>0.41381718270713463</v>
          </cell>
          <cell r="L56">
            <v>508814.59747259342</v>
          </cell>
          <cell r="N56">
            <v>-508814.18365541071</v>
          </cell>
          <cell r="O56">
            <v>156854985.20877936</v>
          </cell>
          <cell r="P56">
            <v>3137099.7041755873</v>
          </cell>
          <cell r="Q56">
            <v>153717885.50460377</v>
          </cell>
          <cell r="R56">
            <v>0</v>
          </cell>
          <cell r="S56">
            <v>153717885.50460377</v>
          </cell>
          <cell r="T56">
            <v>0</v>
          </cell>
          <cell r="U56">
            <v>0</v>
          </cell>
          <cell r="V56">
            <v>0</v>
          </cell>
          <cell r="W56">
            <v>0</v>
          </cell>
          <cell r="X56">
            <v>0</v>
          </cell>
          <cell r="Z56">
            <v>-178489886.28901163</v>
          </cell>
          <cell r="AA56">
            <v>8.3795688835297755E-2</v>
          </cell>
          <cell r="AC56">
            <v>-1.6799558871826379E-9</v>
          </cell>
          <cell r="AF56">
            <v>-508814.18365541071</v>
          </cell>
          <cell r="AG56">
            <v>-508814.18365541071</v>
          </cell>
          <cell r="AH56">
            <v>-508814.18365541071</v>
          </cell>
          <cell r="AU56">
            <v>303877.69208769093</v>
          </cell>
          <cell r="AV56">
            <v>911633.07626307278</v>
          </cell>
          <cell r="AW56">
            <v>0</v>
          </cell>
          <cell r="AX56">
            <v>0</v>
          </cell>
          <cell r="AY56">
            <v>0</v>
          </cell>
          <cell r="AZ56">
            <v>0</v>
          </cell>
          <cell r="BA56">
            <v>0.41381718270713463</v>
          </cell>
          <cell r="BB56">
            <v>0</v>
          </cell>
          <cell r="BC56">
            <v>0</v>
          </cell>
          <cell r="BD56">
            <v>0</v>
          </cell>
          <cell r="BE56">
            <v>0.41381718270713463</v>
          </cell>
          <cell r="BF56">
            <v>58283452.723844483</v>
          </cell>
          <cell r="BG56">
            <v>19816373.926107127</v>
          </cell>
          <cell r="BH56">
            <v>133901511.57849665</v>
          </cell>
          <cell r="BI56">
            <v>0</v>
          </cell>
          <cell r="BJ56">
            <v>0</v>
          </cell>
          <cell r="BK56">
            <v>0</v>
          </cell>
          <cell r="BM56">
            <v>0</v>
          </cell>
        </row>
        <row r="57">
          <cell r="D57">
            <v>39203</v>
          </cell>
          <cell r="E57">
            <v>-0.48222827419522218</v>
          </cell>
          <cell r="F57">
            <v>0</v>
          </cell>
          <cell r="G57">
            <v>-0.48222827419522218</v>
          </cell>
          <cell r="H57">
            <v>-0.48222827419522218</v>
          </cell>
          <cell r="I57">
            <v>0</v>
          </cell>
          <cell r="J57">
            <v>-0.48222827419522218</v>
          </cell>
          <cell r="K57">
            <v>-0.48222827419522218</v>
          </cell>
          <cell r="L57">
            <v>370626.45308461064</v>
          </cell>
          <cell r="N57">
            <v>-370626.93531288486</v>
          </cell>
          <cell r="O57">
            <v>181699588.47242644</v>
          </cell>
          <cell r="P57">
            <v>3633991.769448529</v>
          </cell>
          <cell r="Q57">
            <v>178065596.70297793</v>
          </cell>
          <cell r="R57">
            <v>0</v>
          </cell>
          <cell r="S57">
            <v>178065596.70297793</v>
          </cell>
          <cell r="T57">
            <v>0</v>
          </cell>
          <cell r="U57">
            <v>0</v>
          </cell>
          <cell r="V57">
            <v>0</v>
          </cell>
          <cell r="W57">
            <v>0</v>
          </cell>
          <cell r="X57">
            <v>0</v>
          </cell>
          <cell r="Z57">
            <v>-178860513.22432452</v>
          </cell>
          <cell r="AA57">
            <v>9.9566444945663732E-2</v>
          </cell>
          <cell r="AC57">
            <v>-4.3725884393729402E-9</v>
          </cell>
          <cell r="AF57">
            <v>-370626.93531288486</v>
          </cell>
          <cell r="AG57">
            <v>-370626.93531288486</v>
          </cell>
          <cell r="AH57">
            <v>-370626.93531288486</v>
          </cell>
          <cell r="AU57">
            <v>303877.69208769093</v>
          </cell>
          <cell r="AV57">
            <v>1215510.7683507637</v>
          </cell>
          <cell r="AW57">
            <v>0</v>
          </cell>
          <cell r="AX57">
            <v>0</v>
          </cell>
          <cell r="AY57">
            <v>0</v>
          </cell>
          <cell r="AZ57">
            <v>0</v>
          </cell>
          <cell r="BA57">
            <v>-0.48222827419522218</v>
          </cell>
          <cell r="BB57">
            <v>0</v>
          </cell>
          <cell r="BC57">
            <v>0</v>
          </cell>
          <cell r="BD57">
            <v>0</v>
          </cell>
          <cell r="BE57">
            <v>-0.48222827419522218</v>
          </cell>
          <cell r="BF57">
            <v>82327286.230130941</v>
          </cell>
          <cell r="BG57">
            <v>27991277.318244521</v>
          </cell>
          <cell r="BH57">
            <v>150074319.38473341</v>
          </cell>
          <cell r="BI57">
            <v>0</v>
          </cell>
          <cell r="BJ57">
            <v>0</v>
          </cell>
          <cell r="BK57">
            <v>0</v>
          </cell>
          <cell r="BM57">
            <v>0</v>
          </cell>
        </row>
        <row r="58">
          <cell r="D58">
            <v>39234</v>
          </cell>
          <cell r="E58">
            <v>0.26306800424936228</v>
          </cell>
          <cell r="F58">
            <v>0</v>
          </cell>
          <cell r="G58">
            <v>0.26306800424936228</v>
          </cell>
          <cell r="H58">
            <v>0.26306800424936228</v>
          </cell>
          <cell r="I58">
            <v>0</v>
          </cell>
          <cell r="J58">
            <v>0.26306800424936228</v>
          </cell>
          <cell r="K58">
            <v>0.26306800424936228</v>
          </cell>
          <cell r="L58">
            <v>371249.50667456648</v>
          </cell>
          <cell r="N58">
            <v>-371249.24360656226</v>
          </cell>
          <cell r="O58">
            <v>206543846.85895985</v>
          </cell>
          <cell r="P58">
            <v>4130876.9371791971</v>
          </cell>
          <cell r="Q58">
            <v>202412969.92178065</v>
          </cell>
          <cell r="R58">
            <v>0</v>
          </cell>
          <cell r="S58">
            <v>202412969.92178065</v>
          </cell>
          <cell r="T58">
            <v>0</v>
          </cell>
          <cell r="U58">
            <v>0</v>
          </cell>
          <cell r="V58">
            <v>0</v>
          </cell>
          <cell r="W58">
            <v>0</v>
          </cell>
          <cell r="X58">
            <v>0</v>
          </cell>
          <cell r="Z58">
            <v>-179231762.46793109</v>
          </cell>
          <cell r="AA58">
            <v>0.11533699135038405</v>
          </cell>
          <cell r="AC58">
            <v>-2.8957780645142019E-9</v>
          </cell>
          <cell r="AF58">
            <v>-371249.24360656226</v>
          </cell>
          <cell r="AG58">
            <v>-371249.24360656226</v>
          </cell>
          <cell r="AH58">
            <v>-371249.24360656226</v>
          </cell>
          <cell r="AU58">
            <v>303877.69208769093</v>
          </cell>
          <cell r="AV58">
            <v>1519388.4604384545</v>
          </cell>
          <cell r="AW58">
            <v>0</v>
          </cell>
          <cell r="AX58">
            <v>0</v>
          </cell>
          <cell r="AY58">
            <v>0</v>
          </cell>
          <cell r="AZ58">
            <v>0</v>
          </cell>
          <cell r="BA58">
            <v>0.26306800424936228</v>
          </cell>
          <cell r="BB58">
            <v>0</v>
          </cell>
          <cell r="BC58">
            <v>0</v>
          </cell>
          <cell r="BD58">
            <v>0</v>
          </cell>
          <cell r="BE58">
            <v>0.26306800424936228</v>
          </cell>
          <cell r="BF58">
            <v>106370781.75684597</v>
          </cell>
          <cell r="BG58">
            <v>36166065.79732763</v>
          </cell>
          <cell r="BH58">
            <v>166246904.12445301</v>
          </cell>
          <cell r="BI58">
            <v>0</v>
          </cell>
          <cell r="BJ58">
            <v>0</v>
          </cell>
          <cell r="BK58">
            <v>0</v>
          </cell>
          <cell r="BM58">
            <v>0</v>
          </cell>
        </row>
        <row r="59">
          <cell r="D59">
            <v>39264</v>
          </cell>
          <cell r="E59">
            <v>-0.48507597239222378</v>
          </cell>
          <cell r="F59">
            <v>0</v>
          </cell>
          <cell r="G59">
            <v>-0.48507597239222378</v>
          </cell>
          <cell r="H59">
            <v>-0.48507597239222378</v>
          </cell>
          <cell r="I59">
            <v>0</v>
          </cell>
          <cell r="J59">
            <v>-0.48507597239222378</v>
          </cell>
          <cell r="K59">
            <v>-0.48507597239222378</v>
          </cell>
          <cell r="L59">
            <v>460036.33326205413</v>
          </cell>
          <cell r="N59">
            <v>-460036.81833802653</v>
          </cell>
          <cell r="O59">
            <v>231387771.9784725</v>
          </cell>
          <cell r="P59">
            <v>4627755.43956945</v>
          </cell>
          <cell r="Q59">
            <v>226760016.53890306</v>
          </cell>
          <cell r="R59">
            <v>0</v>
          </cell>
          <cell r="S59">
            <v>226760016.53890306</v>
          </cell>
          <cell r="T59">
            <v>345150.96790919016</v>
          </cell>
          <cell r="U59">
            <v>6903.019358183803</v>
          </cell>
          <cell r="V59">
            <v>338247.94855100638</v>
          </cell>
          <cell r="W59">
            <v>0</v>
          </cell>
          <cell r="X59">
            <v>338247.94855100638</v>
          </cell>
          <cell r="Z59">
            <v>-179691799.28626913</v>
          </cell>
          <cell r="AA59">
            <v>0.13110731883832524</v>
          </cell>
          <cell r="AC59">
            <v>-5.5878531280061944E-9</v>
          </cell>
          <cell r="AF59">
            <v>-460036.81833802653</v>
          </cell>
          <cell r="AG59">
            <v>-460036.81833802653</v>
          </cell>
          <cell r="AH59">
            <v>-460036.81833802653</v>
          </cell>
          <cell r="AU59">
            <v>303877.69208769093</v>
          </cell>
          <cell r="AV59">
            <v>1823266.1525261453</v>
          </cell>
          <cell r="AW59">
            <v>0</v>
          </cell>
          <cell r="AX59">
            <v>0</v>
          </cell>
          <cell r="AY59">
            <v>0</v>
          </cell>
          <cell r="AZ59">
            <v>0</v>
          </cell>
          <cell r="BA59">
            <v>-0.48507597239222378</v>
          </cell>
          <cell r="BB59">
            <v>0</v>
          </cell>
          <cell r="BC59">
            <v>0</v>
          </cell>
          <cell r="BD59">
            <v>0</v>
          </cell>
          <cell r="BE59">
            <v>-0.48507597239222378</v>
          </cell>
          <cell r="BF59">
            <v>130413950.6818807</v>
          </cell>
          <cell r="BG59">
            <v>44340743.231839441</v>
          </cell>
          <cell r="BH59">
            <v>182419273.30706361</v>
          </cell>
          <cell r="BI59">
            <v>0</v>
          </cell>
          <cell r="BJ59">
            <v>0</v>
          </cell>
          <cell r="BK59">
            <v>338247.94855100638</v>
          </cell>
          <cell r="BM59">
            <v>-5.5878531280061944E-9</v>
          </cell>
        </row>
        <row r="60">
          <cell r="D60">
            <v>39295</v>
          </cell>
          <cell r="E60">
            <v>-0.45555703787249513</v>
          </cell>
          <cell r="F60">
            <v>0</v>
          </cell>
          <cell r="G60">
            <v>-0.45555703787249513</v>
          </cell>
          <cell r="H60">
            <v>-0.45555703787249513</v>
          </cell>
          <cell r="I60">
            <v>0</v>
          </cell>
          <cell r="J60">
            <v>-0.45555703787249513</v>
          </cell>
          <cell r="K60">
            <v>-0.45555703787249513</v>
          </cell>
          <cell r="L60">
            <v>460879.08929331444</v>
          </cell>
          <cell r="N60">
            <v>-460879.54485035234</v>
          </cell>
          <cell r="O60">
            <v>256231356.51313776</v>
          </cell>
          <cell r="P60">
            <v>5124627.1302627549</v>
          </cell>
          <cell r="Q60">
            <v>251106729.382875</v>
          </cell>
          <cell r="R60">
            <v>0</v>
          </cell>
          <cell r="S60">
            <v>251106729.382875</v>
          </cell>
          <cell r="T60">
            <v>690301.93581838033</v>
          </cell>
          <cell r="U60">
            <v>13806.038716367606</v>
          </cell>
          <cell r="V60">
            <v>676495.89710201276</v>
          </cell>
          <cell r="W60">
            <v>0</v>
          </cell>
          <cell r="X60">
            <v>676495.89710201276</v>
          </cell>
          <cell r="Z60">
            <v>-180152678.83111948</v>
          </cell>
          <cell r="AA60">
            <v>0.14709652539208701</v>
          </cell>
          <cell r="AC60">
            <v>-8.1022854407589826E-9</v>
          </cell>
          <cell r="AF60">
            <v>-460879.54485035234</v>
          </cell>
          <cell r="AG60">
            <v>-460879.54485035234</v>
          </cell>
          <cell r="AH60">
            <v>-460879.54485035234</v>
          </cell>
          <cell r="AU60">
            <v>303877.69208769093</v>
          </cell>
          <cell r="AV60">
            <v>2127143.8446138361</v>
          </cell>
          <cell r="AW60">
            <v>0</v>
          </cell>
          <cell r="AX60">
            <v>0</v>
          </cell>
          <cell r="AY60">
            <v>0</v>
          </cell>
          <cell r="AZ60">
            <v>0</v>
          </cell>
          <cell r="BA60">
            <v>-0.45555703787249513</v>
          </cell>
          <cell r="BB60">
            <v>0</v>
          </cell>
          <cell r="BC60">
            <v>0</v>
          </cell>
          <cell r="BD60">
            <v>0</v>
          </cell>
          <cell r="BE60">
            <v>-0.45555703787249513</v>
          </cell>
          <cell r="BF60">
            <v>154456785.83376491</v>
          </cell>
          <cell r="BG60">
            <v>52515307.183480076</v>
          </cell>
          <cell r="BH60">
            <v>198591422.19939491</v>
          </cell>
          <cell r="BI60">
            <v>0</v>
          </cell>
          <cell r="BJ60">
            <v>0</v>
          </cell>
          <cell r="BK60">
            <v>676495.89710201276</v>
          </cell>
          <cell r="BM60">
            <v>-8.1022854407589826E-9</v>
          </cell>
        </row>
        <row r="61">
          <cell r="D61">
            <v>39326</v>
          </cell>
          <cell r="E61">
            <v>1332852.3676762041</v>
          </cell>
          <cell r="F61">
            <v>0</v>
          </cell>
          <cell r="G61">
            <v>1332852.3676762041</v>
          </cell>
          <cell r="H61">
            <v>1332852.3676762041</v>
          </cell>
          <cell r="I61">
            <v>0</v>
          </cell>
          <cell r="J61">
            <v>1332852.3676762041</v>
          </cell>
          <cell r="K61">
            <v>1332852.3676762041</v>
          </cell>
          <cell r="L61">
            <v>2758040.6736769057</v>
          </cell>
          <cell r="N61">
            <v>-1425188.3060007016</v>
          </cell>
          <cell r="O61">
            <v>270403054.64881468</v>
          </cell>
          <cell r="P61">
            <v>5408061.0929762935</v>
          </cell>
          <cell r="Q61">
            <v>264994993.55583838</v>
          </cell>
          <cell r="R61">
            <v>0</v>
          </cell>
          <cell r="S61">
            <v>264994993.55583838</v>
          </cell>
          <cell r="T61">
            <v>1035452.9037275704</v>
          </cell>
          <cell r="U61">
            <v>20709.058074551409</v>
          </cell>
          <cell r="V61">
            <v>1014743.845653019</v>
          </cell>
          <cell r="W61">
            <v>0</v>
          </cell>
          <cell r="X61">
            <v>1014743.845653019</v>
          </cell>
          <cell r="Z61">
            <v>-181577867.13712019</v>
          </cell>
          <cell r="AA61">
            <v>0.16308551575366073</v>
          </cell>
          <cell r="AC61">
            <v>7.2868934214057419E-3</v>
          </cell>
          <cell r="AF61">
            <v>-1425188.3060007016</v>
          </cell>
          <cell r="AG61">
            <v>-1425188.3060007016</v>
          </cell>
          <cell r="AH61">
            <v>-1425188.3060007016</v>
          </cell>
          <cell r="AU61">
            <v>303877.69208769093</v>
          </cell>
          <cell r="AV61">
            <v>2431021.536701527</v>
          </cell>
          <cell r="AW61">
            <v>0</v>
          </cell>
          <cell r="AX61">
            <v>0</v>
          </cell>
          <cell r="AY61">
            <v>1028974.6755885131</v>
          </cell>
          <cell r="AZ61">
            <v>349851.38970009447</v>
          </cell>
          <cell r="BA61">
            <v>983000.9779761096</v>
          </cell>
          <cell r="BB61">
            <v>0</v>
          </cell>
          <cell r="BC61">
            <v>0</v>
          </cell>
          <cell r="BD61">
            <v>0</v>
          </cell>
          <cell r="BE61">
            <v>983000.9779761096</v>
          </cell>
          <cell r="BF61">
            <v>168041172.31464061</v>
          </cell>
          <cell r="BG61">
            <v>57133998.58697781</v>
          </cell>
          <cell r="BH61">
            <v>207860994.96886057</v>
          </cell>
          <cell r="BI61">
            <v>0</v>
          </cell>
          <cell r="BJ61">
            <v>0</v>
          </cell>
          <cell r="BK61">
            <v>1014743.845653019</v>
          </cell>
          <cell r="BM61">
            <v>5.3742040315267929E-3</v>
          </cell>
        </row>
        <row r="62">
          <cell r="D62">
            <v>39356</v>
          </cell>
          <cell r="E62">
            <v>1291400.5937367599</v>
          </cell>
          <cell r="F62">
            <v>0</v>
          </cell>
          <cell r="G62">
            <v>1291400.5937367599</v>
          </cell>
          <cell r="H62">
            <v>1291400.5937367599</v>
          </cell>
          <cell r="I62">
            <v>0</v>
          </cell>
          <cell r="J62">
            <v>1291400.5937367599</v>
          </cell>
          <cell r="K62">
            <v>1291400.5937367599</v>
          </cell>
          <cell r="L62">
            <v>120521.70062030863</v>
          </cell>
          <cell r="N62">
            <v>1170878.8931164513</v>
          </cell>
          <cell r="O62">
            <v>284919842.21432573</v>
          </cell>
          <cell r="P62">
            <v>5698396.8442865144</v>
          </cell>
          <cell r="Q62">
            <v>279221445.37003922</v>
          </cell>
          <cell r="R62">
            <v>0</v>
          </cell>
          <cell r="S62">
            <v>279221445.37003922</v>
          </cell>
          <cell r="T62">
            <v>1380603.8716367607</v>
          </cell>
          <cell r="U62">
            <v>27612.077432735212</v>
          </cell>
          <cell r="V62">
            <v>1352991.7942040255</v>
          </cell>
          <cell r="W62">
            <v>0</v>
          </cell>
          <cell r="X62">
            <v>1352991.7942040255</v>
          </cell>
          <cell r="Z62">
            <v>-180406988.24400374</v>
          </cell>
          <cell r="AA62">
            <v>0.17230033959322727</v>
          </cell>
          <cell r="AC62">
            <v>1.4337724562264089E-2</v>
          </cell>
          <cell r="AF62">
            <v>1170878.8931164513</v>
          </cell>
          <cell r="AG62">
            <v>1170878.8931164513</v>
          </cell>
          <cell r="AH62">
            <v>1170878.8931164513</v>
          </cell>
          <cell r="AU62">
            <v>303877.69208769093</v>
          </cell>
          <cell r="AV62">
            <v>2734899.2287892178</v>
          </cell>
          <cell r="AW62">
            <v>0</v>
          </cell>
          <cell r="AX62">
            <v>0</v>
          </cell>
          <cell r="AY62">
            <v>987522.90164906892</v>
          </cell>
          <cell r="AZ62">
            <v>335757.78656068345</v>
          </cell>
          <cell r="BA62">
            <v>955642.80717607634</v>
          </cell>
          <cell r="BB62">
            <v>0</v>
          </cell>
          <cell r="BC62">
            <v>0</v>
          </cell>
          <cell r="BD62">
            <v>0</v>
          </cell>
          <cell r="BE62">
            <v>955642.80717607634</v>
          </cell>
          <cell r="BF62">
            <v>181963746.43675381</v>
          </cell>
          <cell r="BG62">
            <v>61867673.788496301</v>
          </cell>
          <cell r="BH62">
            <v>217353771.58154291</v>
          </cell>
          <cell r="BI62">
            <v>0</v>
          </cell>
          <cell r="BJ62">
            <v>0</v>
          </cell>
          <cell r="BK62">
            <v>1352991.7942040255</v>
          </cell>
          <cell r="BM62">
            <v>1.0591865783111994E-2</v>
          </cell>
        </row>
        <row r="63">
          <cell r="D63">
            <v>39387</v>
          </cell>
          <cell r="E63">
            <v>1290906.8498529538</v>
          </cell>
          <cell r="F63">
            <v>0</v>
          </cell>
          <cell r="G63">
            <v>1290906.8498529538</v>
          </cell>
          <cell r="H63">
            <v>1290906.8498529538</v>
          </cell>
          <cell r="I63">
            <v>0</v>
          </cell>
          <cell r="J63">
            <v>1290906.8498529538</v>
          </cell>
          <cell r="K63">
            <v>1290906.8498529538</v>
          </cell>
          <cell r="L63">
            <v>120521.70062030863</v>
          </cell>
          <cell r="N63">
            <v>1170385.1492326451</v>
          </cell>
          <cell r="O63">
            <v>299440401.44902778</v>
          </cell>
          <cell r="P63">
            <v>5988808.0289805559</v>
          </cell>
          <cell r="Q63">
            <v>293451593.42004722</v>
          </cell>
          <cell r="R63">
            <v>0</v>
          </cell>
          <cell r="S63">
            <v>293451593.42004722</v>
          </cell>
          <cell r="T63">
            <v>1725754.8395459508</v>
          </cell>
          <cell r="U63">
            <v>34515.096790919015</v>
          </cell>
          <cell r="V63">
            <v>1691239.7427550317</v>
          </cell>
          <cell r="W63">
            <v>0</v>
          </cell>
          <cell r="X63">
            <v>1691239.7427550317</v>
          </cell>
          <cell r="Z63">
            <v>-179236603.09477109</v>
          </cell>
          <cell r="AA63">
            <v>0.18173421498331471</v>
          </cell>
          <cell r="AC63">
            <v>2.1376580387208185E-2</v>
          </cell>
          <cell r="AF63">
            <v>1170385.1492326451</v>
          </cell>
          <cell r="AG63">
            <v>1170385.1492326451</v>
          </cell>
          <cell r="AH63">
            <v>1170385.1492326451</v>
          </cell>
          <cell r="AU63">
            <v>303877.69208769093</v>
          </cell>
          <cell r="AV63">
            <v>3038776.9208769086</v>
          </cell>
          <cell r="AW63">
            <v>0</v>
          </cell>
          <cell r="AX63">
            <v>0</v>
          </cell>
          <cell r="AY63">
            <v>987029.15776526288</v>
          </cell>
          <cell r="AZ63">
            <v>335589.91364018939</v>
          </cell>
          <cell r="BA63">
            <v>955316.93621276435</v>
          </cell>
          <cell r="BB63">
            <v>0</v>
          </cell>
          <cell r="BC63">
            <v>0</v>
          </cell>
          <cell r="BD63">
            <v>0</v>
          </cell>
          <cell r="BE63">
            <v>955316.93621276435</v>
          </cell>
          <cell r="BF63">
            <v>195890016.7946741</v>
          </cell>
          <cell r="BG63">
            <v>66602605.710189201</v>
          </cell>
          <cell r="BH63">
            <v>226848987.70985803</v>
          </cell>
          <cell r="BI63">
            <v>0</v>
          </cell>
          <cell r="BJ63">
            <v>0</v>
          </cell>
          <cell r="BK63">
            <v>1691239.7427550317</v>
          </cell>
          <cell r="BM63">
            <v>1.5800881404919725E-2</v>
          </cell>
        </row>
        <row r="64">
          <cell r="D64">
            <v>39417</v>
          </cell>
          <cell r="E64">
            <v>2981627.5323339785</v>
          </cell>
          <cell r="F64">
            <v>0</v>
          </cell>
          <cell r="G64">
            <v>2981627.5323339785</v>
          </cell>
          <cell r="H64">
            <v>2981627.5323339785</v>
          </cell>
          <cell r="I64">
            <v>0</v>
          </cell>
          <cell r="J64">
            <v>2981627.5323339785</v>
          </cell>
          <cell r="K64">
            <v>2981627.5323339785</v>
          </cell>
          <cell r="L64">
            <v>2789496.6284048571</v>
          </cell>
          <cell r="N64">
            <v>192130.90392912133</v>
          </cell>
          <cell r="O64">
            <v>300311659.07920301</v>
          </cell>
          <cell r="P64">
            <v>6006233.1815840602</v>
          </cell>
          <cell r="Q64">
            <v>294305425.89761895</v>
          </cell>
          <cell r="R64">
            <v>0</v>
          </cell>
          <cell r="S64">
            <v>294305425.89761895</v>
          </cell>
          <cell r="T64">
            <v>2070905.8074551406</v>
          </cell>
          <cell r="U64">
            <v>41418.116149102811</v>
          </cell>
          <cell r="V64">
            <v>2029487.6913060378</v>
          </cell>
          <cell r="W64">
            <v>0</v>
          </cell>
          <cell r="X64">
            <v>2029487.6913060378</v>
          </cell>
          <cell r="Z64">
            <v>-179044472.19084197</v>
          </cell>
          <cell r="AA64">
            <v>0.19117048450638016</v>
          </cell>
          <cell r="AC64">
            <v>3.7091208026447262E-2</v>
          </cell>
          <cell r="AF64">
            <v>192130.90392912133</v>
          </cell>
          <cell r="AG64">
            <v>192130.90392912133</v>
          </cell>
          <cell r="AH64">
            <v>192130.90392912133</v>
          </cell>
          <cell r="AU64">
            <v>303877.69208769093</v>
          </cell>
          <cell r="AV64">
            <v>3342654.6129645994</v>
          </cell>
          <cell r="AW64">
            <v>0</v>
          </cell>
          <cell r="AX64">
            <v>0</v>
          </cell>
          <cell r="AY64">
            <v>2677749.8402462876</v>
          </cell>
          <cell r="AZ64">
            <v>910434.94568373787</v>
          </cell>
          <cell r="BA64">
            <v>2071192.5866502407</v>
          </cell>
          <cell r="BB64">
            <v>0</v>
          </cell>
          <cell r="BC64">
            <v>0</v>
          </cell>
          <cell r="BD64">
            <v>0</v>
          </cell>
          <cell r="BE64">
            <v>2071192.5866502407</v>
          </cell>
          <cell r="BF64">
            <v>196439971.58015814</v>
          </cell>
          <cell r="BG64">
            <v>66789590.337253772</v>
          </cell>
          <cell r="BH64">
            <v>227515835.56036517</v>
          </cell>
          <cell r="BI64">
            <v>0</v>
          </cell>
          <cell r="BJ64">
            <v>0</v>
          </cell>
          <cell r="BK64">
            <v>2029487.6913060378</v>
          </cell>
          <cell r="BM64">
            <v>2.6702797968429264E-2</v>
          </cell>
        </row>
        <row r="65">
          <cell r="D65">
            <v>39448</v>
          </cell>
          <cell r="E65">
            <v>2981513.4718704438</v>
          </cell>
          <cell r="F65">
            <v>0</v>
          </cell>
          <cell r="G65">
            <v>2981513.4718704438</v>
          </cell>
          <cell r="H65">
            <v>2981513.4718704438</v>
          </cell>
          <cell r="I65">
            <v>0</v>
          </cell>
          <cell r="J65">
            <v>2981513.4718704438</v>
          </cell>
          <cell r="K65">
            <v>2981513.4718704438</v>
          </cell>
          <cell r="L65">
            <v>120521.70062030863</v>
          </cell>
          <cell r="N65">
            <v>2860991.7712501353</v>
          </cell>
          <cell r="O65">
            <v>301182881.82083696</v>
          </cell>
          <cell r="P65">
            <v>6023657.6364167398</v>
          </cell>
          <cell r="Q65">
            <v>295159224.18442023</v>
          </cell>
          <cell r="R65">
            <v>0</v>
          </cell>
          <cell r="S65">
            <v>295159224.18442023</v>
          </cell>
          <cell r="T65">
            <v>2416056.775364331</v>
          </cell>
          <cell r="U65">
            <v>48321.135507286621</v>
          </cell>
          <cell r="V65">
            <v>2367735.6398570444</v>
          </cell>
          <cell r="W65">
            <v>0</v>
          </cell>
          <cell r="X65">
            <v>2367735.6398570444</v>
          </cell>
          <cell r="Z65">
            <v>-176183480.41959184</v>
          </cell>
          <cell r="AA65">
            <v>0.19194262113660204</v>
          </cell>
          <cell r="AC65">
            <v>5.3091504952239188E-2</v>
          </cell>
          <cell r="AF65">
            <v>2860991.7712501353</v>
          </cell>
          <cell r="AG65">
            <v>2860991.7712501353</v>
          </cell>
          <cell r="AH65">
            <v>2860991.7712501353</v>
          </cell>
          <cell r="AU65">
            <v>303877.69208769093</v>
          </cell>
          <cell r="AV65">
            <v>3646532.3050522902</v>
          </cell>
          <cell r="AW65">
            <v>0</v>
          </cell>
          <cell r="AX65">
            <v>0</v>
          </cell>
          <cell r="AY65">
            <v>2677635.779782753</v>
          </cell>
          <cell r="AZ65">
            <v>910396.16512613604</v>
          </cell>
          <cell r="BA65">
            <v>2071117.3067443077</v>
          </cell>
          <cell r="BB65">
            <v>0</v>
          </cell>
          <cell r="BC65">
            <v>0</v>
          </cell>
          <cell r="BD65">
            <v>0</v>
          </cell>
          <cell r="BE65">
            <v>2071117.3067443077</v>
          </cell>
          <cell r="BF65">
            <v>196989892.17487174</v>
          </cell>
          <cell r="BG65">
            <v>66976563.339456394</v>
          </cell>
          <cell r="BH65">
            <v>228182660.84496385</v>
          </cell>
          <cell r="BI65">
            <v>0</v>
          </cell>
          <cell r="BJ65">
            <v>0</v>
          </cell>
          <cell r="BK65">
            <v>2367735.6398570444</v>
          </cell>
          <cell r="BM65">
            <v>3.7816846158040179E-2</v>
          </cell>
        </row>
        <row r="66">
          <cell r="D66">
            <v>39479</v>
          </cell>
          <cell r="E66">
            <v>2981473.2303696917</v>
          </cell>
          <cell r="F66">
            <v>0</v>
          </cell>
          <cell r="G66">
            <v>2981473.2303696917</v>
          </cell>
          <cell r="H66">
            <v>2981473.2303696917</v>
          </cell>
          <cell r="I66">
            <v>0</v>
          </cell>
          <cell r="J66">
            <v>2981473.2303696917</v>
          </cell>
          <cell r="K66">
            <v>2981473.2303696917</v>
          </cell>
          <cell r="L66">
            <v>120521.70062030863</v>
          </cell>
          <cell r="N66">
            <v>2860951.5297493832</v>
          </cell>
          <cell r="O66">
            <v>302054091.04803354</v>
          </cell>
          <cell r="P66">
            <v>6041081.8209606707</v>
          </cell>
          <cell r="Q66">
            <v>296013009.22707283</v>
          </cell>
          <cell r="R66">
            <v>0</v>
          </cell>
          <cell r="S66">
            <v>296013009.22707283</v>
          </cell>
          <cell r="T66">
            <v>2761207.7432735208</v>
          </cell>
          <cell r="U66">
            <v>55224.154865470417</v>
          </cell>
          <cell r="V66">
            <v>2705983.5884080506</v>
          </cell>
          <cell r="W66">
            <v>0</v>
          </cell>
          <cell r="X66">
            <v>2705983.5884080506</v>
          </cell>
          <cell r="Z66">
            <v>-173322528.88984245</v>
          </cell>
          <cell r="AA66">
            <v>0.1927147356207122</v>
          </cell>
          <cell r="AC66">
            <v>6.9070868457742352E-2</v>
          </cell>
          <cell r="AF66">
            <v>2860951.5297493832</v>
          </cell>
          <cell r="AG66">
            <v>2860951.5297493832</v>
          </cell>
          <cell r="AH66">
            <v>2860951.5297493832</v>
          </cell>
          <cell r="AU66">
            <v>303877.69208769093</v>
          </cell>
          <cell r="AV66">
            <v>3950409.997139981</v>
          </cell>
          <cell r="AW66">
            <v>0</v>
          </cell>
          <cell r="AX66">
            <v>0</v>
          </cell>
          <cell r="AY66">
            <v>2677595.5382820009</v>
          </cell>
          <cell r="AZ66">
            <v>910382.48301588034</v>
          </cell>
          <cell r="BA66">
            <v>2071090.7473538113</v>
          </cell>
          <cell r="BB66">
            <v>0</v>
          </cell>
          <cell r="BC66">
            <v>0</v>
          </cell>
          <cell r="BD66">
            <v>0</v>
          </cell>
          <cell r="BE66">
            <v>2071090.7473538113</v>
          </cell>
          <cell r="BF66">
            <v>197539799.52543664</v>
          </cell>
          <cell r="BG66">
            <v>67163531.838648468</v>
          </cell>
          <cell r="BH66">
            <v>228849477.38842437</v>
          </cell>
          <cell r="BI66">
            <v>0</v>
          </cell>
          <cell r="BJ66">
            <v>0</v>
          </cell>
          <cell r="BK66">
            <v>2705983.5884080506</v>
          </cell>
          <cell r="BM66">
            <v>4.8916360462202609E-2</v>
          </cell>
        </row>
        <row r="67">
          <cell r="D67">
            <v>39508</v>
          </cell>
          <cell r="E67">
            <v>2981432.889622543</v>
          </cell>
          <cell r="F67">
            <v>0</v>
          </cell>
          <cell r="G67">
            <v>2981432.889622543</v>
          </cell>
          <cell r="H67">
            <v>2981432.889622543</v>
          </cell>
          <cell r="I67">
            <v>0</v>
          </cell>
          <cell r="J67">
            <v>2981432.889622543</v>
          </cell>
          <cell r="K67">
            <v>2981432.889622543</v>
          </cell>
          <cell r="L67">
            <v>120521.70062030863</v>
          </cell>
          <cell r="N67">
            <v>2860911.1890022345</v>
          </cell>
          <cell r="O67">
            <v>302925286.72746259</v>
          </cell>
          <cell r="P67">
            <v>6058505.7345492523</v>
          </cell>
          <cell r="Q67">
            <v>296866780.99291337</v>
          </cell>
          <cell r="R67">
            <v>0</v>
          </cell>
          <cell r="S67">
            <v>296866780.99291337</v>
          </cell>
          <cell r="T67">
            <v>2761206.2486215737</v>
          </cell>
          <cell r="U67">
            <v>55224.124972431477</v>
          </cell>
          <cell r="V67">
            <v>2705982.1236491422</v>
          </cell>
          <cell r="W67">
            <v>0</v>
          </cell>
          <cell r="X67">
            <v>2705982.1236491422</v>
          </cell>
          <cell r="Z67">
            <v>-170461617.7008402</v>
          </cell>
          <cell r="AA67">
            <v>0.19348684152629686</v>
          </cell>
          <cell r="AC67">
            <v>8.5029340507983969E-2</v>
          </cell>
          <cell r="AF67">
            <v>2860911.1890022345</v>
          </cell>
          <cell r="AG67">
            <v>2860911.1890022345</v>
          </cell>
          <cell r="AH67">
            <v>2860911.1890022345</v>
          </cell>
          <cell r="AU67">
            <v>303877.69208769093</v>
          </cell>
          <cell r="AV67">
            <v>4254287.6892276723</v>
          </cell>
          <cell r="AW67">
            <v>0</v>
          </cell>
          <cell r="AX67">
            <v>0</v>
          </cell>
          <cell r="AY67">
            <v>2677555.1975348522</v>
          </cell>
          <cell r="AZ67">
            <v>910368.76716184977</v>
          </cell>
          <cell r="BA67">
            <v>2071064.1224606931</v>
          </cell>
          <cell r="BB67">
            <v>0</v>
          </cell>
          <cell r="BC67">
            <v>0</v>
          </cell>
          <cell r="BD67">
            <v>0</v>
          </cell>
          <cell r="BE67">
            <v>2071064.1224606931</v>
          </cell>
          <cell r="BF67">
            <v>198089693.59918949</v>
          </cell>
          <cell r="BG67">
            <v>67350495.823724434</v>
          </cell>
          <cell r="BH67">
            <v>229516285.16918892</v>
          </cell>
          <cell r="BI67">
            <v>0</v>
          </cell>
          <cell r="BJ67">
            <v>0</v>
          </cell>
          <cell r="BK67">
            <v>2705982.1236491422</v>
          </cell>
          <cell r="BM67">
            <v>6.0001370607241936E-2</v>
          </cell>
        </row>
        <row r="68">
          <cell r="D68">
            <v>39539</v>
          </cell>
          <cell r="E68">
            <v>2981392.4493842288</v>
          </cell>
          <cell r="F68">
            <v>0</v>
          </cell>
          <cell r="G68">
            <v>2981392.4493842288</v>
          </cell>
          <cell r="H68">
            <v>2981392.4493842288</v>
          </cell>
          <cell r="I68">
            <v>0</v>
          </cell>
          <cell r="J68">
            <v>2981392.4493842288</v>
          </cell>
          <cell r="K68">
            <v>2981392.4493842288</v>
          </cell>
          <cell r="L68">
            <v>192007.72685960453</v>
          </cell>
          <cell r="N68">
            <v>2789384.7225246243</v>
          </cell>
          <cell r="O68">
            <v>303796468.82571155</v>
          </cell>
          <cell r="P68">
            <v>6075929.3765142309</v>
          </cell>
          <cell r="Q68">
            <v>297720539.44919729</v>
          </cell>
          <cell r="R68">
            <v>0</v>
          </cell>
          <cell r="S68">
            <v>297720539.44919729</v>
          </cell>
          <cell r="T68">
            <v>2761204.753969627</v>
          </cell>
          <cell r="U68">
            <v>55224.095079392544</v>
          </cell>
          <cell r="V68">
            <v>2705980.6588902343</v>
          </cell>
          <cell r="W68">
            <v>0</v>
          </cell>
          <cell r="X68">
            <v>2705980.6588902343</v>
          </cell>
          <cell r="Z68">
            <v>-167672232.97831559</v>
          </cell>
          <cell r="AA68">
            <v>0.19403984727055251</v>
          </cell>
          <cell r="AC68">
            <v>0.10092825701314845</v>
          </cell>
          <cell r="AF68">
            <v>2789384.7225246243</v>
          </cell>
          <cell r="AG68">
            <v>2789384.7225246243</v>
          </cell>
          <cell r="AH68">
            <v>2789384.7225246243</v>
          </cell>
          <cell r="AU68">
            <v>303877.69208769093</v>
          </cell>
          <cell r="AV68">
            <v>4558165.3813153636</v>
          </cell>
          <cell r="AW68">
            <v>0</v>
          </cell>
          <cell r="AX68">
            <v>0</v>
          </cell>
          <cell r="AY68">
            <v>2677514.757296538</v>
          </cell>
          <cell r="AZ68">
            <v>910355.01748082298</v>
          </cell>
          <cell r="BA68">
            <v>2071037.4319034058</v>
          </cell>
          <cell r="BB68">
            <v>0</v>
          </cell>
          <cell r="BC68">
            <v>0</v>
          </cell>
          <cell r="BD68">
            <v>0</v>
          </cell>
          <cell r="BE68">
            <v>2071037.4319034058</v>
          </cell>
          <cell r="BF68">
            <v>198639574.36338574</v>
          </cell>
          <cell r="BG68">
            <v>67537455.283551157</v>
          </cell>
          <cell r="BH68">
            <v>230183084.16564614</v>
          </cell>
          <cell r="BI68">
            <v>0</v>
          </cell>
          <cell r="BJ68">
            <v>0</v>
          </cell>
          <cell r="BK68">
            <v>2705980.6588902343</v>
          </cell>
          <cell r="BM68">
            <v>7.1044659481950684E-2</v>
          </cell>
        </row>
        <row r="69">
          <cell r="D69">
            <v>39569</v>
          </cell>
          <cell r="E69">
            <v>2981351.9094093777</v>
          </cell>
          <cell r="F69">
            <v>0</v>
          </cell>
          <cell r="G69">
            <v>2981351.9094093777</v>
          </cell>
          <cell r="H69">
            <v>2981351.9094093777</v>
          </cell>
          <cell r="I69">
            <v>0</v>
          </cell>
          <cell r="J69">
            <v>2981351.9094093777</v>
          </cell>
          <cell r="K69">
            <v>2981351.9094093777</v>
          </cell>
          <cell r="L69">
            <v>120521.70062030863</v>
          </cell>
          <cell r="N69">
            <v>2860830.2087890692</v>
          </cell>
          <cell r="O69">
            <v>304667637.3092857</v>
          </cell>
          <cell r="P69">
            <v>6093352.7461857144</v>
          </cell>
          <cell r="Q69">
            <v>298574284.56309998</v>
          </cell>
          <cell r="R69">
            <v>0</v>
          </cell>
          <cell r="S69">
            <v>298574284.56309998</v>
          </cell>
          <cell r="T69">
            <v>2761203.2593176798</v>
          </cell>
          <cell r="U69">
            <v>55224.065186353597</v>
          </cell>
          <cell r="V69">
            <v>2705979.1941313264</v>
          </cell>
          <cell r="W69">
            <v>0</v>
          </cell>
          <cell r="X69">
            <v>2705979.1941313264</v>
          </cell>
          <cell r="Z69">
            <v>-164811402.76952651</v>
          </cell>
          <cell r="AA69">
            <v>0.19459284439391661</v>
          </cell>
          <cell r="AC69">
            <v>0.11683899696582691</v>
          </cell>
          <cell r="AF69">
            <v>2860830.2087890692</v>
          </cell>
          <cell r="AG69">
            <v>2860830.2087890692</v>
          </cell>
          <cell r="AH69">
            <v>2860830.2087890692</v>
          </cell>
          <cell r="AU69">
            <v>303877.69208769093</v>
          </cell>
          <cell r="AV69">
            <v>4862043.0734030548</v>
          </cell>
          <cell r="AW69">
            <v>0</v>
          </cell>
          <cell r="AX69">
            <v>0</v>
          </cell>
          <cell r="AY69">
            <v>2677474.2173216869</v>
          </cell>
          <cell r="AZ69">
            <v>910341.2338893736</v>
          </cell>
          <cell r="BA69">
            <v>2071010.6755200042</v>
          </cell>
          <cell r="BB69">
            <v>0</v>
          </cell>
          <cell r="BC69">
            <v>0</v>
          </cell>
          <cell r="BD69">
            <v>0</v>
          </cell>
          <cell r="BE69">
            <v>2071010.6755200042</v>
          </cell>
          <cell r="BF69">
            <v>199189441.78520072</v>
          </cell>
          <cell r="BG69">
            <v>67724410.206968248</v>
          </cell>
          <cell r="BH69">
            <v>230849874.35613173</v>
          </cell>
          <cell r="BI69">
            <v>0</v>
          </cell>
          <cell r="BJ69">
            <v>0</v>
          </cell>
          <cell r="BK69">
            <v>2705979.1941313264</v>
          </cell>
          <cell r="BM69">
            <v>8.209653011202997E-2</v>
          </cell>
        </row>
        <row r="70">
          <cell r="D70">
            <v>39600</v>
          </cell>
          <cell r="E70">
            <v>2981311.2694520112</v>
          </cell>
          <cell r="F70">
            <v>0</v>
          </cell>
          <cell r="G70">
            <v>2981311.2694520112</v>
          </cell>
          <cell r="H70">
            <v>2981311.2694520112</v>
          </cell>
          <cell r="I70">
            <v>0</v>
          </cell>
          <cell r="J70">
            <v>2981311.2694520112</v>
          </cell>
          <cell r="K70">
            <v>2981311.2694520112</v>
          </cell>
          <cell r="L70">
            <v>120521.70062030863</v>
          </cell>
          <cell r="N70">
            <v>2860789.5688317027</v>
          </cell>
          <cell r="O70">
            <v>305538792.14460742</v>
          </cell>
          <cell r="P70">
            <v>6110775.8428921485</v>
          </cell>
          <cell r="Q70">
            <v>299428016.30171525</v>
          </cell>
          <cell r="R70">
            <v>0</v>
          </cell>
          <cell r="S70">
            <v>299428016.30171525</v>
          </cell>
          <cell r="T70">
            <v>2761206.9491009805</v>
          </cell>
          <cell r="U70">
            <v>55224.138982019613</v>
          </cell>
          <cell r="V70">
            <v>2705982.8101189611</v>
          </cell>
          <cell r="W70">
            <v>0</v>
          </cell>
          <cell r="X70">
            <v>2705982.8101189611</v>
          </cell>
          <cell r="Z70">
            <v>-161950613.2006948</v>
          </cell>
          <cell r="AA70">
            <v>0.19514583287512774</v>
          </cell>
          <cell r="AC70">
            <v>0.13272897730741015</v>
          </cell>
          <cell r="AF70">
            <v>2860789.5688317027</v>
          </cell>
          <cell r="AG70">
            <v>2860789.5688317027</v>
          </cell>
          <cell r="AH70">
            <v>2860789.5688317027</v>
          </cell>
          <cell r="AU70">
            <v>303877.69208769093</v>
          </cell>
          <cell r="AV70">
            <v>5165920.7654907461</v>
          </cell>
          <cell r="AW70">
            <v>0</v>
          </cell>
          <cell r="AX70">
            <v>0</v>
          </cell>
          <cell r="AY70">
            <v>2677433.5773643204</v>
          </cell>
          <cell r="AZ70">
            <v>910327.41630386899</v>
          </cell>
          <cell r="BA70">
            <v>2070983.8531481423</v>
          </cell>
          <cell r="BB70">
            <v>0</v>
          </cell>
          <cell r="BC70">
            <v>0</v>
          </cell>
          <cell r="BD70">
            <v>0</v>
          </cell>
          <cell r="BE70">
            <v>2070983.8531481423</v>
          </cell>
          <cell r="BF70">
            <v>199739295.83172831</v>
          </cell>
          <cell r="BG70">
            <v>67911360.582787633</v>
          </cell>
          <cell r="BH70">
            <v>231516655.71892762</v>
          </cell>
          <cell r="BI70">
            <v>0</v>
          </cell>
          <cell r="BJ70">
            <v>0</v>
          </cell>
          <cell r="BK70">
            <v>2705982.8101189611</v>
          </cell>
          <cell r="BM70">
            <v>9.3133987078077601E-2</v>
          </cell>
        </row>
        <row r="71">
          <cell r="D71">
            <v>39630</v>
          </cell>
          <cell r="E71">
            <v>2981270.5292655472</v>
          </cell>
          <cell r="F71">
            <v>41418.116149102818</v>
          </cell>
          <cell r="G71">
            <v>3022688.64541465</v>
          </cell>
          <cell r="H71">
            <v>2981270.5292655472</v>
          </cell>
          <cell r="I71">
            <v>41418.116149102818</v>
          </cell>
          <cell r="J71">
            <v>3022688.64541465</v>
          </cell>
          <cell r="K71">
            <v>3022688.64541465</v>
          </cell>
          <cell r="L71">
            <v>120521.70062030863</v>
          </cell>
          <cell r="N71">
            <v>2902166.9447943415</v>
          </cell>
          <cell r="O71">
            <v>306409933.29801661</v>
          </cell>
          <cell r="P71">
            <v>6128198.6659603324</v>
          </cell>
          <cell r="Q71">
            <v>300281734.6320563</v>
          </cell>
          <cell r="R71">
            <v>0</v>
          </cell>
          <cell r="S71">
            <v>300281734.6320563</v>
          </cell>
          <cell r="T71">
            <v>1622499.7978643384</v>
          </cell>
          <cell r="U71">
            <v>32449.99595728677</v>
          </cell>
          <cell r="V71">
            <v>1590049.8019070516</v>
          </cell>
          <cell r="W71">
            <v>0</v>
          </cell>
          <cell r="X71">
            <v>1590049.8019070516</v>
          </cell>
          <cell r="Z71">
            <v>-159048446.25590047</v>
          </cell>
          <cell r="AA71">
            <v>0.19569881598378294</v>
          </cell>
          <cell r="AC71">
            <v>0.30116828400088153</v>
          </cell>
          <cell r="AF71">
            <v>303183901.57685065</v>
          </cell>
          <cell r="AG71">
            <v>303183901.57685065</v>
          </cell>
          <cell r="AH71">
            <v>303183901.57685065</v>
          </cell>
          <cell r="AU71">
            <v>303877.69208769093</v>
          </cell>
          <cell r="AV71">
            <v>5469798.4575784374</v>
          </cell>
          <cell r="AW71">
            <v>0</v>
          </cell>
          <cell r="AX71">
            <v>0</v>
          </cell>
          <cell r="AY71">
            <v>0</v>
          </cell>
          <cell r="AZ71">
            <v>0</v>
          </cell>
          <cell r="BA71">
            <v>2981270.5292655472</v>
          </cell>
          <cell r="BB71">
            <v>41418.116149102818</v>
          </cell>
          <cell r="BC71">
            <v>14082.159490694959</v>
          </cell>
          <cell r="BD71">
            <v>27335.956658407857</v>
          </cell>
          <cell r="BE71">
            <v>3008606.4859239552</v>
          </cell>
          <cell r="BF71">
            <v>200289136.46998164</v>
          </cell>
          <cell r="BG71">
            <v>68098306.399793759</v>
          </cell>
          <cell r="BH71">
            <v>232183428.23226255</v>
          </cell>
          <cell r="BI71">
            <v>0</v>
          </cell>
          <cell r="BJ71">
            <v>0</v>
          </cell>
          <cell r="BK71">
            <v>1590049.8019070516</v>
          </cell>
          <cell r="BM71">
            <v>0.22093868638059663</v>
          </cell>
        </row>
        <row r="72">
          <cell r="D72">
            <v>39661</v>
          </cell>
          <cell r="E72">
            <v>2981229.6886027921</v>
          </cell>
          <cell r="F72">
            <v>41418.116149102818</v>
          </cell>
          <cell r="G72">
            <v>3022647.8047518949</v>
          </cell>
          <cell r="H72">
            <v>0</v>
          </cell>
          <cell r="I72">
            <v>41418.116149102818</v>
          </cell>
          <cell r="J72">
            <v>41418.116149102818</v>
          </cell>
          <cell r="K72">
            <v>41418.116149102818</v>
          </cell>
          <cell r="L72">
            <v>120521.70062030863</v>
          </cell>
          <cell r="N72">
            <v>-79103.584471205817</v>
          </cell>
          <cell r="O72">
            <v>307281060.73576981</v>
          </cell>
          <cell r="P72">
            <v>6145621.2147153961</v>
          </cell>
          <cell r="Q72">
            <v>301135439.52105439</v>
          </cell>
          <cell r="R72">
            <v>0</v>
          </cell>
          <cell r="S72">
            <v>301135439.52105439</v>
          </cell>
          <cell r="T72">
            <v>483792.64662769577</v>
          </cell>
          <cell r="U72">
            <v>9675.8529325539148</v>
          </cell>
          <cell r="V72">
            <v>474116.79369514185</v>
          </cell>
          <cell r="W72">
            <v>0</v>
          </cell>
          <cell r="X72">
            <v>474116.79369514185</v>
          </cell>
          <cell r="Z72">
            <v>-159127549.84037167</v>
          </cell>
          <cell r="AA72">
            <v>0.19552897378746026</v>
          </cell>
          <cell r="AC72">
            <v>0.30122367642748354</v>
          </cell>
          <cell r="AF72">
            <v>-79103.584471205817</v>
          </cell>
          <cell r="AG72">
            <v>-79103.584471205817</v>
          </cell>
          <cell r="AH72">
            <v>-79103.584471205817</v>
          </cell>
          <cell r="AU72">
            <v>303877.69208769093</v>
          </cell>
          <cell r="AV72">
            <v>5773676.1496661287</v>
          </cell>
          <cell r="AW72">
            <v>303877.69208769093</v>
          </cell>
          <cell r="AX72">
            <v>303877.69208769093</v>
          </cell>
          <cell r="AY72">
            <v>0</v>
          </cell>
          <cell r="AZ72">
            <v>0</v>
          </cell>
          <cell r="BA72">
            <v>0</v>
          </cell>
          <cell r="BB72">
            <v>0</v>
          </cell>
          <cell r="BC72">
            <v>0</v>
          </cell>
          <cell r="BD72">
            <v>41418.116149102818</v>
          </cell>
          <cell r="BE72">
            <v>41418.116149102818</v>
          </cell>
          <cell r="BF72">
            <v>200838963.66689205</v>
          </cell>
          <cell r="BG72">
            <v>68285247.646743298</v>
          </cell>
          <cell r="BH72">
            <v>232850191.87431109</v>
          </cell>
          <cell r="BI72">
            <v>0</v>
          </cell>
          <cell r="BJ72">
            <v>0</v>
          </cell>
          <cell r="BK72">
            <v>474116.79369514185</v>
          </cell>
          <cell r="BM72">
            <v>0.22109866481974508</v>
          </cell>
        </row>
        <row r="73">
          <cell r="D73">
            <v>39692</v>
          </cell>
          <cell r="E73">
            <v>3033456.1439574375</v>
          </cell>
          <cell r="F73">
            <v>41418.116149102818</v>
          </cell>
          <cell r="G73">
            <v>3074874.2601065403</v>
          </cell>
          <cell r="H73">
            <v>0</v>
          </cell>
          <cell r="I73">
            <v>41418.116149102818</v>
          </cell>
          <cell r="J73">
            <v>41418.116149102818</v>
          </cell>
          <cell r="K73">
            <v>41418.116149102818</v>
          </cell>
          <cell r="L73">
            <v>120521.70062030863</v>
          </cell>
          <cell r="N73">
            <v>-79103.584471205817</v>
          </cell>
          <cell r="O73">
            <v>308102094.79770446</v>
          </cell>
          <cell r="P73">
            <v>6162041.8959540892</v>
          </cell>
          <cell r="Q73">
            <v>301940052.90175039</v>
          </cell>
          <cell r="R73">
            <v>0</v>
          </cell>
          <cell r="S73">
            <v>301940052.90175039</v>
          </cell>
          <cell r="T73">
            <v>-654914.50460894639</v>
          </cell>
          <cell r="U73">
            <v>-13098.290092178928</v>
          </cell>
          <cell r="V73">
            <v>-641816.21451676742</v>
          </cell>
          <cell r="W73">
            <v>0</v>
          </cell>
          <cell r="X73">
            <v>-641816.21451676742</v>
          </cell>
          <cell r="Z73">
            <v>-159206653.42484286</v>
          </cell>
          <cell r="AA73">
            <v>0.19535912288488513</v>
          </cell>
          <cell r="AC73">
            <v>0.28688132256524262</v>
          </cell>
          <cell r="AF73">
            <v>-79103.584471205817</v>
          </cell>
          <cell r="AG73">
            <v>-79103.584471205817</v>
          </cell>
          <cell r="AH73">
            <v>-79103.584471205817</v>
          </cell>
          <cell r="AU73">
            <v>303877.69208769093</v>
          </cell>
          <cell r="AV73">
            <v>6077553.84175382</v>
          </cell>
          <cell r="AW73">
            <v>303877.69208769093</v>
          </cell>
          <cell r="AX73">
            <v>607755.38417538186</v>
          </cell>
          <cell r="AY73">
            <v>0</v>
          </cell>
          <cell r="AZ73">
            <v>0</v>
          </cell>
          <cell r="BA73">
            <v>0</v>
          </cell>
          <cell r="BB73">
            <v>0</v>
          </cell>
          <cell r="BC73">
            <v>0</v>
          </cell>
          <cell r="BD73">
            <v>41418.116149102818</v>
          </cell>
          <cell r="BE73">
            <v>41418.116149102818</v>
          </cell>
          <cell r="BF73">
            <v>201339699.35550037</v>
          </cell>
          <cell r="BG73">
            <v>68455497.780870125</v>
          </cell>
          <cell r="BH73">
            <v>233484555.12088025</v>
          </cell>
          <cell r="BI73">
            <v>0</v>
          </cell>
          <cell r="BJ73">
            <v>0</v>
          </cell>
          <cell r="BK73">
            <v>0</v>
          </cell>
          <cell r="BM73">
            <v>0</v>
          </cell>
        </row>
        <row r="74">
          <cell r="D74">
            <v>39722</v>
          </cell>
          <cell r="E74">
            <v>3033415.1015980854</v>
          </cell>
          <cell r="F74">
            <v>41418.116149102818</v>
          </cell>
          <cell r="G74">
            <v>3074833.2177471882</v>
          </cell>
          <cell r="H74">
            <v>0</v>
          </cell>
          <cell r="I74">
            <v>41418.116149102818</v>
          </cell>
          <cell r="J74">
            <v>41418.116149102818</v>
          </cell>
          <cell r="K74">
            <v>41418.116149102818</v>
          </cell>
          <cell r="L74">
            <v>120521.70062030863</v>
          </cell>
          <cell r="N74">
            <v>-79103.584471205817</v>
          </cell>
          <cell r="O74">
            <v>308923115.07624674</v>
          </cell>
          <cell r="P74">
            <v>6178462.3015249353</v>
          </cell>
          <cell r="Q74">
            <v>302744652.7747218</v>
          </cell>
          <cell r="R74">
            <v>0</v>
          </cell>
          <cell r="S74">
            <v>302744652.7747218</v>
          </cell>
          <cell r="T74">
            <v>-1793621.6558455885</v>
          </cell>
          <cell r="U74">
            <v>-35872.433116911772</v>
          </cell>
          <cell r="V74">
            <v>-1757749.2227286769</v>
          </cell>
          <cell r="W74">
            <v>0</v>
          </cell>
          <cell r="X74">
            <v>-1757749.2227286769</v>
          </cell>
          <cell r="Z74">
            <v>-159285757.00931406</v>
          </cell>
          <cell r="AA74">
            <v>0.19515747433597475</v>
          </cell>
          <cell r="AC74">
            <v>0.27302344818409441</v>
          </cell>
          <cell r="AF74">
            <v>-79103.584471205817</v>
          </cell>
          <cell r="AG74">
            <v>-79103.584471205817</v>
          </cell>
          <cell r="AH74">
            <v>-79103.584471205817</v>
          </cell>
          <cell r="AU74">
            <v>303877.69208769093</v>
          </cell>
          <cell r="AV74">
            <v>6381431.5338415112</v>
          </cell>
          <cell r="AW74">
            <v>303877.69208769093</v>
          </cell>
          <cell r="AX74">
            <v>911633.07626307278</v>
          </cell>
          <cell r="AY74">
            <v>0</v>
          </cell>
          <cell r="AZ74">
            <v>0</v>
          </cell>
          <cell r="BA74">
            <v>0</v>
          </cell>
          <cell r="BB74">
            <v>0</v>
          </cell>
          <cell r="BC74">
            <v>0</v>
          </cell>
          <cell r="BD74">
            <v>41418.116149102818</v>
          </cell>
          <cell r="BE74">
            <v>41418.116149102818</v>
          </cell>
          <cell r="BF74">
            <v>201840421.53638408</v>
          </cell>
          <cell r="BG74">
            <v>68625743.322370589</v>
          </cell>
          <cell r="BH74">
            <v>234118909.45235121</v>
          </cell>
          <cell r="BI74">
            <v>0</v>
          </cell>
          <cell r="BJ74">
            <v>0</v>
          </cell>
          <cell r="BK74">
            <v>0</v>
          </cell>
          <cell r="BM74">
            <v>0</v>
          </cell>
        </row>
        <row r="75">
          <cell r="D75">
            <v>39753</v>
          </cell>
          <cell r="E75">
            <v>3033373.958017204</v>
          </cell>
          <cell r="F75">
            <v>41418.116149102818</v>
          </cell>
          <cell r="G75">
            <v>3074792.0741663068</v>
          </cell>
          <cell r="H75">
            <v>0</v>
          </cell>
          <cell r="I75">
            <v>41418.116149102818</v>
          </cell>
          <cell r="J75">
            <v>41418.116149102818</v>
          </cell>
          <cell r="K75">
            <v>41418.116149102818</v>
          </cell>
          <cell r="L75">
            <v>120521.70062030863</v>
          </cell>
          <cell r="N75">
            <v>-79103.584471205817</v>
          </cell>
          <cell r="O75">
            <v>309744121.53740317</v>
          </cell>
          <cell r="P75">
            <v>6194882.4307480631</v>
          </cell>
          <cell r="Q75">
            <v>303549239.10665512</v>
          </cell>
          <cell r="R75">
            <v>0</v>
          </cell>
          <cell r="S75">
            <v>303549239.10665512</v>
          </cell>
          <cell r="T75">
            <v>-2932328.8070822307</v>
          </cell>
          <cell r="U75">
            <v>-58646.576141644618</v>
          </cell>
          <cell r="V75">
            <v>-2873682.230940586</v>
          </cell>
          <cell r="W75">
            <v>0</v>
          </cell>
          <cell r="X75">
            <v>-2873682.230940586</v>
          </cell>
          <cell r="Z75">
            <v>-159364860.59378526</v>
          </cell>
          <cell r="AA75">
            <v>0.19495581703781506</v>
          </cell>
          <cell r="AC75">
            <v>0.25920688247978191</v>
          </cell>
          <cell r="AF75">
            <v>-79103.584471205817</v>
          </cell>
          <cell r="AG75">
            <v>-79103.584471205817</v>
          </cell>
          <cell r="AH75">
            <v>-79103.584471205817</v>
          </cell>
          <cell r="AU75">
            <v>303877.69208769093</v>
          </cell>
          <cell r="AV75">
            <v>6685309.2259292025</v>
          </cell>
          <cell r="AW75">
            <v>303877.69208769093</v>
          </cell>
          <cell r="AX75">
            <v>1215510.7683507637</v>
          </cell>
          <cell r="AY75">
            <v>0</v>
          </cell>
          <cell r="AZ75">
            <v>0</v>
          </cell>
          <cell r="BA75">
            <v>0</v>
          </cell>
          <cell r="BB75">
            <v>0</v>
          </cell>
          <cell r="BC75">
            <v>0</v>
          </cell>
          <cell r="BD75">
            <v>41418.116149102818</v>
          </cell>
          <cell r="BE75">
            <v>41418.116149102818</v>
          </cell>
          <cell r="BF75">
            <v>202341130.17622972</v>
          </cell>
          <cell r="BG75">
            <v>68795984.259918109</v>
          </cell>
          <cell r="BH75">
            <v>234753254.84673703</v>
          </cell>
          <cell r="BI75">
            <v>0</v>
          </cell>
          <cell r="BJ75">
            <v>0</v>
          </cell>
          <cell r="BK75">
            <v>0</v>
          </cell>
          <cell r="BM75">
            <v>0</v>
          </cell>
        </row>
        <row r="76">
          <cell r="D76">
            <v>39783</v>
          </cell>
          <cell r="E76">
            <v>3086178.4479550021</v>
          </cell>
          <cell r="F76">
            <v>41418.116149102818</v>
          </cell>
          <cell r="G76">
            <v>3127596.5641041049</v>
          </cell>
          <cell r="H76">
            <v>0</v>
          </cell>
          <cell r="I76">
            <v>41418.116149102818</v>
          </cell>
          <cell r="J76">
            <v>41418.116149102818</v>
          </cell>
          <cell r="K76">
            <v>41418.116149102818</v>
          </cell>
          <cell r="L76">
            <v>120521.70062030863</v>
          </cell>
          <cell r="N76">
            <v>-79103.584471205817</v>
          </cell>
          <cell r="O76">
            <v>310514480.3901704</v>
          </cell>
          <cell r="P76">
            <v>6210289.6078034081</v>
          </cell>
          <cell r="Q76">
            <v>304304190.78236699</v>
          </cell>
          <cell r="R76">
            <v>0</v>
          </cell>
          <cell r="S76">
            <v>304304190.78236699</v>
          </cell>
          <cell r="T76">
            <v>-4071035.9583188728</v>
          </cell>
          <cell r="U76">
            <v>-81420.719166377457</v>
          </cell>
          <cell r="V76">
            <v>-3989615.2391524953</v>
          </cell>
          <cell r="W76">
            <v>0</v>
          </cell>
          <cell r="X76">
            <v>-3989615.2391524953</v>
          </cell>
          <cell r="Z76">
            <v>-159443964.17825645</v>
          </cell>
          <cell r="AA76">
            <v>0.19475415096882803</v>
          </cell>
          <cell r="AC76">
            <v>0.22723388038935688</v>
          </cell>
          <cell r="AF76">
            <v>-79103.584471205817</v>
          </cell>
          <cell r="AG76">
            <v>-79103.584471205817</v>
          </cell>
          <cell r="AH76">
            <v>-79103.584471205817</v>
          </cell>
          <cell r="AU76">
            <v>303877.69208769093</v>
          </cell>
          <cell r="AV76">
            <v>6989186.9180168938</v>
          </cell>
          <cell r="AW76">
            <v>303877.69208769093</v>
          </cell>
          <cell r="AX76">
            <v>1519388.4604384545</v>
          </cell>
          <cell r="AY76">
            <v>0</v>
          </cell>
          <cell r="AZ76">
            <v>0</v>
          </cell>
          <cell r="BA76">
            <v>0</v>
          </cell>
          <cell r="BB76">
            <v>0</v>
          </cell>
          <cell r="BC76">
            <v>0</v>
          </cell>
          <cell r="BD76">
            <v>41418.116149102818</v>
          </cell>
          <cell r="BE76">
            <v>41418.116149102818</v>
          </cell>
          <cell r="BF76">
            <v>202792204.15985391</v>
          </cell>
          <cell r="BG76">
            <v>68949349.414350331</v>
          </cell>
          <cell r="BH76">
            <v>235354841.36801666</v>
          </cell>
          <cell r="BI76">
            <v>0</v>
          </cell>
          <cell r="BJ76">
            <v>0</v>
          </cell>
          <cell r="BK76">
            <v>0</v>
          </cell>
          <cell r="BM76">
            <v>0</v>
          </cell>
        </row>
        <row r="77">
          <cell r="D77">
            <v>39814</v>
          </cell>
          <cell r="E77">
            <v>3086060.2008665176</v>
          </cell>
          <cell r="F77">
            <v>41418.116149102818</v>
          </cell>
          <cell r="G77">
            <v>3127478.3170156204</v>
          </cell>
          <cell r="H77">
            <v>0</v>
          </cell>
          <cell r="I77">
            <v>41418.116149102818</v>
          </cell>
          <cell r="J77">
            <v>41418.116149102818</v>
          </cell>
          <cell r="K77">
            <v>41418.116149102818</v>
          </cell>
          <cell r="L77">
            <v>120521.70062030863</v>
          </cell>
          <cell r="N77">
            <v>-79103.584471205817</v>
          </cell>
          <cell r="O77">
            <v>311284803.10214263</v>
          </cell>
          <cell r="P77">
            <v>6225696.0620428529</v>
          </cell>
          <cell r="Q77">
            <v>305059107.0400998</v>
          </cell>
          <cell r="R77">
            <v>0</v>
          </cell>
          <cell r="S77">
            <v>305059107.0400998</v>
          </cell>
          <cell r="T77">
            <v>-5209743.1095555155</v>
          </cell>
          <cell r="U77">
            <v>-104194.86219111031</v>
          </cell>
          <cell r="V77">
            <v>-5105548.2473644055</v>
          </cell>
          <cell r="W77">
            <v>0</v>
          </cell>
          <cell r="X77">
            <v>-5105548.2473644055</v>
          </cell>
          <cell r="Z77">
            <v>-159523067.76272765</v>
          </cell>
          <cell r="AA77">
            <v>0.19452033544468919</v>
          </cell>
          <cell r="AC77">
            <v>0.19534492318132837</v>
          </cell>
          <cell r="AF77">
            <v>-79103.584471205817</v>
          </cell>
          <cell r="AG77">
            <v>-79103.584471205817</v>
          </cell>
          <cell r="AH77">
            <v>-79103.584471205817</v>
          </cell>
          <cell r="AU77">
            <v>303877.69208769093</v>
          </cell>
          <cell r="AV77">
            <v>7293064.6101045851</v>
          </cell>
          <cell r="AW77">
            <v>303877.69208769093</v>
          </cell>
          <cell r="AX77">
            <v>1823266.1525261453</v>
          </cell>
          <cell r="AY77">
            <v>0</v>
          </cell>
          <cell r="AZ77">
            <v>0</v>
          </cell>
          <cell r="BA77">
            <v>0</v>
          </cell>
          <cell r="BB77">
            <v>0</v>
          </cell>
          <cell r="BC77">
            <v>0</v>
          </cell>
          <cell r="BD77">
            <v>41418.116149102818</v>
          </cell>
          <cell r="BE77">
            <v>41418.116149102818</v>
          </cell>
          <cell r="BF77">
            <v>203243242.725499</v>
          </cell>
          <cell r="BG77">
            <v>69102702.526669666</v>
          </cell>
          <cell r="BH77">
            <v>235956404.51343012</v>
          </cell>
          <cell r="BI77">
            <v>0</v>
          </cell>
          <cell r="BJ77">
            <v>0</v>
          </cell>
          <cell r="BK77">
            <v>0</v>
          </cell>
          <cell r="BM77">
            <v>0</v>
          </cell>
        </row>
        <row r="78">
          <cell r="D78">
            <v>39845</v>
          </cell>
          <cell r="E78">
            <v>3086018.3376332852</v>
          </cell>
          <cell r="F78">
            <v>41418.116149102818</v>
          </cell>
          <cell r="G78">
            <v>3127436.453782388</v>
          </cell>
          <cell r="H78">
            <v>0</v>
          </cell>
          <cell r="I78">
            <v>41418.116149102818</v>
          </cell>
          <cell r="J78">
            <v>41418.116149102818</v>
          </cell>
          <cell r="K78">
            <v>41418.116149102818</v>
          </cell>
          <cell r="L78">
            <v>120521.70062030863</v>
          </cell>
          <cell r="N78">
            <v>-79103.584471205817</v>
          </cell>
          <cell r="O78">
            <v>312055111.75504571</v>
          </cell>
          <cell r="P78">
            <v>6241102.2351009147</v>
          </cell>
          <cell r="Q78">
            <v>305814009.51994479</v>
          </cell>
          <cell r="R78">
            <v>0</v>
          </cell>
          <cell r="S78">
            <v>305814009.51994479</v>
          </cell>
          <cell r="T78">
            <v>-6348450.2607921576</v>
          </cell>
          <cell r="U78">
            <v>-126969.00521584315</v>
          </cell>
          <cell r="V78">
            <v>-6221481.2555763144</v>
          </cell>
          <cell r="W78">
            <v>0</v>
          </cell>
          <cell r="X78">
            <v>-6221481.2555763144</v>
          </cell>
          <cell r="Z78">
            <v>-159602171.34719884</v>
          </cell>
          <cell r="AA78">
            <v>0.19428649697954867</v>
          </cell>
          <cell r="AC78">
            <v>0.16353889248548006</v>
          </cell>
          <cell r="AF78">
            <v>-79103.584471205817</v>
          </cell>
          <cell r="AG78">
            <v>-79103.584471205817</v>
          </cell>
          <cell r="AH78">
            <v>-79103.584471205817</v>
          </cell>
          <cell r="AU78">
            <v>303877.69208769093</v>
          </cell>
          <cell r="AV78">
            <v>7596942.3021922763</v>
          </cell>
          <cell r="AW78">
            <v>303877.69208769093</v>
          </cell>
          <cell r="AX78">
            <v>2127143.8446138361</v>
          </cell>
          <cell r="AY78">
            <v>0</v>
          </cell>
          <cell r="AZ78">
            <v>0</v>
          </cell>
          <cell r="BA78">
            <v>0</v>
          </cell>
          <cell r="BB78">
            <v>0</v>
          </cell>
          <cell r="BC78">
            <v>0</v>
          </cell>
          <cell r="BD78">
            <v>41418.116149102818</v>
          </cell>
          <cell r="BE78">
            <v>41418.116149102818</v>
          </cell>
          <cell r="BF78">
            <v>203694267.51325631</v>
          </cell>
          <cell r="BG78">
            <v>69256050.954507157</v>
          </cell>
          <cell r="BH78">
            <v>236557958.56543761</v>
          </cell>
          <cell r="BI78">
            <v>0</v>
          </cell>
          <cell r="BJ78">
            <v>0</v>
          </cell>
          <cell r="BK78">
            <v>0</v>
          </cell>
          <cell r="BM78">
            <v>0</v>
          </cell>
        </row>
        <row r="79">
          <cell r="D79">
            <v>39873</v>
          </cell>
          <cell r="E79">
            <v>3085976.3711540261</v>
          </cell>
          <cell r="F79">
            <v>-0.17935823365746728</v>
          </cell>
          <cell r="G79">
            <v>3085976.1917957924</v>
          </cell>
          <cell r="H79">
            <v>0</v>
          </cell>
          <cell r="I79">
            <v>-0.17935823365746728</v>
          </cell>
          <cell r="J79">
            <v>-0.17935823365746728</v>
          </cell>
          <cell r="K79">
            <v>-0.17935823365746728</v>
          </cell>
          <cell r="L79">
            <v>28876.056213149102</v>
          </cell>
          <cell r="N79">
            <v>-28876.23557138276</v>
          </cell>
          <cell r="O79">
            <v>312825406.31420612</v>
          </cell>
          <cell r="P79">
            <v>6256508.1262841225</v>
          </cell>
          <cell r="Q79">
            <v>306568898.187922</v>
          </cell>
          <cell r="R79">
            <v>0</v>
          </cell>
          <cell r="S79">
            <v>306568898.187922</v>
          </cell>
          <cell r="T79">
            <v>-7162142.8012594152</v>
          </cell>
          <cell r="U79">
            <v>-143242.85602518832</v>
          </cell>
          <cell r="V79">
            <v>-7018899.945234227</v>
          </cell>
          <cell r="W79">
            <v>0</v>
          </cell>
          <cell r="X79">
            <v>-7018899.945234227</v>
          </cell>
          <cell r="Z79">
            <v>-159631047.58277023</v>
          </cell>
          <cell r="AA79">
            <v>0.19405264959016816</v>
          </cell>
          <cell r="AC79">
            <v>0.13150070346200621</v>
          </cell>
          <cell r="AF79">
            <v>-28876.23557138276</v>
          </cell>
          <cell r="AG79">
            <v>-28876.23557138276</v>
          </cell>
          <cell r="AH79">
            <v>-28876.23557138276</v>
          </cell>
          <cell r="AU79">
            <v>303877.69208769093</v>
          </cell>
          <cell r="AV79">
            <v>7900819.9942799676</v>
          </cell>
          <cell r="AW79">
            <v>303877.69208769093</v>
          </cell>
          <cell r="AX79">
            <v>2431021.536701527</v>
          </cell>
          <cell r="AY79">
            <v>0</v>
          </cell>
          <cell r="AZ79">
            <v>0</v>
          </cell>
          <cell r="BA79">
            <v>0</v>
          </cell>
          <cell r="BB79">
            <v>0</v>
          </cell>
          <cell r="BC79">
            <v>0</v>
          </cell>
          <cell r="BD79">
            <v>-0.17935823365746728</v>
          </cell>
          <cell r="BE79">
            <v>-0.17935823365746728</v>
          </cell>
          <cell r="BF79">
            <v>204145278.48914582</v>
          </cell>
          <cell r="BG79">
            <v>69409394.686309576</v>
          </cell>
          <cell r="BH79">
            <v>237159503.50161242</v>
          </cell>
          <cell r="BI79">
            <v>0</v>
          </cell>
          <cell r="BJ79">
            <v>0</v>
          </cell>
          <cell r="BK79">
            <v>0</v>
          </cell>
          <cell r="BM79">
            <v>0</v>
          </cell>
        </row>
        <row r="80">
          <cell r="D80">
            <v>39904</v>
          </cell>
          <cell r="E80">
            <v>3085934.3011741079</v>
          </cell>
          <cell r="F80">
            <v>-0.17935823365746728</v>
          </cell>
          <cell r="G80">
            <v>3085934.1218158742</v>
          </cell>
          <cell r="H80">
            <v>0</v>
          </cell>
          <cell r="I80">
            <v>-0.17935823365746728</v>
          </cell>
          <cell r="J80">
            <v>-0.17935823365746728</v>
          </cell>
          <cell r="K80">
            <v>-0.17935823365746728</v>
          </cell>
          <cell r="L80">
            <v>225085.28470327141</v>
          </cell>
          <cell r="N80">
            <v>-225085.46406150507</v>
          </cell>
          <cell r="O80">
            <v>313595686.744865</v>
          </cell>
          <cell r="P80">
            <v>6271913.7348973006</v>
          </cell>
          <cell r="Q80">
            <v>307323773.00996768</v>
          </cell>
          <cell r="R80">
            <v>0</v>
          </cell>
          <cell r="S80">
            <v>307323773.00996768</v>
          </cell>
          <cell r="T80">
            <v>-7975835.3417266747</v>
          </cell>
          <cell r="U80">
            <v>-159516.70683453348</v>
          </cell>
          <cell r="V80">
            <v>-7816318.6348921414</v>
          </cell>
          <cell r="W80">
            <v>0</v>
          </cell>
          <cell r="X80">
            <v>-7816318.6348921414</v>
          </cell>
          <cell r="Z80">
            <v>-159856133.04683173</v>
          </cell>
          <cell r="AA80">
            <v>0.19402510196258857</v>
          </cell>
          <cell r="AC80">
            <v>9.9273875653114088E-2</v>
          </cell>
          <cell r="AF80">
            <v>-225085.46406150507</v>
          </cell>
          <cell r="AG80">
            <v>-225085.46406150507</v>
          </cell>
          <cell r="AH80">
            <v>-225085.46406150507</v>
          </cell>
          <cell r="AU80">
            <v>303877.69208769093</v>
          </cell>
          <cell r="AV80">
            <v>8204697.6863676589</v>
          </cell>
          <cell r="AW80">
            <v>303877.69208769093</v>
          </cell>
          <cell r="AX80">
            <v>2734899.2287892178</v>
          </cell>
          <cell r="AY80">
            <v>0</v>
          </cell>
          <cell r="AZ80">
            <v>0</v>
          </cell>
          <cell r="BA80">
            <v>0</v>
          </cell>
          <cell r="BB80">
            <v>0</v>
          </cell>
          <cell r="BC80">
            <v>0</v>
          </cell>
          <cell r="BD80">
            <v>-0.17935823365746728</v>
          </cell>
          <cell r="BE80">
            <v>-0.17935823365746728</v>
          </cell>
          <cell r="BF80">
            <v>204596275.61910382</v>
          </cell>
          <cell r="BG80">
            <v>69562733.710495308</v>
          </cell>
          <cell r="BH80">
            <v>237761039.29947239</v>
          </cell>
          <cell r="BI80">
            <v>0</v>
          </cell>
          <cell r="BJ80">
            <v>0</v>
          </cell>
          <cell r="BK80">
            <v>0</v>
          </cell>
          <cell r="BM80">
            <v>0</v>
          </cell>
        </row>
        <row r="81">
          <cell r="D81">
            <v>39934</v>
          </cell>
          <cell r="E81">
            <v>3085892.1274382696</v>
          </cell>
          <cell r="F81">
            <v>-0.17935823365746728</v>
          </cell>
          <cell r="G81">
            <v>3085891.9480800359</v>
          </cell>
          <cell r="H81">
            <v>0</v>
          </cell>
          <cell r="I81">
            <v>-0.17935823365746728</v>
          </cell>
          <cell r="J81">
            <v>-0.17935823365746728</v>
          </cell>
          <cell r="K81">
            <v>-0.17935823365746728</v>
          </cell>
          <cell r="L81">
            <v>151454.67767679653</v>
          </cell>
          <cell r="N81">
            <v>-151454.8570350302</v>
          </cell>
          <cell r="O81">
            <v>314365953.01217753</v>
          </cell>
          <cell r="P81">
            <v>6287319.0602435507</v>
          </cell>
          <cell r="Q81">
            <v>308078633.95193398</v>
          </cell>
          <cell r="R81">
            <v>0</v>
          </cell>
          <cell r="S81">
            <v>308078633.95193398</v>
          </cell>
          <cell r="T81">
            <v>-8789527.8821939342</v>
          </cell>
          <cell r="U81">
            <v>-175790.55764387868</v>
          </cell>
          <cell r="V81">
            <v>-8613737.324550055</v>
          </cell>
          <cell r="W81">
            <v>0</v>
          </cell>
          <cell r="X81">
            <v>-8613737.324550055</v>
          </cell>
          <cell r="Z81">
            <v>-160007587.90386677</v>
          </cell>
          <cell r="AA81">
            <v>0.1939975453666955</v>
          </cell>
          <cell r="AC81">
            <v>6.725525760607752E-2</v>
          </cell>
          <cell r="AF81">
            <v>-151454.8570350302</v>
          </cell>
          <cell r="AG81">
            <v>-151454.8570350302</v>
          </cell>
          <cell r="AH81">
            <v>-151454.8570350302</v>
          </cell>
          <cell r="AU81">
            <v>303877.69208769093</v>
          </cell>
          <cell r="AV81">
            <v>8508575.3784553502</v>
          </cell>
          <cell r="AW81">
            <v>303877.69208769093</v>
          </cell>
          <cell r="AX81">
            <v>3038776.9208769086</v>
          </cell>
          <cell r="AY81">
            <v>0</v>
          </cell>
          <cell r="AZ81">
            <v>0</v>
          </cell>
          <cell r="BA81">
            <v>0</v>
          </cell>
          <cell r="BB81">
            <v>0</v>
          </cell>
          <cell r="BC81">
            <v>0</v>
          </cell>
          <cell r="BD81">
            <v>-0.17935823365746728</v>
          </cell>
          <cell r="BE81">
            <v>-0.17935823365746728</v>
          </cell>
          <cell r="BF81">
            <v>205047258.86898243</v>
          </cell>
          <cell r="BG81">
            <v>69716068.015454039</v>
          </cell>
          <cell r="BH81">
            <v>238362565.93647993</v>
          </cell>
          <cell r="BI81">
            <v>0</v>
          </cell>
          <cell r="BJ81">
            <v>0</v>
          </cell>
          <cell r="BK81">
            <v>0</v>
          </cell>
          <cell r="BM81">
            <v>0</v>
          </cell>
        </row>
        <row r="82">
          <cell r="D82">
            <v>39965</v>
          </cell>
          <cell r="E82">
            <v>3085849.8496906227</v>
          </cell>
          <cell r="F82">
            <v>0.44277399610518842</v>
          </cell>
          <cell r="G82">
            <v>3085850.2924646186</v>
          </cell>
          <cell r="H82">
            <v>0</v>
          </cell>
          <cell r="I82">
            <v>0.44277399610518842</v>
          </cell>
          <cell r="J82">
            <v>0.44277399610518842</v>
          </cell>
          <cell r="K82">
            <v>0.44277399610518842</v>
          </cell>
          <cell r="L82">
            <v>105867.3584356214</v>
          </cell>
          <cell r="N82">
            <v>-105866.91566162529</v>
          </cell>
          <cell r="O82">
            <v>315136205.08121318</v>
          </cell>
          <cell r="P82">
            <v>6302724.1016242635</v>
          </cell>
          <cell r="Q82">
            <v>308833480.97958893</v>
          </cell>
          <cell r="R82">
            <v>0</v>
          </cell>
          <cell r="S82">
            <v>308833480.97958893</v>
          </cell>
          <cell r="T82">
            <v>-9623586.2840269413</v>
          </cell>
          <cell r="U82">
            <v>-192471.72568053883</v>
          </cell>
          <cell r="V82">
            <v>-9431114.5583464019</v>
          </cell>
          <cell r="W82">
            <v>0</v>
          </cell>
          <cell r="X82">
            <v>-9431114.5583464019</v>
          </cell>
          <cell r="Z82">
            <v>-160113454.8195284</v>
          </cell>
          <cell r="AA82">
            <v>0.1939699797803707</v>
          </cell>
          <cell r="AC82">
            <v>3.5357746644257025E-2</v>
          </cell>
          <cell r="AF82">
            <v>-105866.91566162529</v>
          </cell>
          <cell r="AG82">
            <v>-105866.91566162529</v>
          </cell>
          <cell r="AH82">
            <v>-105866.91566162529</v>
          </cell>
          <cell r="AU82">
            <v>303877.69208769093</v>
          </cell>
          <cell r="AV82">
            <v>8812453.0705430415</v>
          </cell>
          <cell r="AW82">
            <v>303877.69208769093</v>
          </cell>
          <cell r="AX82">
            <v>3342654.6129645994</v>
          </cell>
          <cell r="AY82">
            <v>0</v>
          </cell>
          <cell r="AZ82">
            <v>0</v>
          </cell>
          <cell r="BA82">
            <v>0</v>
          </cell>
          <cell r="BB82">
            <v>0</v>
          </cell>
          <cell r="BC82">
            <v>0</v>
          </cell>
          <cell r="BD82">
            <v>0.44277399610518842</v>
          </cell>
          <cell r="BE82">
            <v>0.44277399610518842</v>
          </cell>
          <cell r="BF82">
            <v>205498228.20454967</v>
          </cell>
          <cell r="BG82">
            <v>69869397.589546889</v>
          </cell>
          <cell r="BH82">
            <v>238964083.39004204</v>
          </cell>
          <cell r="BI82">
            <v>0</v>
          </cell>
          <cell r="BJ82">
            <v>0</v>
          </cell>
          <cell r="BK82">
            <v>0</v>
          </cell>
          <cell r="BM82">
            <v>0</v>
          </cell>
        </row>
        <row r="83">
          <cell r="D83">
            <v>39995</v>
          </cell>
          <cell r="E83">
            <v>3085807.4676746433</v>
          </cell>
          <cell r="F83">
            <v>-95226.741999294245</v>
          </cell>
          <cell r="G83">
            <v>2990580.7256753491</v>
          </cell>
          <cell r="H83">
            <v>0</v>
          </cell>
          <cell r="I83">
            <v>-95226.741999294245</v>
          </cell>
          <cell r="J83">
            <v>-95226.741999294245</v>
          </cell>
          <cell r="K83">
            <v>-95226.741999294245</v>
          </cell>
          <cell r="L83">
            <v>120521.70062030863</v>
          </cell>
          <cell r="N83">
            <v>-215748.44261960289</v>
          </cell>
          <cell r="O83">
            <v>315906442.91695511</v>
          </cell>
          <cell r="P83">
            <v>6318128.858339102</v>
          </cell>
          <cell r="Q83">
            <v>309588314.05861598</v>
          </cell>
          <cell r="R83">
            <v>0</v>
          </cell>
          <cell r="S83">
            <v>309588314.05861598</v>
          </cell>
          <cell r="T83">
            <v>-9647854.0884832684</v>
          </cell>
          <cell r="U83">
            <v>-192957.08176966538</v>
          </cell>
          <cell r="V83">
            <v>-9454897.0067136027</v>
          </cell>
          <cell r="W83">
            <v>0</v>
          </cell>
          <cell r="X83">
            <v>-9454897.0067136027</v>
          </cell>
          <cell r="Z83">
            <v>-160329203.26214799</v>
          </cell>
          <cell r="AA83">
            <v>0.19392947759478057</v>
          </cell>
          <cell r="AC83">
            <v>2.075492385117944E-3</v>
          </cell>
          <cell r="AF83">
            <v>-215748.44261960289</v>
          </cell>
          <cell r="AG83">
            <v>-215748.44261960289</v>
          </cell>
          <cell r="AH83">
            <v>-215748.44261960289</v>
          </cell>
          <cell r="AU83">
            <v>303877.69208769093</v>
          </cell>
          <cell r="AV83">
            <v>9116330.7626307327</v>
          </cell>
          <cell r="AW83">
            <v>303877.69208769093</v>
          </cell>
          <cell r="AX83">
            <v>3646532.3050522902</v>
          </cell>
          <cell r="AY83">
            <v>0</v>
          </cell>
          <cell r="AZ83">
            <v>0</v>
          </cell>
          <cell r="BA83">
            <v>0</v>
          </cell>
          <cell r="BB83">
            <v>0</v>
          </cell>
          <cell r="BC83">
            <v>0</v>
          </cell>
          <cell r="BD83">
            <v>-95226.741999294245</v>
          </cell>
          <cell r="BE83">
            <v>-95226.741999294245</v>
          </cell>
          <cell r="BF83">
            <v>205949183.59148905</v>
          </cell>
          <cell r="BG83">
            <v>70022722.421106279</v>
          </cell>
          <cell r="BH83">
            <v>239565591.6375097</v>
          </cell>
          <cell r="BI83">
            <v>0</v>
          </cell>
          <cell r="BJ83">
            <v>0</v>
          </cell>
          <cell r="BK83">
            <v>0</v>
          </cell>
          <cell r="BM83">
            <v>0</v>
          </cell>
        </row>
        <row r="84">
          <cell r="D84">
            <v>40026</v>
          </cell>
          <cell r="E84">
            <v>3085764.9811331797</v>
          </cell>
          <cell r="F84">
            <v>-95226.741999294245</v>
          </cell>
          <cell r="G84">
            <v>2990538.2391338856</v>
          </cell>
          <cell r="H84">
            <v>0</v>
          </cell>
          <cell r="I84">
            <v>-95226.741999294245</v>
          </cell>
          <cell r="J84">
            <v>-95226.741999294245</v>
          </cell>
          <cell r="K84">
            <v>-95226.741999294245</v>
          </cell>
          <cell r="L84">
            <v>120521.70062030863</v>
          </cell>
          <cell r="N84">
            <v>-215748.44261960289</v>
          </cell>
          <cell r="O84">
            <v>316676666.48430026</v>
          </cell>
          <cell r="P84">
            <v>6333533.3296860056</v>
          </cell>
          <cell r="Q84">
            <v>310343133.15461427</v>
          </cell>
          <cell r="R84">
            <v>0</v>
          </cell>
          <cell r="S84">
            <v>310343133.15461427</v>
          </cell>
          <cell r="T84">
            <v>-9672121.8929395936</v>
          </cell>
          <cell r="U84">
            <v>-193442.43785879188</v>
          </cell>
          <cell r="V84">
            <v>-9478679.4550808016</v>
          </cell>
          <cell r="W84">
            <v>0</v>
          </cell>
          <cell r="X84">
            <v>-9478679.4550808016</v>
          </cell>
          <cell r="Z84">
            <v>-160544951.70476758</v>
          </cell>
          <cell r="AA84">
            <v>0.194402995117684</v>
          </cell>
          <cell r="AC84">
            <v>6.1807069398033053E-4</v>
          </cell>
          <cell r="AF84">
            <v>-215748.44261960289</v>
          </cell>
          <cell r="AG84">
            <v>-215748.44261960289</v>
          </cell>
          <cell r="AH84">
            <v>-215748.44261960289</v>
          </cell>
          <cell r="AU84">
            <v>303877.69208769093</v>
          </cell>
          <cell r="AV84">
            <v>9420208.454718424</v>
          </cell>
          <cell r="AW84">
            <v>303877.69208769093</v>
          </cell>
          <cell r="AX84">
            <v>3950409.997139981</v>
          </cell>
          <cell r="AY84">
            <v>0</v>
          </cell>
          <cell r="AZ84">
            <v>0</v>
          </cell>
          <cell r="BA84">
            <v>0</v>
          </cell>
          <cell r="BB84">
            <v>0</v>
          </cell>
          <cell r="BC84">
            <v>0</v>
          </cell>
          <cell r="BD84">
            <v>-95226.741999294245</v>
          </cell>
          <cell r="BE84">
            <v>-95226.741999294245</v>
          </cell>
          <cell r="BF84">
            <v>206400124.99539965</v>
          </cell>
          <cell r="BG84">
            <v>70176042.498435885</v>
          </cell>
          <cell r="BH84">
            <v>240167090.65617839</v>
          </cell>
          <cell r="BI84">
            <v>0</v>
          </cell>
          <cell r="BJ84">
            <v>0</v>
          </cell>
          <cell r="BK84">
            <v>0</v>
          </cell>
          <cell r="BM84">
            <v>0</v>
          </cell>
        </row>
        <row r="85">
          <cell r="D85">
            <v>40057</v>
          </cell>
          <cell r="E85">
            <v>3131980.2313895924</v>
          </cell>
          <cell r="F85">
            <v>-95226.741999294245</v>
          </cell>
          <cell r="G85">
            <v>3036753.4893902983</v>
          </cell>
          <cell r="H85">
            <v>0</v>
          </cell>
          <cell r="I85">
            <v>-95226.741999294245</v>
          </cell>
          <cell r="J85">
            <v>-95226.741999294245</v>
          </cell>
          <cell r="K85">
            <v>-95226.741999294245</v>
          </cell>
          <cell r="L85">
            <v>120521.70062030863</v>
          </cell>
          <cell r="N85">
            <v>-215748.44261960289</v>
          </cell>
          <cell r="O85">
            <v>318097071.46055269</v>
          </cell>
          <cell r="P85">
            <v>6361941.429211054</v>
          </cell>
          <cell r="Q85">
            <v>311735130.03134161</v>
          </cell>
          <cell r="R85">
            <v>0</v>
          </cell>
          <cell r="S85">
            <v>311735130.03134161</v>
          </cell>
          <cell r="T85">
            <v>-9696389.6973959208</v>
          </cell>
          <cell r="U85">
            <v>-193927.79394791843</v>
          </cell>
          <cell r="V85">
            <v>-9502461.9034480024</v>
          </cell>
          <cell r="W85">
            <v>0</v>
          </cell>
          <cell r="X85">
            <v>-9502461.9034480024</v>
          </cell>
          <cell r="Z85">
            <v>-160760700.14738718</v>
          </cell>
          <cell r="AA85">
            <v>0.19487650358347297</v>
          </cell>
          <cell r="AC85">
            <v>-8.3561573378319323E-4</v>
          </cell>
          <cell r="AF85">
            <v>-215748.44261960289</v>
          </cell>
          <cell r="AG85">
            <v>-215748.44261960289</v>
          </cell>
          <cell r="AH85">
            <v>-215748.44261960289</v>
          </cell>
          <cell r="AU85">
            <v>303877.69208769093</v>
          </cell>
          <cell r="AV85">
            <v>9724086.1468061153</v>
          </cell>
          <cell r="AW85">
            <v>303877.69208769093</v>
          </cell>
          <cell r="AX85">
            <v>4254287.6892276723</v>
          </cell>
          <cell r="AY85">
            <v>0</v>
          </cell>
          <cell r="AZ85">
            <v>0</v>
          </cell>
          <cell r="BA85">
            <v>0</v>
          </cell>
          <cell r="BB85">
            <v>0</v>
          </cell>
          <cell r="BC85">
            <v>0</v>
          </cell>
          <cell r="BD85">
            <v>-95226.741999294245</v>
          </cell>
          <cell r="BE85">
            <v>-95226.741999294245</v>
          </cell>
          <cell r="BF85">
            <v>207488244.18003929</v>
          </cell>
          <cell r="BG85">
            <v>70546003.021213368</v>
          </cell>
          <cell r="BH85">
            <v>241189127.01012826</v>
          </cell>
          <cell r="BI85">
            <v>0</v>
          </cell>
          <cell r="BJ85">
            <v>0</v>
          </cell>
          <cell r="BK85">
            <v>0</v>
          </cell>
          <cell r="BM85">
            <v>0</v>
          </cell>
        </row>
        <row r="86">
          <cell r="D86">
            <v>40087</v>
          </cell>
          <cell r="E86">
            <v>3131937.5350231593</v>
          </cell>
          <cell r="F86">
            <v>-95226.741999294245</v>
          </cell>
          <cell r="G86">
            <v>3036710.7930238652</v>
          </cell>
          <cell r="H86">
            <v>0</v>
          </cell>
          <cell r="I86">
            <v>-95226.741999294245</v>
          </cell>
          <cell r="J86">
            <v>-95226.741999294245</v>
          </cell>
          <cell r="K86">
            <v>-95226.741999294245</v>
          </cell>
          <cell r="L86">
            <v>120521.70062030863</v>
          </cell>
          <cell r="N86">
            <v>-215748.44261960289</v>
          </cell>
          <cell r="O86">
            <v>319517462.09794217</v>
          </cell>
          <cell r="P86">
            <v>6390349.2419588435</v>
          </cell>
          <cell r="Q86">
            <v>313127112.85598332</v>
          </cell>
          <cell r="R86">
            <v>0</v>
          </cell>
          <cell r="S86">
            <v>313127112.85598332</v>
          </cell>
          <cell r="T86">
            <v>-9720657.5018522497</v>
          </cell>
          <cell r="U86">
            <v>-194413.15003704501</v>
          </cell>
          <cell r="V86">
            <v>-9526244.3518152051</v>
          </cell>
          <cell r="W86">
            <v>0</v>
          </cell>
          <cell r="X86">
            <v>-9526244.3518152051</v>
          </cell>
          <cell r="Z86">
            <v>-160976448.59000677</v>
          </cell>
          <cell r="AA86">
            <v>0.19576272606895664</v>
          </cell>
          <cell r="AC86">
            <v>-2.2855812395978568E-3</v>
          </cell>
          <cell r="AF86">
            <v>-215748.44261960289</v>
          </cell>
          <cell r="AG86">
            <v>-215748.44261960289</v>
          </cell>
          <cell r="AH86">
            <v>-215748.44261960289</v>
          </cell>
          <cell r="AU86">
            <v>303877.69208769093</v>
          </cell>
          <cell r="AV86">
            <v>10027963.838893807</v>
          </cell>
          <cell r="AW86">
            <v>303877.69208769093</v>
          </cell>
          <cell r="AX86">
            <v>4558165.3813153636</v>
          </cell>
          <cell r="AY86">
            <v>0</v>
          </cell>
          <cell r="AZ86">
            <v>0</v>
          </cell>
          <cell r="BA86">
            <v>0</v>
          </cell>
          <cell r="BB86">
            <v>0</v>
          </cell>
          <cell r="BC86">
            <v>0</v>
          </cell>
          <cell r="BD86">
            <v>-95226.741999294245</v>
          </cell>
          <cell r="BE86">
            <v>-95226.741999294245</v>
          </cell>
          <cell r="BF86">
            <v>208576349.31259331</v>
          </cell>
          <cell r="BG86">
            <v>70915958.766281724</v>
          </cell>
          <cell r="BH86">
            <v>242211154.08970159</v>
          </cell>
          <cell r="BI86">
            <v>0</v>
          </cell>
          <cell r="BJ86">
            <v>0</v>
          </cell>
          <cell r="BK86">
            <v>0</v>
          </cell>
          <cell r="BM86">
            <v>0</v>
          </cell>
        </row>
        <row r="87">
          <cell r="D87">
            <v>40118</v>
          </cell>
          <cell r="E87">
            <v>3131894.7333559683</v>
          </cell>
          <cell r="F87">
            <v>-95226.741999294245</v>
          </cell>
          <cell r="G87">
            <v>3036667.9913566741</v>
          </cell>
          <cell r="H87">
            <v>0</v>
          </cell>
          <cell r="I87">
            <v>-95226.741999294245</v>
          </cell>
          <cell r="J87">
            <v>-95226.741999294245</v>
          </cell>
          <cell r="K87">
            <v>-95226.741999294245</v>
          </cell>
          <cell r="L87">
            <v>120521.70062030863</v>
          </cell>
          <cell r="N87">
            <v>-215748.44261960289</v>
          </cell>
          <cell r="O87">
            <v>320937838.36110502</v>
          </cell>
          <cell r="P87">
            <v>6418756.7672221009</v>
          </cell>
          <cell r="Q87">
            <v>314519081.59388292</v>
          </cell>
          <cell r="R87">
            <v>0</v>
          </cell>
          <cell r="S87">
            <v>314519081.59388292</v>
          </cell>
          <cell r="T87">
            <v>-9744925.3063085768</v>
          </cell>
          <cell r="U87">
            <v>-194898.50612617153</v>
          </cell>
          <cell r="V87">
            <v>-9550026.8001824059</v>
          </cell>
          <cell r="W87">
            <v>0</v>
          </cell>
          <cell r="X87">
            <v>-9550026.8001824059</v>
          </cell>
          <cell r="Z87">
            <v>-161192197.03262636</v>
          </cell>
          <cell r="AA87">
            <v>0.19664893945259626</v>
          </cell>
          <cell r="AC87">
            <v>-3.731840091564801E-3</v>
          </cell>
          <cell r="AF87">
            <v>-215748.44261960289</v>
          </cell>
          <cell r="AG87">
            <v>-215748.44261960289</v>
          </cell>
          <cell r="AH87">
            <v>-215748.44261960289</v>
          </cell>
          <cell r="AU87">
            <v>303877.69208769093</v>
          </cell>
          <cell r="AV87">
            <v>10331841.530981498</v>
          </cell>
          <cell r="AW87">
            <v>303877.69208769093</v>
          </cell>
          <cell r="AX87">
            <v>4862043.0734030548</v>
          </cell>
          <cell r="AY87">
            <v>0</v>
          </cell>
          <cell r="AZ87">
            <v>0</v>
          </cell>
          <cell r="BA87">
            <v>0</v>
          </cell>
          <cell r="BB87">
            <v>0</v>
          </cell>
          <cell r="BC87">
            <v>0</v>
          </cell>
          <cell r="BD87">
            <v>-95226.741999294245</v>
          </cell>
          <cell r="BE87">
            <v>-95226.741999294245</v>
          </cell>
          <cell r="BF87">
            <v>209664440.3584052</v>
          </cell>
          <cell r="BG87">
            <v>71285909.721857771</v>
          </cell>
          <cell r="BH87">
            <v>243233171.87202513</v>
          </cell>
          <cell r="BI87">
            <v>0</v>
          </cell>
          <cell r="BJ87">
            <v>0</v>
          </cell>
          <cell r="BK87">
            <v>0</v>
          </cell>
          <cell r="BM87">
            <v>0</v>
          </cell>
        </row>
        <row r="88">
          <cell r="D88">
            <v>40148</v>
          </cell>
          <cell r="E88">
            <v>3178621.5102870753</v>
          </cell>
          <cell r="F88">
            <v>-95226.741999294245</v>
          </cell>
          <cell r="G88">
            <v>3083394.7682877812</v>
          </cell>
          <cell r="H88">
            <v>0</v>
          </cell>
          <cell r="I88">
            <v>-95226.741999294245</v>
          </cell>
          <cell r="J88">
            <v>-95226.741999294245</v>
          </cell>
          <cell r="K88">
            <v>-95226.741999294245</v>
          </cell>
          <cell r="L88">
            <v>120521.70062030863</v>
          </cell>
          <cell r="N88">
            <v>-215748.44261960289</v>
          </cell>
          <cell r="O88">
            <v>323015590.33646578</v>
          </cell>
          <cell r="P88">
            <v>6460311.8067293158</v>
          </cell>
          <cell r="Q88">
            <v>316555278.52973646</v>
          </cell>
          <cell r="R88">
            <v>0</v>
          </cell>
          <cell r="S88">
            <v>316555278.52973646</v>
          </cell>
          <cell r="T88">
            <v>-9769193.1107649021</v>
          </cell>
          <cell r="U88">
            <v>-195383.86221529805</v>
          </cell>
          <cell r="V88">
            <v>-9573809.2485496048</v>
          </cell>
          <cell r="W88">
            <v>0</v>
          </cell>
          <cell r="X88">
            <v>-9573809.2485496048</v>
          </cell>
          <cell r="Z88">
            <v>-161407945.47524595</v>
          </cell>
          <cell r="AA88">
            <v>0.19753514371194419</v>
          </cell>
          <cell r="AC88">
            <v>-5.1744064849290911E-3</v>
          </cell>
          <cell r="AF88">
            <v>-215748.44261960289</v>
          </cell>
          <cell r="AG88">
            <v>-215748.44261960289</v>
          </cell>
          <cell r="AH88">
            <v>-215748.44261960289</v>
          </cell>
          <cell r="AU88">
            <v>303877.69208769093</v>
          </cell>
          <cell r="AV88">
            <v>10635719.223069189</v>
          </cell>
          <cell r="AW88">
            <v>303877.69208769093</v>
          </cell>
          <cell r="AX88">
            <v>5165920.7654907461</v>
          </cell>
          <cell r="AY88">
            <v>0</v>
          </cell>
          <cell r="AZ88">
            <v>0</v>
          </cell>
          <cell r="BA88">
            <v>0</v>
          </cell>
          <cell r="BB88">
            <v>0</v>
          </cell>
          <cell r="BC88">
            <v>0</v>
          </cell>
          <cell r="BD88">
            <v>-95226.741999294245</v>
          </cell>
          <cell r="BE88">
            <v>-95226.741999294245</v>
          </cell>
          <cell r="BF88">
            <v>211396759.60217106</v>
          </cell>
          <cell r="BG88">
            <v>71874898.264738172</v>
          </cell>
          <cell r="BH88">
            <v>244680380.26499829</v>
          </cell>
          <cell r="BI88">
            <v>0</v>
          </cell>
          <cell r="BJ88">
            <v>0</v>
          </cell>
          <cell r="BK88">
            <v>0</v>
          </cell>
          <cell r="BM88">
            <v>0</v>
          </cell>
        </row>
        <row r="89">
          <cell r="D89">
            <v>40179</v>
          </cell>
          <cell r="E89">
            <v>3178498.9263031832</v>
          </cell>
          <cell r="F89">
            <v>-95226.741999294245</v>
          </cell>
          <cell r="G89">
            <v>3083272.1843038891</v>
          </cell>
          <cell r="H89">
            <v>0</v>
          </cell>
          <cell r="I89">
            <v>-95226.741999294245</v>
          </cell>
          <cell r="J89">
            <v>-95226.741999294245</v>
          </cell>
          <cell r="K89">
            <v>-95226.741999294245</v>
          </cell>
          <cell r="L89">
            <v>0</v>
          </cell>
          <cell r="N89">
            <v>-95226.741999294245</v>
          </cell>
          <cell r="O89">
            <v>325093304.87523097</v>
          </cell>
          <cell r="P89">
            <v>6501866.0975046195</v>
          </cell>
          <cell r="Q89">
            <v>318591438.77772635</v>
          </cell>
          <cell r="R89">
            <v>0</v>
          </cell>
          <cell r="S89">
            <v>318591438.77772635</v>
          </cell>
          <cell r="T89">
            <v>-9793460.9152212292</v>
          </cell>
          <cell r="U89">
            <v>-195869.21830442458</v>
          </cell>
          <cell r="V89">
            <v>-9597591.6969168037</v>
          </cell>
          <cell r="W89">
            <v>0</v>
          </cell>
          <cell r="X89">
            <v>-9597591.6969168037</v>
          </cell>
          <cell r="Z89">
            <v>0</v>
          </cell>
          <cell r="AA89">
            <v>0.19883862870081465</v>
          </cell>
          <cell r="AC89">
            <v>-6.6217367782795732E-3</v>
          </cell>
          <cell r="AF89">
            <v>-9692818.4389160983</v>
          </cell>
          <cell r="AG89">
            <v>-95226.741999294245</v>
          </cell>
          <cell r="AH89">
            <v>-95226.741999294245</v>
          </cell>
          <cell r="AU89">
            <v>303877.69208769093</v>
          </cell>
          <cell r="AV89">
            <v>10939596.91515688</v>
          </cell>
          <cell r="AW89">
            <v>303877.69208769093</v>
          </cell>
          <cell r="AX89">
            <v>5469798.4575784374</v>
          </cell>
          <cell r="AY89">
            <v>0</v>
          </cell>
          <cell r="AZ89">
            <v>0</v>
          </cell>
          <cell r="BA89">
            <v>0</v>
          </cell>
          <cell r="BB89">
            <v>0</v>
          </cell>
          <cell r="BC89">
            <v>0</v>
          </cell>
          <cell r="BD89">
            <v>-95226.741999294245</v>
          </cell>
          <cell r="BE89">
            <v>-95226.741999294245</v>
          </cell>
          <cell r="BF89">
            <v>213129042.15807328</v>
          </cell>
          <cell r="BG89">
            <v>72463874.333744913</v>
          </cell>
          <cell r="BH89">
            <v>246127564.44398144</v>
          </cell>
          <cell r="BI89">
            <v>0</v>
          </cell>
          <cell r="BJ89">
            <v>0</v>
          </cell>
          <cell r="BK89">
            <v>0</v>
          </cell>
          <cell r="BM89">
            <v>0</v>
          </cell>
        </row>
        <row r="90">
          <cell r="D90">
            <v>40210</v>
          </cell>
          <cell r="E90">
            <v>3178455.3759816522</v>
          </cell>
          <cell r="F90">
            <v>-95226.741999294245</v>
          </cell>
          <cell r="G90">
            <v>3083228.633982358</v>
          </cell>
          <cell r="H90">
            <v>0</v>
          </cell>
          <cell r="I90">
            <v>-95226.741999294245</v>
          </cell>
          <cell r="J90">
            <v>-95226.741999294245</v>
          </cell>
          <cell r="K90">
            <v>-95226.741999294245</v>
          </cell>
          <cell r="L90">
            <v>0</v>
          </cell>
          <cell r="N90">
            <v>-95226.741999294245</v>
          </cell>
          <cell r="O90">
            <v>327171004.78834641</v>
          </cell>
          <cell r="P90">
            <v>6543420.095766928</v>
          </cell>
          <cell r="Q90">
            <v>320627584.69257951</v>
          </cell>
          <cell r="R90">
            <v>0</v>
          </cell>
          <cell r="S90">
            <v>320627584.69257951</v>
          </cell>
          <cell r="T90">
            <v>-9817728.7196775544</v>
          </cell>
          <cell r="U90">
            <v>-196354.5743935511</v>
          </cell>
          <cell r="V90">
            <v>-9621374.1452840026</v>
          </cell>
          <cell r="W90">
            <v>0</v>
          </cell>
          <cell r="X90">
            <v>-9621374.1452840026</v>
          </cell>
          <cell r="Z90">
            <v>0</v>
          </cell>
          <cell r="AA90">
            <v>0.2001420899261514</v>
          </cell>
          <cell r="AC90">
            <v>-8.0690670716300553E-3</v>
          </cell>
          <cell r="AF90">
            <v>0</v>
          </cell>
          <cell r="AG90">
            <v>-95226.741999294245</v>
          </cell>
          <cell r="AH90">
            <v>-95226.741999294245</v>
          </cell>
          <cell r="AU90">
            <v>303877.69208769093</v>
          </cell>
          <cell r="AV90">
            <v>11243474.607244572</v>
          </cell>
          <cell r="AW90">
            <v>303877.69208769093</v>
          </cell>
          <cell r="AX90">
            <v>5773676.1496661287</v>
          </cell>
          <cell r="AY90">
            <v>0</v>
          </cell>
          <cell r="AZ90">
            <v>0</v>
          </cell>
          <cell r="BA90">
            <v>0</v>
          </cell>
          <cell r="BB90">
            <v>0</v>
          </cell>
          <cell r="BC90">
            <v>0</v>
          </cell>
          <cell r="BD90">
            <v>-95226.741999294245</v>
          </cell>
          <cell r="BE90">
            <v>-95226.741999294245</v>
          </cell>
          <cell r="BF90">
            <v>214861310.38083872</v>
          </cell>
          <cell r="BG90">
            <v>73052845.529485166</v>
          </cell>
          <cell r="BH90">
            <v>247574739.16309434</v>
          </cell>
          <cell r="BI90">
            <v>0</v>
          </cell>
          <cell r="BJ90">
            <v>0</v>
          </cell>
          <cell r="BK90">
            <v>0</v>
          </cell>
          <cell r="BM90">
            <v>0</v>
          </cell>
        </row>
        <row r="91">
          <cell r="D91">
            <v>40238</v>
          </cell>
          <cell r="E91">
            <v>3178411.7182532786</v>
          </cell>
          <cell r="F91">
            <v>-97643.284214304687</v>
          </cell>
          <cell r="G91">
            <v>3080768.4340389739</v>
          </cell>
          <cell r="H91">
            <v>0</v>
          </cell>
          <cell r="I91">
            <v>-97643.284214304687</v>
          </cell>
          <cell r="J91">
            <v>-97643.284214304687</v>
          </cell>
          <cell r="K91">
            <v>-97643.284214304687</v>
          </cell>
          <cell r="L91">
            <v>0</v>
          </cell>
          <cell r="N91">
            <v>-97643.284214304687</v>
          </cell>
          <cell r="O91">
            <v>329248690.0397414</v>
          </cell>
          <cell r="P91">
            <v>6584973.8007948278</v>
          </cell>
          <cell r="Q91">
            <v>322663716.23894656</v>
          </cell>
          <cell r="R91">
            <v>0</v>
          </cell>
          <cell r="S91">
            <v>322663716.23894656</v>
          </cell>
          <cell r="T91">
            <v>-9839681.1317727156</v>
          </cell>
          <cell r="U91">
            <v>-196793.62263545432</v>
          </cell>
          <cell r="V91">
            <v>-9642887.5091372617</v>
          </cell>
          <cell r="W91">
            <v>0</v>
          </cell>
          <cell r="X91">
            <v>-9642887.5091372617</v>
          </cell>
          <cell r="Z91">
            <v>0</v>
          </cell>
          <cell r="AA91">
            <v>0.20144554186760116</v>
          </cell>
          <cell r="AC91">
            <v>-9.1032942318025421E-3</v>
          </cell>
          <cell r="AF91">
            <v>0</v>
          </cell>
          <cell r="AG91">
            <v>-97643.284214304687</v>
          </cell>
          <cell r="AH91">
            <v>-97643.284214304687</v>
          </cell>
          <cell r="AU91">
            <v>303877.69208769093</v>
          </cell>
          <cell r="AV91">
            <v>11547352.299332263</v>
          </cell>
          <cell r="AW91">
            <v>303877.69208769093</v>
          </cell>
          <cell r="AX91">
            <v>6077553.84175382</v>
          </cell>
          <cell r="AY91">
            <v>0</v>
          </cell>
          <cell r="AZ91">
            <v>0</v>
          </cell>
          <cell r="BA91">
            <v>0</v>
          </cell>
          <cell r="BB91">
            <v>0</v>
          </cell>
          <cell r="BC91">
            <v>0</v>
          </cell>
          <cell r="BD91">
            <v>-97643.284214304687</v>
          </cell>
          <cell r="BE91">
            <v>-97643.284214304687</v>
          </cell>
          <cell r="BF91">
            <v>216593564.23511809</v>
          </cell>
          <cell r="BG91">
            <v>73641811.839940161</v>
          </cell>
          <cell r="BH91">
            <v>249021904.3990064</v>
          </cell>
          <cell r="BI91">
            <v>0</v>
          </cell>
          <cell r="BJ91">
            <v>0</v>
          </cell>
          <cell r="BK91">
            <v>0</v>
          </cell>
          <cell r="BM91">
            <v>0</v>
          </cell>
        </row>
        <row r="92">
          <cell r="D92">
            <v>40269</v>
          </cell>
          <cell r="E92">
            <v>3178367.9528531702</v>
          </cell>
          <cell r="F92">
            <v>-97643.284214304687</v>
          </cell>
          <cell r="G92">
            <v>3080724.6686388655</v>
          </cell>
          <cell r="H92">
            <v>0</v>
          </cell>
          <cell r="I92">
            <v>-97643.284214304687</v>
          </cell>
          <cell r="J92">
            <v>-97643.284214304687</v>
          </cell>
          <cell r="K92">
            <v>-97643.284214304687</v>
          </cell>
          <cell r="L92">
            <v>0</v>
          </cell>
          <cell r="N92">
            <v>-97643.284214304687</v>
          </cell>
          <cell r="O92">
            <v>331326360.59325624</v>
          </cell>
          <cell r="P92">
            <v>6626527.2118651252</v>
          </cell>
          <cell r="Q92">
            <v>324699833.38139111</v>
          </cell>
          <cell r="R92">
            <v>0</v>
          </cell>
          <cell r="S92">
            <v>324699833.38139111</v>
          </cell>
          <cell r="T92">
            <v>-9861633.5438678749</v>
          </cell>
          <cell r="U92">
            <v>-197232.67087735751</v>
          </cell>
          <cell r="V92">
            <v>-9664400.8729905169</v>
          </cell>
          <cell r="W92">
            <v>0</v>
          </cell>
          <cell r="X92">
            <v>-9664400.8729905169</v>
          </cell>
          <cell r="Z92">
            <v>0</v>
          </cell>
          <cell r="AA92">
            <v>0.2027504542380604</v>
          </cell>
          <cell r="AC92">
            <v>-1.0137521391975029E-2</v>
          </cell>
          <cell r="AF92">
            <v>0</v>
          </cell>
          <cell r="AG92">
            <v>-97643.284214304687</v>
          </cell>
          <cell r="AH92">
            <v>-97643.284214304687</v>
          </cell>
          <cell r="AU92">
            <v>303877.69208769093</v>
          </cell>
          <cell r="AV92">
            <v>11851229.991419954</v>
          </cell>
          <cell r="AW92">
            <v>303877.69208769093</v>
          </cell>
          <cell r="AX92">
            <v>6381431.5338415112</v>
          </cell>
          <cell r="AY92">
            <v>0</v>
          </cell>
          <cell r="AZ92">
            <v>0</v>
          </cell>
          <cell r="BA92">
            <v>0</v>
          </cell>
          <cell r="BB92">
            <v>0</v>
          </cell>
          <cell r="BC92">
            <v>0</v>
          </cell>
          <cell r="BD92">
            <v>-97643.284214304687</v>
          </cell>
          <cell r="BE92">
            <v>-97643.284214304687</v>
          </cell>
          <cell r="BF92">
            <v>218325803.68547496</v>
          </cell>
          <cell r="BG92">
            <v>74230773.253061488</v>
          </cell>
          <cell r="BH92">
            <v>250469060.12832963</v>
          </cell>
          <cell r="BI92">
            <v>0</v>
          </cell>
          <cell r="BJ92">
            <v>0</v>
          </cell>
          <cell r="BK92">
            <v>0</v>
          </cell>
          <cell r="BM92">
            <v>0</v>
          </cell>
        </row>
        <row r="93">
          <cell r="D93">
            <v>40299</v>
          </cell>
          <cell r="E93">
            <v>3178324.0795157775</v>
          </cell>
          <cell r="F93">
            <v>-97643.284214304687</v>
          </cell>
          <cell r="G93">
            <v>3080680.7953014728</v>
          </cell>
          <cell r="H93">
            <v>0</v>
          </cell>
          <cell r="I93">
            <v>-97643.284214304687</v>
          </cell>
          <cell r="J93">
            <v>-97643.284214304687</v>
          </cell>
          <cell r="K93">
            <v>-97643.284214304687</v>
          </cell>
          <cell r="L93">
            <v>0</v>
          </cell>
          <cell r="N93">
            <v>-97643.284214304687</v>
          </cell>
          <cell r="O93">
            <v>333404016.41264188</v>
          </cell>
          <cell r="P93">
            <v>6668080.328252838</v>
          </cell>
          <cell r="Q93">
            <v>326735936.08438903</v>
          </cell>
          <cell r="R93">
            <v>0</v>
          </cell>
          <cell r="S93">
            <v>326735936.08438903</v>
          </cell>
          <cell r="T93">
            <v>-9883585.9559630342</v>
          </cell>
          <cell r="U93">
            <v>-197671.7191192607</v>
          </cell>
          <cell r="V93">
            <v>-9685914.2368437741</v>
          </cell>
          <cell r="W93">
            <v>0</v>
          </cell>
          <cell r="X93">
            <v>-9685914.2368437741</v>
          </cell>
          <cell r="Z93">
            <v>0</v>
          </cell>
          <cell r="AA93">
            <v>0.20405535727878321</v>
          </cell>
          <cell r="AC93">
            <v>-1.1171748552147517E-2</v>
          </cell>
          <cell r="AF93">
            <v>0</v>
          </cell>
          <cell r="AG93">
            <v>-97643.284214304687</v>
          </cell>
          <cell r="AH93">
            <v>-97643.284214304687</v>
          </cell>
          <cell r="AU93">
            <v>303877.69208769093</v>
          </cell>
          <cell r="AV93">
            <v>12155107.683507646</v>
          </cell>
          <cell r="AW93">
            <v>303877.69208769093</v>
          </cell>
          <cell r="AX93">
            <v>6685309.2259292025</v>
          </cell>
          <cell r="AY93">
            <v>0</v>
          </cell>
          <cell r="AZ93">
            <v>0</v>
          </cell>
          <cell r="BA93">
            <v>0</v>
          </cell>
          <cell r="BB93">
            <v>0</v>
          </cell>
          <cell r="BC93">
            <v>0</v>
          </cell>
          <cell r="BD93">
            <v>-97643.284214304687</v>
          </cell>
          <cell r="BE93">
            <v>-97643.284214304687</v>
          </cell>
          <cell r="BF93">
            <v>220058028.69638517</v>
          </cell>
          <cell r="BG93">
            <v>74819729.756770968</v>
          </cell>
          <cell r="BH93">
            <v>251916206.32761806</v>
          </cell>
          <cell r="BI93">
            <v>0</v>
          </cell>
          <cell r="BJ93">
            <v>0</v>
          </cell>
          <cell r="BK93">
            <v>0</v>
          </cell>
          <cell r="BM93">
            <v>0</v>
          </cell>
        </row>
        <row r="94">
          <cell r="D94">
            <v>40330</v>
          </cell>
          <cell r="E94">
            <v>3178280.0979748997</v>
          </cell>
          <cell r="F94">
            <v>-100086.56544596502</v>
          </cell>
          <cell r="G94">
            <v>3078193.5325289345</v>
          </cell>
          <cell r="H94">
            <v>0</v>
          </cell>
          <cell r="I94">
            <v>-100086.56544596502</v>
          </cell>
          <cell r="J94">
            <v>-100086.56544596502</v>
          </cell>
          <cell r="K94">
            <v>-100086.56544596502</v>
          </cell>
          <cell r="L94">
            <v>0</v>
          </cell>
          <cell r="N94">
            <v>-100086.56544596502</v>
          </cell>
          <cell r="O94">
            <v>335481657.46156001</v>
          </cell>
          <cell r="P94">
            <v>6709633.1492312001</v>
          </cell>
          <cell r="Q94">
            <v>328772024.31232882</v>
          </cell>
          <cell r="R94">
            <v>0</v>
          </cell>
          <cell r="S94">
            <v>328772024.31232882</v>
          </cell>
          <cell r="T94">
            <v>-9903197.3559025507</v>
          </cell>
          <cell r="U94">
            <v>-198063.94711805103</v>
          </cell>
          <cell r="V94">
            <v>-9705133.4087844994</v>
          </cell>
          <cell r="W94">
            <v>0</v>
          </cell>
          <cell r="X94">
            <v>-9705133.4087844994</v>
          </cell>
          <cell r="Z94">
            <v>0</v>
          </cell>
          <cell r="AA94">
            <v>0.20536025096675981</v>
          </cell>
          <cell r="AC94">
            <v>-1.2231861321339684E-2</v>
          </cell>
          <cell r="AF94">
            <v>0</v>
          </cell>
          <cell r="AG94">
            <v>-100086.56544596502</v>
          </cell>
          <cell r="AH94">
            <v>-100086.56544596502</v>
          </cell>
          <cell r="AU94">
            <v>303877.69208769093</v>
          </cell>
          <cell r="AV94">
            <v>12458985.375595337</v>
          </cell>
          <cell r="AW94">
            <v>303877.69208769093</v>
          </cell>
          <cell r="AX94">
            <v>6989186.9180168938</v>
          </cell>
          <cell r="AY94">
            <v>0</v>
          </cell>
          <cell r="AZ94">
            <v>0</v>
          </cell>
          <cell r="BA94">
            <v>0</v>
          </cell>
          <cell r="BB94">
            <v>0</v>
          </cell>
          <cell r="BC94">
            <v>0</v>
          </cell>
          <cell r="BD94">
            <v>-100086.56544596502</v>
          </cell>
          <cell r="BE94">
            <v>-100086.56544596502</v>
          </cell>
          <cell r="BF94">
            <v>221790239.23223728</v>
          </cell>
          <cell r="BG94">
            <v>75408681.338960677</v>
          </cell>
          <cell r="BH94">
            <v>253363342.97336814</v>
          </cell>
          <cell r="BI94">
            <v>0</v>
          </cell>
          <cell r="BJ94">
            <v>0</v>
          </cell>
          <cell r="BK94">
            <v>0</v>
          </cell>
          <cell r="BM94">
            <v>0</v>
          </cell>
        </row>
        <row r="95">
          <cell r="D95">
            <v>40360</v>
          </cell>
          <cell r="E95">
            <v>3178236.0079636769</v>
          </cell>
          <cell r="F95">
            <v>-98138.878534053409</v>
          </cell>
          <cell r="G95">
            <v>3080097.1294296235</v>
          </cell>
          <cell r="H95">
            <v>0</v>
          </cell>
          <cell r="I95">
            <v>-98138.878534053409</v>
          </cell>
          <cell r="J95">
            <v>-98138.878534053409</v>
          </cell>
          <cell r="K95">
            <v>-98138.878534053409</v>
          </cell>
          <cell r="L95">
            <v>0</v>
          </cell>
          <cell r="N95">
            <v>-98138.878534053409</v>
          </cell>
          <cell r="O95">
            <v>337559283.7035827</v>
          </cell>
          <cell r="P95">
            <v>6751185.6740716547</v>
          </cell>
          <cell r="Q95">
            <v>330808098.02951103</v>
          </cell>
          <cell r="R95">
            <v>0</v>
          </cell>
          <cell r="S95">
            <v>330808098.02951103</v>
          </cell>
          <cell r="T95">
            <v>-9922078.373250097</v>
          </cell>
          <cell r="U95">
            <v>-198441.56746500195</v>
          </cell>
          <cell r="V95">
            <v>-9723636.8057850953</v>
          </cell>
          <cell r="W95">
            <v>0</v>
          </cell>
          <cell r="X95">
            <v>-9723636.8057850953</v>
          </cell>
          <cell r="Z95">
            <v>0</v>
          </cell>
          <cell r="AA95">
            <v>0.20666662127732938</v>
          </cell>
          <cell r="AC95">
            <v>-1.2262706414834183E-2</v>
          </cell>
          <cell r="AF95">
            <v>0</v>
          </cell>
          <cell r="AG95">
            <v>-98138.878534053409</v>
          </cell>
          <cell r="AH95">
            <v>-98138.878534053409</v>
          </cell>
          <cell r="AU95">
            <v>303877.69208769093</v>
          </cell>
          <cell r="AV95">
            <v>12762863.067683028</v>
          </cell>
          <cell r="AW95">
            <v>303877.69208769093</v>
          </cell>
          <cell r="AX95">
            <v>7293064.6101045851</v>
          </cell>
          <cell r="AY95">
            <v>0</v>
          </cell>
          <cell r="AZ95">
            <v>0</v>
          </cell>
          <cell r="BA95">
            <v>0</v>
          </cell>
          <cell r="BB95">
            <v>0</v>
          </cell>
          <cell r="BC95">
            <v>0</v>
          </cell>
          <cell r="BD95">
            <v>-98138.878534053409</v>
          </cell>
          <cell r="BE95">
            <v>-98138.878534053409</v>
          </cell>
          <cell r="BF95">
            <v>223522435.25733179</v>
          </cell>
          <cell r="BG95">
            <v>75997627.987492815</v>
          </cell>
          <cell r="BH95">
            <v>254810470.04201823</v>
          </cell>
          <cell r="BI95">
            <v>0</v>
          </cell>
          <cell r="BJ95">
            <v>0</v>
          </cell>
          <cell r="BK95">
            <v>0</v>
          </cell>
          <cell r="BM95">
            <v>0</v>
          </cell>
        </row>
        <row r="96">
          <cell r="D96">
            <v>40391</v>
          </cell>
          <cell r="E96">
            <v>3178191.8092145915</v>
          </cell>
          <cell r="F96">
            <v>-98138.878534053409</v>
          </cell>
          <cell r="G96">
            <v>3080052.9306805381</v>
          </cell>
          <cell r="H96">
            <v>0</v>
          </cell>
          <cell r="I96">
            <v>-98138.878534053409</v>
          </cell>
          <cell r="J96">
            <v>-98138.878534053409</v>
          </cell>
          <cell r="K96">
            <v>-98138.878534053409</v>
          </cell>
          <cell r="L96">
            <v>0</v>
          </cell>
          <cell r="N96">
            <v>-98138.878534053409</v>
          </cell>
          <cell r="O96">
            <v>339636895.10219216</v>
          </cell>
          <cell r="P96">
            <v>6792737.9020438436</v>
          </cell>
          <cell r="Q96">
            <v>332844157.20014834</v>
          </cell>
          <cell r="R96">
            <v>0</v>
          </cell>
          <cell r="S96">
            <v>332844157.20014834</v>
          </cell>
          <cell r="T96">
            <v>-9940959.3905976452</v>
          </cell>
          <cell r="U96">
            <v>-198819.1878119529</v>
          </cell>
          <cell r="V96">
            <v>-9742140.2027856931</v>
          </cell>
          <cell r="W96">
            <v>0</v>
          </cell>
          <cell r="X96">
            <v>-9742140.2027856931</v>
          </cell>
          <cell r="Z96">
            <v>0</v>
          </cell>
          <cell r="AA96">
            <v>0.20797344581208627</v>
          </cell>
          <cell r="AC96">
            <v>-1.2293551508328679E-2</v>
          </cell>
          <cell r="AF96">
            <v>0</v>
          </cell>
          <cell r="AG96">
            <v>-98138.878534053409</v>
          </cell>
          <cell r="AH96">
            <v>-98138.878534053409</v>
          </cell>
          <cell r="AU96">
            <v>303877.69208769093</v>
          </cell>
          <cell r="AV96">
            <v>13066740.759770719</v>
          </cell>
          <cell r="AW96">
            <v>303877.69208769093</v>
          </cell>
          <cell r="AX96">
            <v>7596942.3021922763</v>
          </cell>
          <cell r="AY96">
            <v>0</v>
          </cell>
          <cell r="AZ96">
            <v>0</v>
          </cell>
          <cell r="BA96">
            <v>0</v>
          </cell>
          <cell r="BB96">
            <v>0</v>
          </cell>
          <cell r="BC96">
            <v>0</v>
          </cell>
          <cell r="BD96">
            <v>-98138.878534053409</v>
          </cell>
          <cell r="BE96">
            <v>-98138.878534053409</v>
          </cell>
          <cell r="BF96">
            <v>225254616.73588142</v>
          </cell>
          <cell r="BG96">
            <v>76586569.690199688</v>
          </cell>
          <cell r="BH96">
            <v>256257587.50994867</v>
          </cell>
          <cell r="BI96">
            <v>0</v>
          </cell>
          <cell r="BJ96">
            <v>0</v>
          </cell>
          <cell r="BK96">
            <v>0</v>
          </cell>
          <cell r="BM96">
            <v>0</v>
          </cell>
        </row>
        <row r="97">
          <cell r="D97">
            <v>40422</v>
          </cell>
          <cell r="E97">
            <v>3302428.8285398912</v>
          </cell>
          <cell r="F97">
            <v>-98138.878534053409</v>
          </cell>
          <cell r="G97">
            <v>3204289.9500058377</v>
          </cell>
          <cell r="H97">
            <v>0</v>
          </cell>
          <cell r="I97">
            <v>-98138.878534053409</v>
          </cell>
          <cell r="J97">
            <v>-98138.878534053409</v>
          </cell>
          <cell r="K97">
            <v>-98138.878534053409</v>
          </cell>
          <cell r="L97">
            <v>0</v>
          </cell>
          <cell r="N97">
            <v>-98138.878534053409</v>
          </cell>
          <cell r="O97">
            <v>341106930.70045209</v>
          </cell>
          <cell r="P97">
            <v>6822138.6140090423</v>
          </cell>
          <cell r="Q97">
            <v>334284792.08644307</v>
          </cell>
          <cell r="R97">
            <v>0</v>
          </cell>
          <cell r="S97">
            <v>334284792.08644307</v>
          </cell>
          <cell r="T97">
            <v>-9959840.4079451952</v>
          </cell>
          <cell r="U97">
            <v>-199196.80815890391</v>
          </cell>
          <cell r="V97">
            <v>-9760643.5997862909</v>
          </cell>
          <cell r="W97">
            <v>0</v>
          </cell>
          <cell r="X97">
            <v>-9760643.5997862909</v>
          </cell>
          <cell r="Z97">
            <v>0</v>
          </cell>
          <cell r="AA97">
            <v>0.20928026092472707</v>
          </cell>
          <cell r="AC97">
            <v>-1.2324396601823178E-2</v>
          </cell>
          <cell r="AF97">
            <v>0</v>
          </cell>
          <cell r="AG97">
            <v>-98138.878534053409</v>
          </cell>
          <cell r="AH97">
            <v>-98138.878534053409</v>
          </cell>
          <cell r="AU97">
            <v>303877.69208769093</v>
          </cell>
          <cell r="AV97">
            <v>13370618.451858411</v>
          </cell>
          <cell r="AW97">
            <v>303877.69208769093</v>
          </cell>
          <cell r="AX97">
            <v>7900819.9942799676</v>
          </cell>
          <cell r="AY97">
            <v>0</v>
          </cell>
          <cell r="AZ97">
            <v>0</v>
          </cell>
          <cell r="BA97">
            <v>0</v>
          </cell>
          <cell r="BB97">
            <v>0</v>
          </cell>
          <cell r="BC97">
            <v>0</v>
          </cell>
          <cell r="BD97">
            <v>-98138.878534053409</v>
          </cell>
          <cell r="BE97">
            <v>-98138.878534053409</v>
          </cell>
          <cell r="BF97">
            <v>226391373.93008846</v>
          </cell>
          <cell r="BG97">
            <v>76973067.136230081</v>
          </cell>
          <cell r="BH97">
            <v>257311724.95021299</v>
          </cell>
          <cell r="BI97">
            <v>0</v>
          </cell>
          <cell r="BJ97">
            <v>0</v>
          </cell>
          <cell r="BK97">
            <v>0</v>
          </cell>
          <cell r="BM97">
            <v>0</v>
          </cell>
        </row>
        <row r="98">
          <cell r="D98">
            <v>40452</v>
          </cell>
          <cell r="E98">
            <v>3302384.4115098906</v>
          </cell>
          <cell r="F98">
            <v>-98138.878534053409</v>
          </cell>
          <cell r="G98">
            <v>3204245.5329758371</v>
          </cell>
          <cell r="H98">
            <v>0</v>
          </cell>
          <cell r="I98">
            <v>-98138.878534053409</v>
          </cell>
          <cell r="J98">
            <v>-98138.878534053409</v>
          </cell>
          <cell r="K98">
            <v>-98138.878534053409</v>
          </cell>
          <cell r="L98">
            <v>0</v>
          </cell>
          <cell r="N98">
            <v>-98138.878534053409</v>
          </cell>
          <cell r="O98">
            <v>342576951.38199276</v>
          </cell>
          <cell r="P98">
            <v>6851539.0276398556</v>
          </cell>
          <cell r="Q98">
            <v>335725412.35435289</v>
          </cell>
          <cell r="R98">
            <v>0</v>
          </cell>
          <cell r="S98">
            <v>335725412.35435289</v>
          </cell>
          <cell r="T98">
            <v>-9978721.4252927415</v>
          </cell>
          <cell r="U98">
            <v>-199574.42850585483</v>
          </cell>
          <cell r="V98">
            <v>-9779146.9967868868</v>
          </cell>
          <cell r="W98">
            <v>0</v>
          </cell>
          <cell r="X98">
            <v>-9779146.9967868868</v>
          </cell>
          <cell r="Z98">
            <v>0</v>
          </cell>
          <cell r="AA98">
            <v>0.2102014066727933</v>
          </cell>
          <cell r="AC98">
            <v>-1.2355241695317678E-2</v>
          </cell>
          <cell r="AF98">
            <v>0</v>
          </cell>
          <cell r="AG98">
            <v>-98138.878534053409</v>
          </cell>
          <cell r="AH98">
            <v>-98138.878534053409</v>
          </cell>
          <cell r="AU98">
            <v>303877.69208769093</v>
          </cell>
          <cell r="AV98">
            <v>13674496.143946102</v>
          </cell>
          <cell r="AW98">
            <v>303877.69208769093</v>
          </cell>
          <cell r="AX98">
            <v>8204697.6863676589</v>
          </cell>
          <cell r="AY98">
            <v>0</v>
          </cell>
          <cell r="AZ98">
            <v>0</v>
          </cell>
          <cell r="BA98">
            <v>0</v>
          </cell>
          <cell r="BB98">
            <v>0</v>
          </cell>
          <cell r="BC98">
            <v>0</v>
          </cell>
          <cell r="BD98">
            <v>-98138.878534053409</v>
          </cell>
          <cell r="BE98">
            <v>-98138.878534053409</v>
          </cell>
          <cell r="BF98">
            <v>227528116.50591058</v>
          </cell>
          <cell r="BG98">
            <v>77359559.6120096</v>
          </cell>
          <cell r="BH98">
            <v>258365852.74234331</v>
          </cell>
          <cell r="BI98">
            <v>0</v>
          </cell>
          <cell r="BJ98">
            <v>0</v>
          </cell>
          <cell r="BK98">
            <v>0</v>
          </cell>
          <cell r="BM98">
            <v>0</v>
          </cell>
        </row>
        <row r="99">
          <cell r="D99">
            <v>40483</v>
          </cell>
          <cell r="E99">
            <v>3302339.8849355117</v>
          </cell>
          <cell r="F99">
            <v>-98138.878534053409</v>
          </cell>
          <cell r="G99">
            <v>3204201.0064014583</v>
          </cell>
          <cell r="H99">
            <v>0</v>
          </cell>
          <cell r="I99">
            <v>-98138.878534053409</v>
          </cell>
          <cell r="J99">
            <v>-98138.878534053409</v>
          </cell>
          <cell r="K99">
            <v>-98138.878534053409</v>
          </cell>
          <cell r="L99">
            <v>0</v>
          </cell>
          <cell r="N99">
            <v>-98138.878534053409</v>
          </cell>
          <cell r="O99">
            <v>344046957.11002547</v>
          </cell>
          <cell r="P99">
            <v>6880939.1422005091</v>
          </cell>
          <cell r="Q99">
            <v>337166017.96782494</v>
          </cell>
          <cell r="R99">
            <v>0</v>
          </cell>
          <cell r="S99">
            <v>337166017.96782494</v>
          </cell>
          <cell r="T99">
            <v>-9997602.4426402915</v>
          </cell>
          <cell r="U99">
            <v>-199952.04885280583</v>
          </cell>
          <cell r="V99">
            <v>-9797650.3937874865</v>
          </cell>
          <cell r="W99">
            <v>0</v>
          </cell>
          <cell r="X99">
            <v>-9797650.3937874865</v>
          </cell>
          <cell r="Z99">
            <v>0</v>
          </cell>
          <cell r="AA99">
            <v>0.21112254295221114</v>
          </cell>
          <cell r="AC99">
            <v>-1.2386086788812176E-2</v>
          </cell>
          <cell r="AF99">
            <v>0</v>
          </cell>
          <cell r="AG99">
            <v>-98138.878534053409</v>
          </cell>
          <cell r="AH99">
            <v>-98138.878534053409</v>
          </cell>
          <cell r="AU99">
            <v>303877.69208769093</v>
          </cell>
          <cell r="AV99">
            <v>13978373.836033793</v>
          </cell>
          <cell r="AW99">
            <v>303877.69208769093</v>
          </cell>
          <cell r="AX99">
            <v>8508575.3784553502</v>
          </cell>
          <cell r="AY99">
            <v>0</v>
          </cell>
          <cell r="AZ99">
            <v>0</v>
          </cell>
          <cell r="BA99">
            <v>0</v>
          </cell>
          <cell r="BB99">
            <v>0</v>
          </cell>
          <cell r="BC99">
            <v>0</v>
          </cell>
          <cell r="BD99">
            <v>-98138.878534053409</v>
          </cell>
          <cell r="BE99">
            <v>-98138.878534053409</v>
          </cell>
          <cell r="BF99">
            <v>228664844.42729494</v>
          </cell>
          <cell r="BG99">
            <v>77746047.10528028</v>
          </cell>
          <cell r="BH99">
            <v>259419970.86254466</v>
          </cell>
          <cell r="BI99">
            <v>0</v>
          </cell>
          <cell r="BJ99">
            <v>0</v>
          </cell>
          <cell r="BK99">
            <v>0</v>
          </cell>
          <cell r="BM99">
            <v>0</v>
          </cell>
        </row>
        <row r="100">
          <cell r="D100">
            <v>40513</v>
          </cell>
          <cell r="E100">
            <v>3427951.7473303773</v>
          </cell>
          <cell r="F100">
            <v>-98138.878534053409</v>
          </cell>
          <cell r="G100">
            <v>3329812.8687963239</v>
          </cell>
          <cell r="H100">
            <v>0</v>
          </cell>
          <cell r="I100">
            <v>-98138.878534053409</v>
          </cell>
          <cell r="J100">
            <v>-98138.878534053409</v>
          </cell>
          <cell r="K100">
            <v>-98138.878534053409</v>
          </cell>
          <cell r="L100">
            <v>0</v>
          </cell>
          <cell r="N100">
            <v>-98138.878534053409</v>
          </cell>
          <cell r="O100">
            <v>344902664.27153122</v>
          </cell>
          <cell r="P100">
            <v>6898053.2854306251</v>
          </cell>
          <cell r="Q100">
            <v>338004610.98610061</v>
          </cell>
          <cell r="R100">
            <v>0</v>
          </cell>
          <cell r="S100">
            <v>338004610.98610061</v>
          </cell>
          <cell r="T100">
            <v>-10016483.45998784</v>
          </cell>
          <cell r="U100">
            <v>-200329.66919975681</v>
          </cell>
          <cell r="V100">
            <v>-9816153.7907880824</v>
          </cell>
          <cell r="W100">
            <v>0</v>
          </cell>
          <cell r="X100">
            <v>-9816153.7907880824</v>
          </cell>
          <cell r="Z100">
            <v>0</v>
          </cell>
          <cell r="AA100">
            <v>0.21204366973962827</v>
          </cell>
          <cell r="AC100">
            <v>-1.2416931882306673E-2</v>
          </cell>
          <cell r="AF100">
            <v>0</v>
          </cell>
          <cell r="AG100">
            <v>-98138.878534053409</v>
          </cell>
          <cell r="AH100">
            <v>-98138.878534053409</v>
          </cell>
          <cell r="AU100">
            <v>303877.69208769093</v>
          </cell>
          <cell r="AV100">
            <v>14282251.528121484</v>
          </cell>
          <cell r="AW100">
            <v>303877.69208769093</v>
          </cell>
          <cell r="AX100">
            <v>8812453.0705430415</v>
          </cell>
          <cell r="AY100">
            <v>0</v>
          </cell>
          <cell r="AZ100">
            <v>0</v>
          </cell>
          <cell r="BA100">
            <v>0</v>
          </cell>
          <cell r="BB100">
            <v>0</v>
          </cell>
          <cell r="BC100">
            <v>0</v>
          </cell>
          <cell r="BD100">
            <v>-98138.878534053409</v>
          </cell>
          <cell r="BE100">
            <v>-98138.878534053409</v>
          </cell>
          <cell r="BF100">
            <v>229199559.75348294</v>
          </cell>
          <cell r="BG100">
            <v>77927850.316184208</v>
          </cell>
          <cell r="BH100">
            <v>260076760.66991639</v>
          </cell>
          <cell r="BI100">
            <v>0</v>
          </cell>
          <cell r="BJ100">
            <v>0</v>
          </cell>
          <cell r="BK100">
            <v>0</v>
          </cell>
          <cell r="BM100">
            <v>0</v>
          </cell>
        </row>
        <row r="101">
          <cell r="D101">
            <v>40544</v>
          </cell>
          <cell r="E101">
            <v>3427824.6709549935</v>
          </cell>
          <cell r="F101">
            <v>-98138.878534053409</v>
          </cell>
          <cell r="G101">
            <v>3329685.79242094</v>
          </cell>
          <cell r="H101">
            <v>0</v>
          </cell>
          <cell r="I101">
            <v>-103291.2785340534</v>
          </cell>
          <cell r="J101">
            <v>-103291.2785340534</v>
          </cell>
          <cell r="K101">
            <v>-103291.2785340534</v>
          </cell>
          <cell r="L101">
            <v>0</v>
          </cell>
          <cell r="N101">
            <v>-103291.2785340534</v>
          </cell>
          <cell r="O101">
            <v>345758332.65565014</v>
          </cell>
          <cell r="P101">
            <v>6915166.6531130029</v>
          </cell>
          <cell r="Q101">
            <v>338843166.00253713</v>
          </cell>
          <cell r="R101">
            <v>0</v>
          </cell>
          <cell r="S101">
            <v>338843166.00253713</v>
          </cell>
          <cell r="T101">
            <v>-10035364.477335388</v>
          </cell>
          <cell r="U101">
            <v>-200707.28954670776</v>
          </cell>
          <cell r="V101">
            <v>-9834657.1877886802</v>
          </cell>
          <cell r="W101">
            <v>0</v>
          </cell>
          <cell r="X101">
            <v>-9834657.1877886802</v>
          </cell>
          <cell r="Z101">
            <v>0</v>
          </cell>
          <cell r="AA101">
            <v>0.21257485976907181</v>
          </cell>
          <cell r="AC101">
            <v>-1.2502350742458094E-2</v>
          </cell>
          <cell r="AF101">
            <v>0</v>
          </cell>
          <cell r="AG101">
            <v>-103291.2785340534</v>
          </cell>
          <cell r="AH101">
            <v>-103291.2785340534</v>
          </cell>
          <cell r="AU101">
            <v>303877.69208769093</v>
          </cell>
          <cell r="AV101">
            <v>14586129.220209176</v>
          </cell>
          <cell r="AW101">
            <v>303877.69208769093</v>
          </cell>
          <cell r="AX101">
            <v>9116330.7626307327</v>
          </cell>
          <cell r="AY101">
            <v>0</v>
          </cell>
          <cell r="AZ101">
            <v>0</v>
          </cell>
          <cell r="BA101">
            <v>0</v>
          </cell>
          <cell r="BB101">
            <v>0</v>
          </cell>
          <cell r="BC101">
            <v>0</v>
          </cell>
          <cell r="BD101">
            <v>-103291.2785340534</v>
          </cell>
          <cell r="BE101">
            <v>-103291.2785340534</v>
          </cell>
          <cell r="BF101">
            <v>229734237.07783175</v>
          </cell>
          <cell r="BG101">
            <v>78109640.606462792</v>
          </cell>
          <cell r="BH101">
            <v>260733525.39607435</v>
          </cell>
          <cell r="BI101">
            <v>0</v>
          </cell>
          <cell r="BJ101">
            <v>0</v>
          </cell>
          <cell r="BK101">
            <v>0</v>
          </cell>
          <cell r="BM101">
            <v>0</v>
          </cell>
        </row>
        <row r="102">
          <cell r="D102">
            <v>40575</v>
          </cell>
          <cell r="E102">
            <v>3427779.3655555048</v>
          </cell>
          <cell r="F102">
            <v>-98138.878534053409</v>
          </cell>
          <cell r="G102">
            <v>3329640.4870214514</v>
          </cell>
          <cell r="H102">
            <v>0</v>
          </cell>
          <cell r="I102">
            <v>-103291.2785340534</v>
          </cell>
          <cell r="J102">
            <v>-103291.2785340534</v>
          </cell>
          <cell r="K102">
            <v>-103291.2785340534</v>
          </cell>
          <cell r="L102">
            <v>0</v>
          </cell>
          <cell r="N102">
            <v>-103291.2785340534</v>
          </cell>
          <cell r="O102">
            <v>346613985.82470572</v>
          </cell>
          <cell r="P102">
            <v>6932279.7164941141</v>
          </cell>
          <cell r="Q102">
            <v>339681706.10821158</v>
          </cell>
          <cell r="R102">
            <v>0</v>
          </cell>
          <cell r="S102">
            <v>339681706.10821158</v>
          </cell>
          <cell r="T102">
            <v>-10054245.494682936</v>
          </cell>
          <cell r="U102">
            <v>-201084.90989365871</v>
          </cell>
          <cell r="V102">
            <v>-9853160.584789278</v>
          </cell>
          <cell r="W102">
            <v>0</v>
          </cell>
          <cell r="X102">
            <v>-9853160.584789278</v>
          </cell>
          <cell r="Z102">
            <v>0</v>
          </cell>
          <cell r="AA102">
            <v>0.21310602518389096</v>
          </cell>
          <cell r="AC102">
            <v>-1.2587769602609513E-2</v>
          </cell>
          <cell r="AF102">
            <v>0</v>
          </cell>
          <cell r="AG102">
            <v>-103291.2785340534</v>
          </cell>
          <cell r="AH102">
            <v>-103291.2785340534</v>
          </cell>
          <cell r="AU102">
            <v>303877.69208769093</v>
          </cell>
          <cell r="AV102">
            <v>14890006.912296867</v>
          </cell>
          <cell r="AW102">
            <v>303877.69208769093</v>
          </cell>
          <cell r="AX102">
            <v>9420208.454718424</v>
          </cell>
          <cell r="AY102">
            <v>0</v>
          </cell>
          <cell r="AZ102">
            <v>0</v>
          </cell>
          <cell r="BA102">
            <v>0</v>
          </cell>
          <cell r="BB102">
            <v>0</v>
          </cell>
          <cell r="BC102">
            <v>0</v>
          </cell>
          <cell r="BD102">
            <v>-103291.2785340534</v>
          </cell>
          <cell r="BE102">
            <v>-103291.2785340534</v>
          </cell>
          <cell r="BF102">
            <v>230268899.49141851</v>
          </cell>
          <cell r="BG102">
            <v>78291425.827082306</v>
          </cell>
          <cell r="BH102">
            <v>261390280.28112927</v>
          </cell>
          <cell r="BI102">
            <v>0</v>
          </cell>
          <cell r="BJ102">
            <v>0</v>
          </cell>
          <cell r="BK102">
            <v>0</v>
          </cell>
          <cell r="BM102">
            <v>0</v>
          </cell>
        </row>
        <row r="103">
          <cell r="D103">
            <v>40603</v>
          </cell>
          <cell r="E103">
            <v>3427733.9484206773</v>
          </cell>
          <cell r="F103">
            <v>-100277.57366572386</v>
          </cell>
          <cell r="G103">
            <v>3327456.3747549537</v>
          </cell>
          <cell r="H103">
            <v>0</v>
          </cell>
          <cell r="I103">
            <v>-105429.97366572385</v>
          </cell>
          <cell r="J103">
            <v>-105429.97366572385</v>
          </cell>
          <cell r="K103">
            <v>-105429.97366572385</v>
          </cell>
          <cell r="L103">
            <v>0</v>
          </cell>
          <cell r="N103">
            <v>-105429.97366572385</v>
          </cell>
          <cell r="O103">
            <v>347469623.74117357</v>
          </cell>
          <cell r="P103">
            <v>6949392.4748234712</v>
          </cell>
          <cell r="Q103">
            <v>340520231.26635009</v>
          </cell>
          <cell r="R103">
            <v>0</v>
          </cell>
          <cell r="S103">
            <v>340520231.26635009</v>
          </cell>
          <cell r="T103">
            <v>-10103187.802341759</v>
          </cell>
          <cell r="U103">
            <v>-202063.75604683519</v>
          </cell>
          <cell r="V103">
            <v>-9901124.0462949239</v>
          </cell>
          <cell r="W103">
            <v>0</v>
          </cell>
          <cell r="X103">
            <v>-9901124.0462949239</v>
          </cell>
          <cell r="Z103">
            <v>0</v>
          </cell>
          <cell r="AA103">
            <v>0.21363718094068254</v>
          </cell>
          <cell r="AC103">
            <v>-1.2670245530944205E-2</v>
          </cell>
          <cell r="AF103">
            <v>0</v>
          </cell>
          <cell r="AG103">
            <v>-105429.97366572385</v>
          </cell>
          <cell r="AH103">
            <v>-105429.97366572385</v>
          </cell>
          <cell r="AU103">
            <v>303877.69208769093</v>
          </cell>
          <cell r="AV103">
            <v>15193884.604384558</v>
          </cell>
          <cell r="AW103">
            <v>303877.69208769093</v>
          </cell>
          <cell r="AX103">
            <v>9724086.1468061153</v>
          </cell>
          <cell r="AY103">
            <v>0</v>
          </cell>
          <cell r="AZ103">
            <v>0</v>
          </cell>
          <cell r="BA103">
            <v>0</v>
          </cell>
          <cell r="BB103">
            <v>0</v>
          </cell>
          <cell r="BC103">
            <v>0</v>
          </cell>
          <cell r="BD103">
            <v>-105429.97366572385</v>
          </cell>
          <cell r="BE103">
            <v>-105429.97366572385</v>
          </cell>
          <cell r="BF103">
            <v>230803546.95746931</v>
          </cell>
          <cell r="BG103">
            <v>78473205.965539575</v>
          </cell>
          <cell r="BH103">
            <v>262047025.30081052</v>
          </cell>
          <cell r="BI103">
            <v>0</v>
          </cell>
          <cell r="BJ103">
            <v>0</v>
          </cell>
          <cell r="BK103">
            <v>0</v>
          </cell>
          <cell r="BM103">
            <v>0</v>
          </cell>
        </row>
        <row r="104">
          <cell r="D104">
            <v>40634</v>
          </cell>
          <cell r="E104">
            <v>3427688.4192749448</v>
          </cell>
          <cell r="F104">
            <v>-100277.57366572386</v>
          </cell>
          <cell r="G104">
            <v>3327410.8456092211</v>
          </cell>
          <cell r="H104">
            <v>0</v>
          </cell>
          <cell r="I104">
            <v>-105429.97366572385</v>
          </cell>
          <cell r="J104">
            <v>-105429.97366572385</v>
          </cell>
          <cell r="K104">
            <v>-105429.97366572385</v>
          </cell>
          <cell r="L104">
            <v>0</v>
          </cell>
          <cell r="N104">
            <v>-105429.97366572385</v>
          </cell>
          <cell r="O104">
            <v>348325246.36743653</v>
          </cell>
          <cell r="P104">
            <v>6966504.9273487311</v>
          </cell>
          <cell r="Q104">
            <v>341358741.4400878</v>
          </cell>
          <cell r="R104">
            <v>0</v>
          </cell>
          <cell r="S104">
            <v>341358741.4400878</v>
          </cell>
          <cell r="T104">
            <v>-10152130.110000579</v>
          </cell>
          <cell r="U104">
            <v>-203042.60220001158</v>
          </cell>
          <cell r="V104">
            <v>-9949087.5078005679</v>
          </cell>
          <cell r="W104">
            <v>0</v>
          </cell>
          <cell r="X104">
            <v>-9949087.5078005679</v>
          </cell>
          <cell r="Z104">
            <v>0</v>
          </cell>
          <cell r="AA104">
            <v>0.21414924508588956</v>
          </cell>
          <cell r="AC104">
            <v>-1.2752721459278901E-2</v>
          </cell>
          <cell r="AF104">
            <v>0</v>
          </cell>
          <cell r="AG104">
            <v>-105429.97366572385</v>
          </cell>
          <cell r="AH104">
            <v>-105429.97366572385</v>
          </cell>
          <cell r="AU104">
            <v>303877.69208769093</v>
          </cell>
          <cell r="AV104">
            <v>15497762.29647225</v>
          </cell>
          <cell r="AW104">
            <v>303877.69208769093</v>
          </cell>
          <cell r="AX104">
            <v>10027963.838893807</v>
          </cell>
          <cell r="AY104">
            <v>0</v>
          </cell>
          <cell r="AZ104">
            <v>0</v>
          </cell>
          <cell r="BA104">
            <v>0</v>
          </cell>
          <cell r="BB104">
            <v>0</v>
          </cell>
          <cell r="BC104">
            <v>0</v>
          </cell>
          <cell r="BD104">
            <v>-105429.97366572385</v>
          </cell>
          <cell r="BE104">
            <v>-105429.97366572385</v>
          </cell>
          <cell r="BF104">
            <v>231338179.43911934</v>
          </cell>
          <cell r="BG104">
            <v>78654981.009300575</v>
          </cell>
          <cell r="BH104">
            <v>262703760.43078721</v>
          </cell>
          <cell r="BI104">
            <v>0</v>
          </cell>
          <cell r="BJ104">
            <v>0</v>
          </cell>
          <cell r="BK104">
            <v>0</v>
          </cell>
          <cell r="BM104">
            <v>0</v>
          </cell>
        </row>
        <row r="105">
          <cell r="D105">
            <v>40664</v>
          </cell>
          <cell r="E105">
            <v>3427642.777842056</v>
          </cell>
          <cell r="F105">
            <v>-100277.57366572386</v>
          </cell>
          <cell r="G105">
            <v>3327365.2041763323</v>
          </cell>
          <cell r="H105">
            <v>0</v>
          </cell>
          <cell r="I105">
            <v>-105429.97366572385</v>
          </cell>
          <cell r="J105">
            <v>-105429.97366572385</v>
          </cell>
          <cell r="K105">
            <v>-105429.97366572385</v>
          </cell>
          <cell r="L105">
            <v>0</v>
          </cell>
          <cell r="N105">
            <v>-105429.97366572385</v>
          </cell>
          <cell r="O105">
            <v>349180853.66578496</v>
          </cell>
          <cell r="P105">
            <v>6983617.0733156996</v>
          </cell>
          <cell r="Q105">
            <v>342197236.59246927</v>
          </cell>
          <cell r="R105">
            <v>0</v>
          </cell>
          <cell r="S105">
            <v>342197236.59246927</v>
          </cell>
          <cell r="T105">
            <v>-10201072.4176594</v>
          </cell>
          <cell r="U105">
            <v>-204021.448353188</v>
          </cell>
          <cell r="V105">
            <v>-9997050.9693062119</v>
          </cell>
          <cell r="W105">
            <v>0</v>
          </cell>
          <cell r="X105">
            <v>-9997050.9693062119</v>
          </cell>
          <cell r="Z105">
            <v>0</v>
          </cell>
          <cell r="AA105">
            <v>0.21466129952537166</v>
          </cell>
          <cell r="AC105">
            <v>-1.2835197387613594E-2</v>
          </cell>
          <cell r="AF105">
            <v>0</v>
          </cell>
          <cell r="AG105">
            <v>-105429.97366572385</v>
          </cell>
          <cell r="AH105">
            <v>-105429.97366572385</v>
          </cell>
          <cell r="AU105">
            <v>303877.69208769093</v>
          </cell>
          <cell r="AV105">
            <v>15801639.988559941</v>
          </cell>
          <cell r="AW105">
            <v>303877.69208769093</v>
          </cell>
          <cell r="AX105">
            <v>10331841.530981498</v>
          </cell>
          <cell r="AY105">
            <v>0</v>
          </cell>
          <cell r="AZ105">
            <v>0</v>
          </cell>
          <cell r="BA105">
            <v>0</v>
          </cell>
          <cell r="BB105">
            <v>0</v>
          </cell>
          <cell r="BC105">
            <v>0</v>
          </cell>
          <cell r="BD105">
            <v>-105429.97366572385</v>
          </cell>
          <cell r="BE105">
            <v>-105429.97366572385</v>
          </cell>
          <cell r="BF105">
            <v>231872796.89941314</v>
          </cell>
          <cell r="BG105">
            <v>78836750.945800468</v>
          </cell>
          <cell r="BH105">
            <v>263360485.64666879</v>
          </cell>
          <cell r="BI105">
            <v>0</v>
          </cell>
          <cell r="BJ105">
            <v>0</v>
          </cell>
          <cell r="BK105">
            <v>0</v>
          </cell>
          <cell r="BM105">
            <v>0</v>
          </cell>
        </row>
        <row r="106">
          <cell r="D106">
            <v>40695</v>
          </cell>
          <cell r="E106">
            <v>3427597.0238450803</v>
          </cell>
          <cell r="F106">
            <v>-102439.93343870685</v>
          </cell>
          <cell r="G106">
            <v>3325157.0904063736</v>
          </cell>
          <cell r="H106">
            <v>0</v>
          </cell>
          <cell r="I106">
            <v>-107592.33343870685</v>
          </cell>
          <cell r="J106">
            <v>-107592.33343870685</v>
          </cell>
          <cell r="K106">
            <v>-107592.33343870685</v>
          </cell>
          <cell r="L106">
            <v>0</v>
          </cell>
          <cell r="N106">
            <v>-107592.33343870685</v>
          </cell>
          <cell r="O106">
            <v>348184903.31560743</v>
          </cell>
          <cell r="P106">
            <v>6963698.0663121492</v>
          </cell>
          <cell r="Q106">
            <v>341221205.24929529</v>
          </cell>
          <cell r="R106">
            <v>0</v>
          </cell>
          <cell r="S106">
            <v>341221205.24929529</v>
          </cell>
          <cell r="T106">
            <v>-10280408.643521182</v>
          </cell>
          <cell r="U106">
            <v>-205608.17287042364</v>
          </cell>
          <cell r="V106">
            <v>-10074800.470650759</v>
          </cell>
          <cell r="W106">
            <v>0</v>
          </cell>
          <cell r="X106">
            <v>-10074800.470650759</v>
          </cell>
          <cell r="Z106">
            <v>0</v>
          </cell>
          <cell r="AA106">
            <v>0.21517334423519191</v>
          </cell>
          <cell r="AC106">
            <v>-1.2914697820618966E-2</v>
          </cell>
          <cell r="AF106">
            <v>0</v>
          </cell>
          <cell r="AG106">
            <v>-107592.33343870685</v>
          </cell>
          <cell r="AH106">
            <v>-107592.33343870685</v>
          </cell>
          <cell r="AU106">
            <v>303877.69208769093</v>
          </cell>
          <cell r="AV106">
            <v>16105517.680647632</v>
          </cell>
          <cell r="AW106">
            <v>303877.69208769093</v>
          </cell>
          <cell r="AX106">
            <v>10635719.223069189</v>
          </cell>
          <cell r="AY106">
            <v>0</v>
          </cell>
          <cell r="AZ106">
            <v>0</v>
          </cell>
          <cell r="BA106">
            <v>0</v>
          </cell>
          <cell r="BB106">
            <v>0</v>
          </cell>
          <cell r="BC106">
            <v>0</v>
          </cell>
          <cell r="BD106">
            <v>-107592.33343870685</v>
          </cell>
          <cell r="BE106">
            <v>-107592.33343870685</v>
          </cell>
          <cell r="BF106">
            <v>230592887.86415145</v>
          </cell>
          <cell r="BG106">
            <v>78401581.873811498</v>
          </cell>
          <cell r="BH106">
            <v>262819623.37548381</v>
          </cell>
          <cell r="BI106">
            <v>0</v>
          </cell>
          <cell r="BJ106">
            <v>0</v>
          </cell>
          <cell r="BK106">
            <v>0</v>
          </cell>
          <cell r="BM106">
            <v>0</v>
          </cell>
        </row>
        <row r="107">
          <cell r="D107">
            <v>40725</v>
          </cell>
          <cell r="E107">
            <v>3427551.1570064053</v>
          </cell>
          <cell r="F107">
            <v>-100404.60061575922</v>
          </cell>
          <cell r="G107">
            <v>3327146.5563906459</v>
          </cell>
          <cell r="H107">
            <v>0</v>
          </cell>
          <cell r="I107">
            <v>-105557.00061575921</v>
          </cell>
          <cell r="J107">
            <v>-105557.00061575921</v>
          </cell>
          <cell r="K107">
            <v>-105557.00061575921</v>
          </cell>
          <cell r="L107">
            <v>0</v>
          </cell>
          <cell r="N107">
            <v>-105557.00061575921</v>
          </cell>
          <cell r="O107">
            <v>332899526.25117433</v>
          </cell>
          <cell r="P107">
            <v>6657990.5250234865</v>
          </cell>
          <cell r="Q107">
            <v>326241535.72615087</v>
          </cell>
          <cell r="R107">
            <v>0</v>
          </cell>
          <cell r="S107">
            <v>326241535.72615087</v>
          </cell>
          <cell r="T107">
            <v>-10358981.619574357</v>
          </cell>
          <cell r="U107">
            <v>-207179.63239148713</v>
          </cell>
          <cell r="V107">
            <v>-10151801.987182871</v>
          </cell>
          <cell r="W107">
            <v>0</v>
          </cell>
          <cell r="X107">
            <v>-10151801.987182871</v>
          </cell>
          <cell r="Z107">
            <v>0</v>
          </cell>
          <cell r="AA107">
            <v>0.21449078727640908</v>
          </cell>
          <cell r="AC107">
            <v>-1.2993269915859938E-2</v>
          </cell>
          <cell r="AF107">
            <v>0</v>
          </cell>
          <cell r="AG107">
            <v>-105557.00061575921</v>
          </cell>
          <cell r="AH107">
            <v>-105557.00061575921</v>
          </cell>
          <cell r="AU107">
            <v>303877.69208769093</v>
          </cell>
          <cell r="AV107">
            <v>16409395.372735323</v>
          </cell>
          <cell r="AW107">
            <v>303877.69208769093</v>
          </cell>
          <cell r="AX107">
            <v>10939596.91515688</v>
          </cell>
          <cell r="AY107">
            <v>0</v>
          </cell>
          <cell r="AZ107">
            <v>0</v>
          </cell>
          <cell r="BA107">
            <v>0</v>
          </cell>
          <cell r="BB107">
            <v>0</v>
          </cell>
          <cell r="BC107">
            <v>0</v>
          </cell>
          <cell r="BD107">
            <v>-105557.00061575921</v>
          </cell>
          <cell r="BE107">
            <v>-105557.00061575921</v>
          </cell>
          <cell r="BF107">
            <v>215309340.64891934</v>
          </cell>
          <cell r="BG107">
            <v>73205175.820632577</v>
          </cell>
          <cell r="BH107">
            <v>253036359.90551829</v>
          </cell>
          <cell r="BI107">
            <v>0</v>
          </cell>
          <cell r="BJ107">
            <v>0</v>
          </cell>
          <cell r="BK107">
            <v>0</v>
          </cell>
          <cell r="BM107">
            <v>0</v>
          </cell>
        </row>
        <row r="108">
          <cell r="D108">
            <v>40756</v>
          </cell>
          <cell r="E108">
            <v>3427505.1770477328</v>
          </cell>
          <cell r="F108">
            <v>-100404.60061575922</v>
          </cell>
          <cell r="G108">
            <v>3327100.5764319734</v>
          </cell>
          <cell r="H108">
            <v>0</v>
          </cell>
          <cell r="I108">
            <v>-105557.00061575921</v>
          </cell>
          <cell r="J108">
            <v>-105557.00061575921</v>
          </cell>
          <cell r="K108">
            <v>-105557.00061575921</v>
          </cell>
          <cell r="L108">
            <v>0</v>
          </cell>
          <cell r="N108">
            <v>-105557.00061575921</v>
          </cell>
          <cell r="O108">
            <v>317610576.70193189</v>
          </cell>
          <cell r="P108">
            <v>6352211.5340386378</v>
          </cell>
          <cell r="Q108">
            <v>311258365.16789323</v>
          </cell>
          <cell r="R108">
            <v>0</v>
          </cell>
          <cell r="S108">
            <v>311258365.16789323</v>
          </cell>
          <cell r="T108">
            <v>-10437554.595627531</v>
          </cell>
          <cell r="U108">
            <v>-208751.09191255062</v>
          </cell>
          <cell r="V108">
            <v>-10228803.503714981</v>
          </cell>
          <cell r="W108">
            <v>0</v>
          </cell>
          <cell r="X108">
            <v>-10228803.503714981</v>
          </cell>
          <cell r="Z108">
            <v>0</v>
          </cell>
          <cell r="AA108">
            <v>0.2047382513030202</v>
          </cell>
          <cell r="AC108">
            <v>-1.307184201110091E-2</v>
          </cell>
          <cell r="AF108">
            <v>0</v>
          </cell>
          <cell r="AG108">
            <v>-105557.00061575921</v>
          </cell>
          <cell r="AH108">
            <v>-105557.00061575921</v>
          </cell>
          <cell r="AU108">
            <v>303877.69208769093</v>
          </cell>
          <cell r="AV108">
            <v>16713273.064823015</v>
          </cell>
          <cell r="AW108">
            <v>303877.69208769093</v>
          </cell>
          <cell r="AX108">
            <v>11243474.607244572</v>
          </cell>
          <cell r="AY108">
            <v>0</v>
          </cell>
          <cell r="AZ108">
            <v>0</v>
          </cell>
          <cell r="BA108">
            <v>0</v>
          </cell>
          <cell r="BB108">
            <v>0</v>
          </cell>
          <cell r="BC108">
            <v>0</v>
          </cell>
          <cell r="BD108">
            <v>-105557.00061575921</v>
          </cell>
          <cell r="BE108">
            <v>-105557.00061575921</v>
          </cell>
          <cell r="BF108">
            <v>200022292.39857402</v>
          </cell>
          <cell r="BG108">
            <v>68007579.41551517</v>
          </cell>
          <cell r="BH108">
            <v>243250785.75237805</v>
          </cell>
          <cell r="BI108">
            <v>0</v>
          </cell>
          <cell r="BJ108">
            <v>0</v>
          </cell>
          <cell r="BK108">
            <v>0</v>
          </cell>
          <cell r="BM108">
            <v>0</v>
          </cell>
        </row>
        <row r="109">
          <cell r="D109">
            <v>40787</v>
          </cell>
          <cell r="E109">
            <v>3478833.1003310746</v>
          </cell>
          <cell r="F109">
            <v>-100404.60061575922</v>
          </cell>
          <cell r="G109">
            <v>3378428.4997153152</v>
          </cell>
          <cell r="H109">
            <v>0</v>
          </cell>
          <cell r="I109">
            <v>-105557.00061575921</v>
          </cell>
          <cell r="J109">
            <v>-105557.00061575921</v>
          </cell>
          <cell r="K109">
            <v>-105557.00061575921</v>
          </cell>
          <cell r="L109">
            <v>0</v>
          </cell>
          <cell r="N109">
            <v>-105557.00061575921</v>
          </cell>
          <cell r="O109">
            <v>299608777.91128361</v>
          </cell>
          <cell r="P109">
            <v>5992175.5582256727</v>
          </cell>
          <cell r="Q109">
            <v>293616602.35305792</v>
          </cell>
          <cell r="R109">
            <v>0</v>
          </cell>
          <cell r="S109">
            <v>293616602.35305792</v>
          </cell>
          <cell r="T109">
            <v>-10516127.571680706</v>
          </cell>
          <cell r="U109">
            <v>-210322.55143361414</v>
          </cell>
          <cell r="V109">
            <v>-10305805.020247092</v>
          </cell>
          <cell r="W109">
            <v>0</v>
          </cell>
          <cell r="X109">
            <v>-10305805.020247092</v>
          </cell>
          <cell r="Z109">
            <v>0</v>
          </cell>
          <cell r="AA109">
            <v>0.1949834476324229</v>
          </cell>
          <cell r="AC109">
            <v>-1.3150414106341884E-2</v>
          </cell>
          <cell r="AF109">
            <v>0</v>
          </cell>
          <cell r="AG109">
            <v>-105557.00061575921</v>
          </cell>
          <cell r="AH109">
            <v>-105557.00061575921</v>
          </cell>
          <cell r="AU109">
            <v>303877.69208769093</v>
          </cell>
          <cell r="AV109">
            <v>17017150.756910704</v>
          </cell>
          <cell r="AW109">
            <v>303877.69208769093</v>
          </cell>
          <cell r="AX109">
            <v>11547352.299332263</v>
          </cell>
          <cell r="AY109">
            <v>0</v>
          </cell>
          <cell r="AZ109">
            <v>0</v>
          </cell>
          <cell r="BA109">
            <v>0</v>
          </cell>
          <cell r="BB109">
            <v>0</v>
          </cell>
          <cell r="BC109">
            <v>0</v>
          </cell>
          <cell r="BD109">
            <v>-105557.00061575921</v>
          </cell>
          <cell r="BE109">
            <v>-105557.00061575921</v>
          </cell>
          <cell r="BF109">
            <v>182076651.891651</v>
          </cell>
          <cell r="BG109">
            <v>61906061.643161349</v>
          </cell>
          <cell r="BH109">
            <v>231710540.70989656</v>
          </cell>
          <cell r="BI109">
            <v>0</v>
          </cell>
          <cell r="BJ109">
            <v>0</v>
          </cell>
          <cell r="BK109">
            <v>0</v>
          </cell>
          <cell r="BM109">
            <v>0</v>
          </cell>
        </row>
        <row r="110">
          <cell r="D110">
            <v>40817</v>
          </cell>
          <cell r="E110">
            <v>3478786.8932947661</v>
          </cell>
          <cell r="F110">
            <v>-100404.60061575922</v>
          </cell>
          <cell r="G110">
            <v>3378382.2926790067</v>
          </cell>
          <cell r="H110">
            <v>0</v>
          </cell>
          <cell r="I110">
            <v>-105557.00061575921</v>
          </cell>
          <cell r="J110">
            <v>-105557.00061575921</v>
          </cell>
          <cell r="K110">
            <v>-105557.00061575921</v>
          </cell>
          <cell r="L110">
            <v>0</v>
          </cell>
          <cell r="N110">
            <v>-105557.00061575921</v>
          </cell>
          <cell r="O110">
            <v>267536853.82870194</v>
          </cell>
          <cell r="P110">
            <v>5350737.0765740387</v>
          </cell>
          <cell r="Q110">
            <v>262186116.75212792</v>
          </cell>
          <cell r="R110">
            <v>0</v>
          </cell>
          <cell r="S110">
            <v>262186116.75212792</v>
          </cell>
          <cell r="T110">
            <v>-10594700.547733882</v>
          </cell>
          <cell r="U110">
            <v>-211894.01095467765</v>
          </cell>
          <cell r="V110">
            <v>-10382806.536779204</v>
          </cell>
          <cell r="W110">
            <v>0</v>
          </cell>
          <cell r="X110">
            <v>-10382806.536779204</v>
          </cell>
          <cell r="Z110">
            <v>0</v>
          </cell>
          <cell r="AA110">
            <v>0.18350661546345939</v>
          </cell>
          <cell r="AC110">
            <v>-1.3228986201582856E-2</v>
          </cell>
          <cell r="AF110">
            <v>0</v>
          </cell>
          <cell r="AG110">
            <v>-105557.00061575921</v>
          </cell>
          <cell r="AH110">
            <v>-105557.00061575921</v>
          </cell>
          <cell r="AU110">
            <v>303877.69208769093</v>
          </cell>
          <cell r="AV110">
            <v>17321028.448998395</v>
          </cell>
          <cell r="AW110">
            <v>303877.69208769093</v>
          </cell>
          <cell r="AX110">
            <v>11851229.991419954</v>
          </cell>
          <cell r="AY110">
            <v>0</v>
          </cell>
          <cell r="AZ110">
            <v>0</v>
          </cell>
          <cell r="BA110">
            <v>0</v>
          </cell>
          <cell r="BB110">
            <v>0</v>
          </cell>
          <cell r="BC110">
            <v>0</v>
          </cell>
          <cell r="BD110">
            <v>-105557.00061575921</v>
          </cell>
          <cell r="BE110">
            <v>-105557.00061575921</v>
          </cell>
          <cell r="BF110">
            <v>150342288.59863329</v>
          </cell>
          <cell r="BG110">
            <v>51116378.12353532</v>
          </cell>
          <cell r="BH110">
            <v>211069738.62859261</v>
          </cell>
          <cell r="BI110">
            <v>0</v>
          </cell>
          <cell r="BJ110">
            <v>0</v>
          </cell>
          <cell r="BK110">
            <v>0</v>
          </cell>
          <cell r="BM110">
            <v>0</v>
          </cell>
        </row>
        <row r="111">
          <cell r="D111">
            <v>40848</v>
          </cell>
          <cell r="E111">
            <v>3478740.5722994385</v>
          </cell>
          <cell r="F111">
            <v>-100404.60061575922</v>
          </cell>
          <cell r="G111">
            <v>3378335.9716836791</v>
          </cell>
          <cell r="H111">
            <v>0</v>
          </cell>
          <cell r="I111">
            <v>-105557.00061575921</v>
          </cell>
          <cell r="J111">
            <v>-105557.00061575921</v>
          </cell>
          <cell r="K111">
            <v>-105557.00061575921</v>
          </cell>
          <cell r="L111">
            <v>0</v>
          </cell>
          <cell r="N111">
            <v>-105557.00061575921</v>
          </cell>
          <cell r="O111">
            <v>252531507.84232223</v>
          </cell>
          <cell r="P111">
            <v>5050630.1568464451</v>
          </cell>
          <cell r="Q111">
            <v>247480877.6854758</v>
          </cell>
          <cell r="R111">
            <v>0</v>
          </cell>
          <cell r="S111">
            <v>247480877.6854758</v>
          </cell>
          <cell r="T111">
            <v>-10673273.523787057</v>
          </cell>
          <cell r="U111">
            <v>-213465.47047574114</v>
          </cell>
          <cell r="V111">
            <v>-10459808.053311316</v>
          </cell>
          <cell r="W111">
            <v>0</v>
          </cell>
          <cell r="X111">
            <v>-10459808.053311316</v>
          </cell>
          <cell r="Z111">
            <v>0</v>
          </cell>
          <cell r="AA111">
            <v>0.16309852520669449</v>
          </cell>
          <cell r="AC111">
            <v>-1.3307558296823828E-2</v>
          </cell>
          <cell r="AF111">
            <v>0</v>
          </cell>
          <cell r="AG111">
            <v>-105557.00061575921</v>
          </cell>
          <cell r="AH111">
            <v>-105557.00061575921</v>
          </cell>
          <cell r="AU111">
            <v>303877.69208769093</v>
          </cell>
          <cell r="AV111">
            <v>17624906.141086087</v>
          </cell>
          <cell r="AW111">
            <v>303877.69208769093</v>
          </cell>
          <cell r="AX111">
            <v>12155107.683507646</v>
          </cell>
          <cell r="AY111">
            <v>0</v>
          </cell>
          <cell r="AZ111">
            <v>0</v>
          </cell>
          <cell r="BA111">
            <v>0</v>
          </cell>
          <cell r="BB111">
            <v>0</v>
          </cell>
          <cell r="BC111">
            <v>0</v>
          </cell>
          <cell r="BD111">
            <v>-105557.00061575921</v>
          </cell>
          <cell r="BE111">
            <v>-105557.00061575921</v>
          </cell>
          <cell r="BF111">
            <v>135333171.83989346</v>
          </cell>
          <cell r="BG111">
            <v>46013278.425563782</v>
          </cell>
          <cell r="BH111">
            <v>201467599.25991201</v>
          </cell>
          <cell r="BI111">
            <v>0</v>
          </cell>
          <cell r="BJ111">
            <v>0</v>
          </cell>
          <cell r="BK111">
            <v>0</v>
          </cell>
          <cell r="BM111">
            <v>0</v>
          </cell>
        </row>
        <row r="112">
          <cell r="D112">
            <v>40878</v>
          </cell>
          <cell r="E112">
            <v>3530636.6067110742</v>
          </cell>
          <cell r="F112">
            <v>-100404.60061575922</v>
          </cell>
          <cell r="G112">
            <v>3430232.0060953149</v>
          </cell>
          <cell r="H112">
            <v>0</v>
          </cell>
          <cell r="I112">
            <v>-105557.00061575921</v>
          </cell>
          <cell r="J112">
            <v>-105557.00061575921</v>
          </cell>
          <cell r="K112">
            <v>-105557.00061575921</v>
          </cell>
          <cell r="L112">
            <v>0</v>
          </cell>
          <cell r="N112">
            <v>-105557.00061575921</v>
          </cell>
          <cell r="O112">
            <v>236670739.66732273</v>
          </cell>
          <cell r="P112">
            <v>4733414.7933464544</v>
          </cell>
          <cell r="Q112">
            <v>231937324.87397626</v>
          </cell>
          <cell r="R112">
            <v>0</v>
          </cell>
          <cell r="S112">
            <v>231937324.87397626</v>
          </cell>
          <cell r="T112">
            <v>-10751846.499840232</v>
          </cell>
          <cell r="U112">
            <v>-215036.92999680463</v>
          </cell>
          <cell r="V112">
            <v>-10536809.569843426</v>
          </cell>
          <cell r="W112">
            <v>0</v>
          </cell>
          <cell r="X112">
            <v>-10536809.569843426</v>
          </cell>
          <cell r="Z112">
            <v>0</v>
          </cell>
          <cell r="AA112">
            <v>0.15352374385729134</v>
          </cell>
          <cell r="AC112">
            <v>-1.33861303920648E-2</v>
          </cell>
          <cell r="AF112">
            <v>0</v>
          </cell>
          <cell r="AG112">
            <v>-105557.00061575921</v>
          </cell>
          <cell r="AH112">
            <v>-105557.00061575921</v>
          </cell>
          <cell r="AU112">
            <v>303877.69208769093</v>
          </cell>
          <cell r="AV112">
            <v>17928783.833173778</v>
          </cell>
          <cell r="AW112">
            <v>303877.69208769093</v>
          </cell>
          <cell r="AX112">
            <v>12458985.375595337</v>
          </cell>
          <cell r="AY112">
            <v>0</v>
          </cell>
          <cell r="AZ112">
            <v>0</v>
          </cell>
          <cell r="BA112">
            <v>0</v>
          </cell>
          <cell r="BB112">
            <v>0</v>
          </cell>
          <cell r="BC112">
            <v>0</v>
          </cell>
          <cell r="BD112">
            <v>-105557.00061575921</v>
          </cell>
          <cell r="BE112">
            <v>-105557.00061575921</v>
          </cell>
          <cell r="BF112">
            <v>119485741.33630624</v>
          </cell>
          <cell r="BG112">
            <v>40625152.054344125</v>
          </cell>
          <cell r="BH112">
            <v>191312172.81963214</v>
          </cell>
          <cell r="BI112">
            <v>0</v>
          </cell>
          <cell r="BJ112">
            <v>0</v>
          </cell>
          <cell r="BK112">
            <v>0</v>
          </cell>
          <cell r="BM112">
            <v>0</v>
          </cell>
        </row>
        <row r="113">
          <cell r="D113">
            <v>40909</v>
          </cell>
          <cell r="E113">
            <v>3530504.8770492608</v>
          </cell>
          <cell r="F113">
            <v>-100404.60061575922</v>
          </cell>
          <cell r="G113">
            <v>3430100.2764335014</v>
          </cell>
          <cell r="H113">
            <v>0</v>
          </cell>
          <cell r="I113">
            <v>-105685.81061575923</v>
          </cell>
          <cell r="J113">
            <v>-105685.81061575923</v>
          </cell>
          <cell r="K113">
            <v>-105685.81061575923</v>
          </cell>
          <cell r="L113">
            <v>0</v>
          </cell>
          <cell r="N113">
            <v>-105685.81061575923</v>
          </cell>
          <cell r="O113">
            <v>220786459.4892343</v>
          </cell>
          <cell r="P113">
            <v>4415729.1897846861</v>
          </cell>
          <cell r="Q113">
            <v>216370730.29944962</v>
          </cell>
          <cell r="R113">
            <v>0</v>
          </cell>
          <cell r="S113">
            <v>216370730.29944962</v>
          </cell>
          <cell r="T113">
            <v>-10830419.475893404</v>
          </cell>
          <cell r="U113">
            <v>-216608.38951786808</v>
          </cell>
          <cell r="V113">
            <v>-10613811.086375536</v>
          </cell>
          <cell r="W113">
            <v>0</v>
          </cell>
          <cell r="X113">
            <v>-10613811.086375536</v>
          </cell>
          <cell r="Z113">
            <v>0</v>
          </cell>
          <cell r="AA113">
            <v>0.14340596831401448</v>
          </cell>
          <cell r="AC113">
            <v>-1.3411493064815271E-2</v>
          </cell>
          <cell r="AF113">
            <v>0</v>
          </cell>
          <cell r="AG113">
            <v>-105685.81061575923</v>
          </cell>
          <cell r="AH113">
            <v>-105685.81061575923</v>
          </cell>
          <cell r="AU113">
            <v>303877.69208769093</v>
          </cell>
          <cell r="AV113">
            <v>18232661.525261469</v>
          </cell>
          <cell r="AW113">
            <v>303877.69208769093</v>
          </cell>
          <cell r="AX113">
            <v>12762863.067683028</v>
          </cell>
          <cell r="AY113">
            <v>0</v>
          </cell>
          <cell r="AZ113">
            <v>0</v>
          </cell>
          <cell r="BA113">
            <v>0</v>
          </cell>
          <cell r="BB113">
            <v>0</v>
          </cell>
          <cell r="BC113">
            <v>0</v>
          </cell>
          <cell r="BD113">
            <v>-105685.81061575923</v>
          </cell>
          <cell r="BE113">
            <v>-105685.81061575923</v>
          </cell>
          <cell r="BF113">
            <v>103615269.06969193</v>
          </cell>
          <cell r="BG113">
            <v>35229191.483695254</v>
          </cell>
          <cell r="BH113">
            <v>181141538.81575435</v>
          </cell>
          <cell r="BI113">
            <v>0</v>
          </cell>
          <cell r="BJ113">
            <v>0</v>
          </cell>
          <cell r="BK113">
            <v>0</v>
          </cell>
          <cell r="BM113">
            <v>0</v>
          </cell>
        </row>
        <row r="114">
          <cell r="D114">
            <v>40940</v>
          </cell>
          <cell r="E114">
            <v>3530457.7458421718</v>
          </cell>
          <cell r="F114">
            <v>-100404.60061575922</v>
          </cell>
          <cell r="G114">
            <v>3430053.1452264125</v>
          </cell>
          <cell r="H114">
            <v>0</v>
          </cell>
          <cell r="I114">
            <v>-105685.81061575923</v>
          </cell>
          <cell r="J114">
            <v>-105685.81061575923</v>
          </cell>
          <cell r="K114">
            <v>-105685.81061575923</v>
          </cell>
          <cell r="L114">
            <v>0</v>
          </cell>
          <cell r="N114">
            <v>-105685.81061575923</v>
          </cell>
          <cell r="O114">
            <v>222638802.80783758</v>
          </cell>
          <cell r="P114">
            <v>4452776.0561567517</v>
          </cell>
          <cell r="Q114">
            <v>218186026.75168082</v>
          </cell>
          <cell r="R114">
            <v>0</v>
          </cell>
          <cell r="S114">
            <v>218186026.75168082</v>
          </cell>
          <cell r="T114">
            <v>-10908992.451946581</v>
          </cell>
          <cell r="U114">
            <v>-218179.84903893163</v>
          </cell>
          <cell r="V114">
            <v>-10690812.602907648</v>
          </cell>
          <cell r="W114">
            <v>0</v>
          </cell>
          <cell r="X114">
            <v>-10690812.602907648</v>
          </cell>
          <cell r="Z114">
            <v>0</v>
          </cell>
          <cell r="AA114">
            <v>0.13327326811559836</v>
          </cell>
          <cell r="AC114">
            <v>-1.3436855737565744E-2</v>
          </cell>
          <cell r="AF114">
            <v>0</v>
          </cell>
          <cell r="AG114">
            <v>-105685.81061575923</v>
          </cell>
          <cell r="AH114">
            <v>-105685.81061575923</v>
          </cell>
          <cell r="AU114">
            <v>303877.69208769093</v>
          </cell>
          <cell r="AV114">
            <v>18536539.21734916</v>
          </cell>
          <cell r="AW114">
            <v>303877.69208769093</v>
          </cell>
          <cell r="AX114">
            <v>13066740.759770719</v>
          </cell>
          <cell r="AY114">
            <v>0</v>
          </cell>
          <cell r="AZ114">
            <v>0</v>
          </cell>
          <cell r="BA114">
            <v>0</v>
          </cell>
          <cell r="BB114">
            <v>0</v>
          </cell>
          <cell r="BC114">
            <v>0</v>
          </cell>
          <cell r="BD114">
            <v>-105685.81061575923</v>
          </cell>
          <cell r="BE114">
            <v>-105685.81061575923</v>
          </cell>
          <cell r="BF114">
            <v>105126687.82983544</v>
          </cell>
          <cell r="BG114">
            <v>35743073.862144053</v>
          </cell>
          <cell r="BH114">
            <v>182442952.88953677</v>
          </cell>
          <cell r="BI114">
            <v>0</v>
          </cell>
          <cell r="BJ114">
            <v>0</v>
          </cell>
          <cell r="BK114">
            <v>0</v>
          </cell>
          <cell r="BM114">
            <v>0</v>
          </cell>
        </row>
        <row r="115">
          <cell r="D115">
            <v>40969</v>
          </cell>
          <cell r="E115">
            <v>3530410.4983968115</v>
          </cell>
          <cell r="F115">
            <v>-106150.65058478243</v>
          </cell>
          <cell r="G115">
            <v>3424259.8478120291</v>
          </cell>
          <cell r="H115">
            <v>0</v>
          </cell>
          <cell r="I115">
            <v>-111431.86058478244</v>
          </cell>
          <cell r="J115">
            <v>-111431.86058478244</v>
          </cell>
          <cell r="K115">
            <v>-111431.86058478244</v>
          </cell>
          <cell r="L115">
            <v>0</v>
          </cell>
          <cell r="N115">
            <v>-111431.86058478244</v>
          </cell>
          <cell r="O115">
            <v>224491130.25917387</v>
          </cell>
          <cell r="P115">
            <v>4489822.6051834775</v>
          </cell>
          <cell r="Q115">
            <v>220001307.65399039</v>
          </cell>
          <cell r="R115">
            <v>0</v>
          </cell>
          <cell r="S115">
            <v>220001307.65399039</v>
          </cell>
          <cell r="T115">
            <v>-10959475.323963655</v>
          </cell>
          <cell r="U115">
            <v>-219189.50647927311</v>
          </cell>
          <cell r="V115">
            <v>-10740285.817484383</v>
          </cell>
          <cell r="W115">
            <v>0</v>
          </cell>
          <cell r="X115">
            <v>-10740285.817484383</v>
          </cell>
          <cell r="Z115">
            <v>0</v>
          </cell>
          <cell r="AA115">
            <v>0.13439919986027762</v>
          </cell>
          <cell r="AC115">
            <v>-1.3500427194793819E-2</v>
          </cell>
          <cell r="AF115">
            <v>0</v>
          </cell>
          <cell r="AG115">
            <v>-111431.86058478244</v>
          </cell>
          <cell r="AH115">
            <v>-111431.86058478244</v>
          </cell>
          <cell r="AU115">
            <v>303877.69208769093</v>
          </cell>
          <cell r="AV115">
            <v>18840416.909436852</v>
          </cell>
          <cell r="AW115">
            <v>303877.69208769093</v>
          </cell>
          <cell r="AX115">
            <v>13370618.451858411</v>
          </cell>
          <cell r="AY115">
            <v>0</v>
          </cell>
          <cell r="AZ115">
            <v>0</v>
          </cell>
          <cell r="BA115">
            <v>0</v>
          </cell>
          <cell r="BB115">
            <v>0</v>
          </cell>
          <cell r="BC115">
            <v>0</v>
          </cell>
          <cell r="BD115">
            <v>-111431.86058478244</v>
          </cell>
          <cell r="BE115">
            <v>-111431.86058478244</v>
          </cell>
          <cell r="BF115">
            <v>106638091.04005732</v>
          </cell>
          <cell r="BG115">
            <v>36256950.953619488</v>
          </cell>
          <cell r="BH115">
            <v>183744356.70037091</v>
          </cell>
          <cell r="BI115">
            <v>0</v>
          </cell>
          <cell r="BJ115">
            <v>0</v>
          </cell>
          <cell r="BK115">
            <v>0</v>
          </cell>
          <cell r="BM115">
            <v>0</v>
          </cell>
        </row>
        <row r="116">
          <cell r="D116">
            <v>41000</v>
          </cell>
          <cell r="E116">
            <v>3530363.1344265053</v>
          </cell>
          <cell r="F116">
            <v>-106150.65058478243</v>
          </cell>
          <cell r="G116">
            <v>3424212.4838417228</v>
          </cell>
          <cell r="H116">
            <v>0</v>
          </cell>
          <cell r="I116">
            <v>-111431.86058478244</v>
          </cell>
          <cell r="J116">
            <v>-111431.86058478244</v>
          </cell>
          <cell r="K116">
            <v>-111431.86058478244</v>
          </cell>
          <cell r="L116">
            <v>0</v>
          </cell>
          <cell r="N116">
            <v>-111431.86058478244</v>
          </cell>
          <cell r="O116">
            <v>226343441.80411008</v>
          </cell>
          <cell r="P116">
            <v>4526868.8360822015</v>
          </cell>
          <cell r="Q116">
            <v>221816572.96802789</v>
          </cell>
          <cell r="R116">
            <v>0</v>
          </cell>
          <cell r="S116">
            <v>221816572.96802789</v>
          </cell>
          <cell r="T116">
            <v>-11009958.19598073</v>
          </cell>
          <cell r="U116">
            <v>-220199.1639196146</v>
          </cell>
          <cell r="V116">
            <v>-10789759.032061115</v>
          </cell>
          <cell r="W116">
            <v>0</v>
          </cell>
          <cell r="X116">
            <v>-10789759.032061115</v>
          </cell>
          <cell r="Z116">
            <v>0</v>
          </cell>
          <cell r="AA116">
            <v>0.13554295221770918</v>
          </cell>
          <cell r="AC116">
            <v>-1.3563998652021897E-2</v>
          </cell>
          <cell r="AF116">
            <v>0</v>
          </cell>
          <cell r="AG116">
            <v>-111431.86058478244</v>
          </cell>
          <cell r="AH116">
            <v>-111431.86058478244</v>
          </cell>
          <cell r="AU116">
            <v>303877.69208769093</v>
          </cell>
          <cell r="AV116">
            <v>19144294.601524543</v>
          </cell>
          <cell r="AW116">
            <v>303877.69208769093</v>
          </cell>
          <cell r="AX116">
            <v>13674496.143946102</v>
          </cell>
          <cell r="AY116">
            <v>0</v>
          </cell>
          <cell r="AZ116">
            <v>0</v>
          </cell>
          <cell r="BA116">
            <v>0</v>
          </cell>
          <cell r="BB116">
            <v>0</v>
          </cell>
          <cell r="BC116">
            <v>0</v>
          </cell>
          <cell r="BD116">
            <v>-111431.86058478244</v>
          </cell>
          <cell r="BE116">
            <v>-111431.86058478244</v>
          </cell>
          <cell r="BF116">
            <v>108149478.66200712</v>
          </cell>
          <cell r="BG116">
            <v>36770822.745082423</v>
          </cell>
          <cell r="BH116">
            <v>185045750.22294545</v>
          </cell>
          <cell r="BI116">
            <v>0</v>
          </cell>
          <cell r="BJ116">
            <v>0</v>
          </cell>
          <cell r="BK116">
            <v>0</v>
          </cell>
          <cell r="BM116">
            <v>0</v>
          </cell>
        </row>
        <row r="117">
          <cell r="D117">
            <v>41030</v>
          </cell>
          <cell r="E117">
            <v>3530315.6536438707</v>
          </cell>
          <cell r="F117">
            <v>-106150.65058478243</v>
          </cell>
          <cell r="G117">
            <v>3424165.0030590883</v>
          </cell>
          <cell r="H117">
            <v>0</v>
          </cell>
          <cell r="I117">
            <v>-111431.86058478244</v>
          </cell>
          <cell r="J117">
            <v>-111431.86058478244</v>
          </cell>
          <cell r="K117">
            <v>-111431.86058478244</v>
          </cell>
          <cell r="L117">
            <v>0</v>
          </cell>
          <cell r="N117">
            <v>-111431.86058478244</v>
          </cell>
          <cell r="O117">
            <v>228195737.40341684</v>
          </cell>
          <cell r="P117">
            <v>4563914.7480683373</v>
          </cell>
          <cell r="Q117">
            <v>223631822.65534851</v>
          </cell>
          <cell r="R117">
            <v>0</v>
          </cell>
          <cell r="S117">
            <v>223631822.65534851</v>
          </cell>
          <cell r="T117">
            <v>-11060441.067997806</v>
          </cell>
          <cell r="U117">
            <v>-221208.82135995611</v>
          </cell>
          <cell r="V117">
            <v>-10839232.246637849</v>
          </cell>
          <cell r="W117">
            <v>0</v>
          </cell>
          <cell r="X117">
            <v>-10839232.246637849</v>
          </cell>
          <cell r="Z117">
            <v>0</v>
          </cell>
          <cell r="AA117">
            <v>0.13668669447827508</v>
          </cell>
          <cell r="AC117">
            <v>-1.3627570109249974E-2</v>
          </cell>
          <cell r="AF117">
            <v>0</v>
          </cell>
          <cell r="AG117">
            <v>-111431.86058478244</v>
          </cell>
          <cell r="AH117">
            <v>-111431.86058478244</v>
          </cell>
          <cell r="AU117">
            <v>303877.69208769093</v>
          </cell>
          <cell r="AV117">
            <v>19448172.293612234</v>
          </cell>
          <cell r="AW117">
            <v>303877.69208769093</v>
          </cell>
          <cell r="AX117">
            <v>13978373.836033793</v>
          </cell>
          <cell r="AY117">
            <v>0</v>
          </cell>
          <cell r="AZ117">
            <v>0</v>
          </cell>
          <cell r="BA117">
            <v>0</v>
          </cell>
          <cell r="BB117">
            <v>0</v>
          </cell>
          <cell r="BC117">
            <v>0</v>
          </cell>
          <cell r="BD117">
            <v>-111431.86058478244</v>
          </cell>
          <cell r="BE117">
            <v>-111431.86058478244</v>
          </cell>
          <cell r="BF117">
            <v>109660850.65724006</v>
          </cell>
          <cell r="BG117">
            <v>37284689.223461621</v>
          </cell>
          <cell r="BH117">
            <v>186347133.43188688</v>
          </cell>
          <cell r="BI117">
            <v>0</v>
          </cell>
          <cell r="BJ117">
            <v>0</v>
          </cell>
          <cell r="BK117">
            <v>0</v>
          </cell>
          <cell r="BM117">
            <v>0</v>
          </cell>
        </row>
        <row r="118">
          <cell r="D118">
            <v>41061</v>
          </cell>
          <cell r="E118">
            <v>3308082.9818237703</v>
          </cell>
          <cell r="F118">
            <v>-111960.2805421205</v>
          </cell>
          <cell r="G118">
            <v>3196122.70128165</v>
          </cell>
          <cell r="H118">
            <v>0</v>
          </cell>
          <cell r="I118">
            <v>-117241.4905421205</v>
          </cell>
          <cell r="J118">
            <v>-117241.4905421205</v>
          </cell>
          <cell r="K118">
            <v>-117241.4905421205</v>
          </cell>
          <cell r="L118">
            <v>0</v>
          </cell>
          <cell r="N118">
            <v>-117241.4905421205</v>
          </cell>
          <cell r="O118">
            <v>231899559.30057654</v>
          </cell>
          <cell r="P118">
            <v>4637991.1860115305</v>
          </cell>
          <cell r="Q118">
            <v>227261568.11456501</v>
          </cell>
          <cell r="R118">
            <v>0</v>
          </cell>
          <cell r="S118">
            <v>227261568.11456501</v>
          </cell>
          <cell r="T118">
            <v>-11082523.019244503</v>
          </cell>
          <cell r="U118">
            <v>-221650.46038489006</v>
          </cell>
          <cell r="V118">
            <v>-10860872.558859613</v>
          </cell>
          <cell r="W118">
            <v>0</v>
          </cell>
          <cell r="X118">
            <v>-10860872.558859613</v>
          </cell>
          <cell r="Z118">
            <v>0</v>
          </cell>
          <cell r="AA118">
            <v>0.13783042661707384</v>
          </cell>
          <cell r="AC118">
            <v>-1.3729773130792886E-2</v>
          </cell>
          <cell r="AF118">
            <v>0</v>
          </cell>
          <cell r="AG118">
            <v>-117241.4905421205</v>
          </cell>
          <cell r="AH118">
            <v>-117241.4905421205</v>
          </cell>
          <cell r="AU118">
            <v>303877.69208769093</v>
          </cell>
          <cell r="AV118">
            <v>19752049.985699926</v>
          </cell>
          <cell r="AW118">
            <v>303877.69208769093</v>
          </cell>
          <cell r="AX118">
            <v>14282251.528121484</v>
          </cell>
          <cell r="AY118">
            <v>0</v>
          </cell>
          <cell r="AZ118">
            <v>0</v>
          </cell>
          <cell r="BA118">
            <v>0</v>
          </cell>
          <cell r="BB118">
            <v>0</v>
          </cell>
          <cell r="BC118">
            <v>0</v>
          </cell>
          <cell r="BD118">
            <v>-117241.4905421205</v>
          </cell>
          <cell r="BE118">
            <v>-117241.4905421205</v>
          </cell>
          <cell r="BF118">
            <v>112986718.42436887</v>
          </cell>
          <cell r="BG118">
            <v>38415484.264285423</v>
          </cell>
          <cell r="BH118">
            <v>188846083.8502796</v>
          </cell>
          <cell r="BI118">
            <v>0</v>
          </cell>
          <cell r="BJ118">
            <v>0</v>
          </cell>
          <cell r="BK118">
            <v>0</v>
          </cell>
          <cell r="BM118">
            <v>0</v>
          </cell>
        </row>
        <row r="119">
          <cell r="D119">
            <v>41091</v>
          </cell>
          <cell r="E119">
            <v>1593305.9092744475</v>
          </cell>
          <cell r="F119">
            <v>-109833.3577421402</v>
          </cell>
          <cell r="G119">
            <v>1483472.5515323072</v>
          </cell>
          <cell r="H119">
            <v>0</v>
          </cell>
          <cell r="I119">
            <v>-115114.56774214021</v>
          </cell>
          <cell r="J119">
            <v>-115114.56774214021</v>
          </cell>
          <cell r="K119">
            <v>-115114.56774214021</v>
          </cell>
          <cell r="L119">
            <v>0</v>
          </cell>
          <cell r="N119">
            <v>-115114.56774214021</v>
          </cell>
          <cell r="O119">
            <v>249892776.48399943</v>
          </cell>
          <cell r="P119">
            <v>4997855.5296799885</v>
          </cell>
          <cell r="Q119">
            <v>244894920.95431945</v>
          </cell>
          <cell r="R119">
            <v>0</v>
          </cell>
          <cell r="S119">
            <v>244894920.95431945</v>
          </cell>
          <cell r="T119">
            <v>-11103807.374441206</v>
          </cell>
          <cell r="U119">
            <v>-222076.14748882412</v>
          </cell>
          <cell r="V119">
            <v>-10881731.226952381</v>
          </cell>
          <cell r="W119">
            <v>0</v>
          </cell>
          <cell r="X119">
            <v>-10881731.226952381</v>
          </cell>
          <cell r="Z119">
            <v>0</v>
          </cell>
          <cell r="AA119">
            <v>0.14016747543411381</v>
          </cell>
          <cell r="AC119">
            <v>-1.3831006039371997E-2</v>
          </cell>
          <cell r="AF119">
            <v>0</v>
          </cell>
          <cell r="AG119">
            <v>-115114.56774214021</v>
          </cell>
          <cell r="AH119">
            <v>-115114.56774214021</v>
          </cell>
          <cell r="AU119">
            <v>303877.69208769093</v>
          </cell>
          <cell r="AV119">
            <v>20055927.677787617</v>
          </cell>
          <cell r="AW119">
            <v>303877.69208769093</v>
          </cell>
          <cell r="AX119">
            <v>14586129.220209176</v>
          </cell>
          <cell r="AY119">
            <v>0</v>
          </cell>
          <cell r="AZ119">
            <v>0</v>
          </cell>
          <cell r="BA119">
            <v>0</v>
          </cell>
          <cell r="BB119">
            <v>0</v>
          </cell>
          <cell r="BC119">
            <v>0</v>
          </cell>
          <cell r="BD119">
            <v>-115114.56774214021</v>
          </cell>
          <cell r="BE119">
            <v>-115114.56774214021</v>
          </cell>
          <cell r="BF119">
            <v>130316193.5720356</v>
          </cell>
          <cell r="BG119">
            <v>44307505.814492106</v>
          </cell>
          <cell r="BH119">
            <v>200587415.13982734</v>
          </cell>
          <cell r="BI119">
            <v>0</v>
          </cell>
          <cell r="BJ119">
            <v>0</v>
          </cell>
          <cell r="BK119">
            <v>0</v>
          </cell>
          <cell r="BM119">
            <v>0</v>
          </cell>
        </row>
        <row r="120">
          <cell r="D120">
            <v>41122</v>
          </cell>
          <cell r="E120">
            <v>1592831.2311386382</v>
          </cell>
          <cell r="F120">
            <v>-109833.3577421402</v>
          </cell>
          <cell r="G120">
            <v>1482997.8733964979</v>
          </cell>
          <cell r="H120">
            <v>0</v>
          </cell>
          <cell r="I120">
            <v>-115114.56774214021</v>
          </cell>
          <cell r="J120">
            <v>-115114.56774214021</v>
          </cell>
          <cell r="K120">
            <v>-115114.56774214021</v>
          </cell>
          <cell r="L120">
            <v>0</v>
          </cell>
          <cell r="N120">
            <v>-115114.56774214021</v>
          </cell>
          <cell r="O120">
            <v>267889534.64672959</v>
          </cell>
          <cell r="P120">
            <v>5357790.6929345923</v>
          </cell>
          <cell r="Q120">
            <v>262531743.95379499</v>
          </cell>
          <cell r="R120">
            <v>0</v>
          </cell>
          <cell r="S120">
            <v>262531743.95379499</v>
          </cell>
          <cell r="T120">
            <v>-11125091.729637913</v>
          </cell>
          <cell r="U120">
            <v>-222501.83459275827</v>
          </cell>
          <cell r="V120">
            <v>-10902589.895045156</v>
          </cell>
          <cell r="W120">
            <v>0</v>
          </cell>
          <cell r="X120">
            <v>-10902589.895045156</v>
          </cell>
          <cell r="Z120">
            <v>0</v>
          </cell>
          <cell r="AA120">
            <v>0.15157547409049693</v>
          </cell>
          <cell r="AC120">
            <v>-1.3932238947951103E-2</v>
          </cell>
          <cell r="AF120">
            <v>0</v>
          </cell>
          <cell r="AG120">
            <v>-115114.56774214021</v>
          </cell>
          <cell r="AH120">
            <v>-115114.56774214021</v>
          </cell>
          <cell r="AU120">
            <v>303877.69208769093</v>
          </cell>
          <cell r="AV120">
            <v>20359805.369875308</v>
          </cell>
          <cell r="AW120">
            <v>303877.69208769093</v>
          </cell>
          <cell r="AX120">
            <v>14890006.912296867</v>
          </cell>
          <cell r="AY120">
            <v>0</v>
          </cell>
          <cell r="AZ120">
            <v>0</v>
          </cell>
          <cell r="BA120">
            <v>0</v>
          </cell>
          <cell r="BB120">
            <v>0</v>
          </cell>
          <cell r="BC120">
            <v>0</v>
          </cell>
          <cell r="BD120">
            <v>-115114.56774214021</v>
          </cell>
          <cell r="BE120">
            <v>-115114.56774214021</v>
          </cell>
          <cell r="BF120">
            <v>147649138.87942344</v>
          </cell>
          <cell r="BG120">
            <v>50200707.219003975</v>
          </cell>
          <cell r="BH120">
            <v>212331036.73479101</v>
          </cell>
          <cell r="BI120">
            <v>0</v>
          </cell>
          <cell r="BJ120">
            <v>0</v>
          </cell>
          <cell r="BK120">
            <v>0</v>
          </cell>
          <cell r="BM120">
            <v>0</v>
          </cell>
        </row>
        <row r="121">
          <cell r="D121">
            <v>41153</v>
          </cell>
          <cell r="E121">
            <v>1318617.2454532781</v>
          </cell>
          <cell r="F121">
            <v>-109833.3577421402</v>
          </cell>
          <cell r="G121">
            <v>1208783.8877111378</v>
          </cell>
          <cell r="H121">
            <v>0</v>
          </cell>
          <cell r="I121">
            <v>-115114.56774214021</v>
          </cell>
          <cell r="J121">
            <v>-115114.56774214021</v>
          </cell>
          <cell r="K121">
            <v>-115114.56774214021</v>
          </cell>
          <cell r="L121">
            <v>0</v>
          </cell>
          <cell r="N121">
            <v>-115114.56774214021</v>
          </cell>
          <cell r="O121">
            <v>288170993.66232073</v>
          </cell>
          <cell r="P121">
            <v>5763419.8732464146</v>
          </cell>
          <cell r="Q121">
            <v>282407573.7890743</v>
          </cell>
          <cell r="R121">
            <v>0</v>
          </cell>
          <cell r="S121">
            <v>282407573.7890743</v>
          </cell>
          <cell r="T121">
            <v>-11146376.084834617</v>
          </cell>
          <cell r="U121">
            <v>-222927.52169669233</v>
          </cell>
          <cell r="V121">
            <v>-10923448.563137924</v>
          </cell>
          <cell r="W121">
            <v>0</v>
          </cell>
          <cell r="X121">
            <v>-10923448.563137924</v>
          </cell>
          <cell r="Z121">
            <v>0</v>
          </cell>
          <cell r="AA121">
            <v>0.16298572044542009</v>
          </cell>
          <cell r="AC121">
            <v>-1.4033471856530214E-2</v>
          </cell>
          <cell r="AF121">
            <v>0</v>
          </cell>
          <cell r="AG121">
            <v>-115114.56774214021</v>
          </cell>
          <cell r="AH121">
            <v>-115114.56774214021</v>
          </cell>
          <cell r="AU121">
            <v>303877.69208769093</v>
          </cell>
          <cell r="AV121">
            <v>20663683.061962999</v>
          </cell>
          <cell r="AW121">
            <v>303877.69208769093</v>
          </cell>
          <cell r="AX121">
            <v>15193884.604384558</v>
          </cell>
          <cell r="AY121">
            <v>0</v>
          </cell>
          <cell r="AZ121">
            <v>0</v>
          </cell>
          <cell r="BA121">
            <v>0</v>
          </cell>
          <cell r="BB121">
            <v>0</v>
          </cell>
          <cell r="BC121">
            <v>0</v>
          </cell>
          <cell r="BD121">
            <v>-115114.56774214021</v>
          </cell>
          <cell r="BE121">
            <v>-115114.56774214021</v>
          </cell>
          <cell r="BF121">
            <v>167221091.0226151</v>
          </cell>
          <cell r="BG121">
            <v>56855170.947689138</v>
          </cell>
          <cell r="BH121">
            <v>225552402.84138516</v>
          </cell>
          <cell r="BI121">
            <v>0</v>
          </cell>
          <cell r="BJ121">
            <v>0</v>
          </cell>
          <cell r="BK121">
            <v>0</v>
          </cell>
          <cell r="BM121">
            <v>0</v>
          </cell>
        </row>
        <row r="122">
          <cell r="D122">
            <v>41183</v>
          </cell>
          <cell r="E122">
            <v>-369843.99661503622</v>
          </cell>
          <cell r="F122">
            <v>-109833.3577421402</v>
          </cell>
          <cell r="G122">
            <v>-479677.3543571764</v>
          </cell>
          <cell r="H122">
            <v>0</v>
          </cell>
          <cell r="I122">
            <v>-115114.56774214021</v>
          </cell>
          <cell r="J122">
            <v>-115114.56774214021</v>
          </cell>
          <cell r="K122">
            <v>-115114.56774214021</v>
          </cell>
          <cell r="L122">
            <v>0</v>
          </cell>
          <cell r="N122">
            <v>-115114.56774214021</v>
          </cell>
          <cell r="O122">
            <v>322522546.30874926</v>
          </cell>
          <cell r="P122">
            <v>6450450.9261749852</v>
          </cell>
          <cell r="Q122">
            <v>316072095.38257426</v>
          </cell>
          <cell r="R122">
            <v>0</v>
          </cell>
          <cell r="S122">
            <v>316072095.38257426</v>
          </cell>
          <cell r="T122">
            <v>-11167660.440031324</v>
          </cell>
          <cell r="U122">
            <v>-223353.20880062648</v>
          </cell>
          <cell r="V122">
            <v>-10944307.231230697</v>
          </cell>
          <cell r="W122">
            <v>0</v>
          </cell>
          <cell r="X122">
            <v>-10944307.231230697</v>
          </cell>
          <cell r="Z122">
            <v>0</v>
          </cell>
          <cell r="AA122">
            <v>0.17584622062160957</v>
          </cell>
          <cell r="AC122">
            <v>-1.4134704765109321E-2</v>
          </cell>
          <cell r="AF122">
            <v>0</v>
          </cell>
          <cell r="AG122">
            <v>-115114.56774214021</v>
          </cell>
          <cell r="AH122">
            <v>-115114.56774214021</v>
          </cell>
          <cell r="AU122">
            <v>303877.69208769093</v>
          </cell>
          <cell r="AV122">
            <v>20967560.754050691</v>
          </cell>
          <cell r="AW122">
            <v>303877.69208769093</v>
          </cell>
          <cell r="AX122">
            <v>15497762.29647225</v>
          </cell>
          <cell r="AY122">
            <v>0</v>
          </cell>
          <cell r="AZ122">
            <v>0</v>
          </cell>
          <cell r="BA122">
            <v>0</v>
          </cell>
          <cell r="BB122">
            <v>0</v>
          </cell>
          <cell r="BC122">
            <v>0</v>
          </cell>
          <cell r="BD122">
            <v>-115114.56774214021</v>
          </cell>
          <cell r="BE122">
            <v>-115114.56774214021</v>
          </cell>
          <cell r="BF122">
            <v>200581734.92402735</v>
          </cell>
          <cell r="BG122">
            <v>68197789.874169305</v>
          </cell>
          <cell r="BH122">
            <v>247874305.50840497</v>
          </cell>
          <cell r="BI122">
            <v>0</v>
          </cell>
          <cell r="BJ122">
            <v>0</v>
          </cell>
          <cell r="BK122">
            <v>0</v>
          </cell>
          <cell r="BM122">
            <v>0</v>
          </cell>
        </row>
        <row r="123">
          <cell r="D123">
            <v>41214</v>
          </cell>
          <cell r="E123">
            <v>1678099.0539338717</v>
          </cell>
          <cell r="F123">
            <v>-109833.3577421402</v>
          </cell>
          <cell r="G123">
            <v>1568265.6961917314</v>
          </cell>
          <cell r="H123">
            <v>0</v>
          </cell>
          <cell r="I123">
            <v>-115114.56774214021</v>
          </cell>
          <cell r="J123">
            <v>-115114.56774214021</v>
          </cell>
          <cell r="K123">
            <v>-115114.56774214021</v>
          </cell>
          <cell r="L123">
            <v>0</v>
          </cell>
          <cell r="N123">
            <v>-115114.56774214021</v>
          </cell>
          <cell r="O123">
            <v>340354274.7902264</v>
          </cell>
          <cell r="P123">
            <v>6807085.4958045278</v>
          </cell>
          <cell r="Q123">
            <v>333547189.29442185</v>
          </cell>
          <cell r="R123">
            <v>0</v>
          </cell>
          <cell r="S123">
            <v>333547189.29442185</v>
          </cell>
          <cell r="T123">
            <v>-11188944.795228027</v>
          </cell>
          <cell r="U123">
            <v>-223778.89590456054</v>
          </cell>
          <cell r="V123">
            <v>-10965165.899323467</v>
          </cell>
          <cell r="W123">
            <v>0</v>
          </cell>
          <cell r="X123">
            <v>-10965165.899323467</v>
          </cell>
          <cell r="Z123">
            <v>0</v>
          </cell>
          <cell r="AA123">
            <v>0.19763795878816598</v>
          </cell>
          <cell r="AC123">
            <v>-1.4235937673688432E-2</v>
          </cell>
          <cell r="AF123">
            <v>0</v>
          </cell>
          <cell r="AG123">
            <v>-115114.56774214021</v>
          </cell>
          <cell r="AH123">
            <v>-115114.56774214021</v>
          </cell>
          <cell r="AU123">
            <v>303877.69208769093</v>
          </cell>
          <cell r="AV123">
            <v>21271438.446138382</v>
          </cell>
          <cell r="AW123">
            <v>303877.69208769093</v>
          </cell>
          <cell r="AX123">
            <v>15801639.988559941</v>
          </cell>
          <cell r="AY123">
            <v>0</v>
          </cell>
          <cell r="AZ123">
            <v>0</v>
          </cell>
          <cell r="BA123">
            <v>0</v>
          </cell>
          <cell r="BB123">
            <v>0</v>
          </cell>
          <cell r="BC123">
            <v>0</v>
          </cell>
          <cell r="BD123">
            <v>-115114.56774214021</v>
          </cell>
          <cell r="BE123">
            <v>-115114.56774214021</v>
          </cell>
          <cell r="BF123">
            <v>217752951.14378726</v>
          </cell>
          <cell r="BG123">
            <v>74036003.388887674</v>
          </cell>
          <cell r="BH123">
            <v>259511185.90553418</v>
          </cell>
          <cell r="BI123">
            <v>0</v>
          </cell>
          <cell r="BJ123">
            <v>0</v>
          </cell>
          <cell r="BK123">
            <v>0</v>
          </cell>
          <cell r="BM123">
            <v>0</v>
          </cell>
        </row>
        <row r="124">
          <cell r="D124">
            <v>41244</v>
          </cell>
          <cell r="E124">
            <v>1627344.4257111333</v>
          </cell>
          <cell r="F124">
            <v>-109833.3577421402</v>
          </cell>
          <cell r="G124">
            <v>1517511.067968993</v>
          </cell>
          <cell r="H124">
            <v>0</v>
          </cell>
          <cell r="I124">
            <v>-115114.56774214021</v>
          </cell>
          <cell r="J124">
            <v>-115114.56774214021</v>
          </cell>
          <cell r="K124">
            <v>-115114.56774214021</v>
          </cell>
          <cell r="L124">
            <v>0</v>
          </cell>
          <cell r="N124">
            <v>-115114.56774214021</v>
          </cell>
          <cell r="O124">
            <v>358608539.72913986</v>
          </cell>
          <cell r="P124">
            <v>7172170.7945827972</v>
          </cell>
          <cell r="Q124">
            <v>351436368.93455708</v>
          </cell>
          <cell r="R124">
            <v>0</v>
          </cell>
          <cell r="S124">
            <v>351436368.93455708</v>
          </cell>
          <cell r="T124">
            <v>-11210229.150424734</v>
          </cell>
          <cell r="U124">
            <v>-224204.58300849469</v>
          </cell>
          <cell r="V124">
            <v>-10986024.56741624</v>
          </cell>
          <cell r="W124">
            <v>0</v>
          </cell>
          <cell r="X124">
            <v>-10986024.56741624</v>
          </cell>
          <cell r="Z124">
            <v>0</v>
          </cell>
          <cell r="AA124">
            <v>0.20894344966687003</v>
          </cell>
          <cell r="AC124">
            <v>-1.433717058226754E-2</v>
          </cell>
          <cell r="AF124">
            <v>0</v>
          </cell>
          <cell r="AG124">
            <v>-115114.56774214021</v>
          </cell>
          <cell r="AH124">
            <v>-115114.56774214021</v>
          </cell>
          <cell r="AU124">
            <v>303877.69208769093</v>
          </cell>
          <cell r="AV124">
            <v>21575316.138226073</v>
          </cell>
          <cell r="AW124">
            <v>303877.69208769093</v>
          </cell>
          <cell r="AX124">
            <v>16105517.680647632</v>
          </cell>
          <cell r="AY124">
            <v>0</v>
          </cell>
          <cell r="AZ124">
            <v>0</v>
          </cell>
          <cell r="BA124">
            <v>0</v>
          </cell>
          <cell r="BB124">
            <v>0</v>
          </cell>
          <cell r="BC124">
            <v>0</v>
          </cell>
          <cell r="BD124">
            <v>-115114.56774214021</v>
          </cell>
          <cell r="BE124">
            <v>-115114.56774214021</v>
          </cell>
          <cell r="BF124">
            <v>235338253.09183481</v>
          </cell>
          <cell r="BG124">
            <v>80015006.051223844</v>
          </cell>
          <cell r="BH124">
            <v>271421362.88333321</v>
          </cell>
          <cell r="BI124">
            <v>0</v>
          </cell>
          <cell r="BJ124">
            <v>0</v>
          </cell>
          <cell r="BK124">
            <v>0</v>
          </cell>
          <cell r="BM124">
            <v>0</v>
          </cell>
        </row>
        <row r="125">
          <cell r="D125">
            <v>41275</v>
          </cell>
          <cell r="E125">
            <v>1624391.2556786542</v>
          </cell>
          <cell r="F125">
            <v>-109833.3577421402</v>
          </cell>
          <cell r="G125">
            <v>1514557.8979365139</v>
          </cell>
          <cell r="H125">
            <v>0</v>
          </cell>
          <cell r="I125">
            <v>-115246.5979921402</v>
          </cell>
          <cell r="J125">
            <v>-115246.5979921402</v>
          </cell>
          <cell r="K125">
            <v>-115246.5979921402</v>
          </cell>
          <cell r="L125">
            <v>0</v>
          </cell>
          <cell r="N125">
            <v>-115246.5979921402</v>
          </cell>
          <cell r="O125">
            <v>376886234.90654898</v>
          </cell>
          <cell r="P125">
            <v>7537724.6981309801</v>
          </cell>
          <cell r="Q125">
            <v>369348510.20841801</v>
          </cell>
          <cell r="R125">
            <v>0</v>
          </cell>
          <cell r="S125">
            <v>369348510.20841801</v>
          </cell>
          <cell r="T125">
            <v>-10551931.669723671</v>
          </cell>
          <cell r="U125">
            <v>-211038.63339447344</v>
          </cell>
          <cell r="V125">
            <v>-10340893.036329197</v>
          </cell>
          <cell r="W125">
            <v>0</v>
          </cell>
          <cell r="X125">
            <v>-10340893.036329197</v>
          </cell>
          <cell r="Z125">
            <v>0</v>
          </cell>
          <cell r="AA125">
            <v>0.22051715295126129</v>
          </cell>
          <cell r="AC125">
            <v>-1.4438437599450807E-2</v>
          </cell>
          <cell r="AF125">
            <v>0</v>
          </cell>
          <cell r="AG125">
            <v>-115246.5979921402</v>
          </cell>
          <cell r="AH125">
            <v>-115246.5979921402</v>
          </cell>
          <cell r="AU125">
            <v>303877.69208769093</v>
          </cell>
          <cell r="AV125">
            <v>21879193.830313765</v>
          </cell>
          <cell r="AW125">
            <v>303877.69208769093</v>
          </cell>
          <cell r="AX125">
            <v>16409395.372735323</v>
          </cell>
          <cell r="AY125">
            <v>0</v>
          </cell>
          <cell r="AZ125">
            <v>0</v>
          </cell>
          <cell r="BA125">
            <v>0</v>
          </cell>
          <cell r="BB125">
            <v>0</v>
          </cell>
          <cell r="BC125">
            <v>0</v>
          </cell>
          <cell r="BD125">
            <v>-115246.5979921402</v>
          </cell>
          <cell r="BE125">
            <v>-115246.5979921402</v>
          </cell>
          <cell r="BF125">
            <v>252946516.67360803</v>
          </cell>
          <cell r="BG125">
            <v>86001815.669026732</v>
          </cell>
          <cell r="BH125">
            <v>283346694.53939128</v>
          </cell>
          <cell r="BI125">
            <v>0</v>
          </cell>
          <cell r="BJ125">
            <v>0</v>
          </cell>
          <cell r="BK125">
            <v>0</v>
          </cell>
          <cell r="BM125">
            <v>0</v>
          </cell>
        </row>
        <row r="126">
          <cell r="D126">
            <v>41306</v>
          </cell>
          <cell r="E126">
            <v>3752738.9440745688</v>
          </cell>
          <cell r="F126">
            <v>-109833.3577421402</v>
          </cell>
          <cell r="G126">
            <v>3642905.5863324287</v>
          </cell>
          <cell r="H126">
            <v>0</v>
          </cell>
          <cell r="I126">
            <v>-115246.5979921402</v>
          </cell>
          <cell r="J126">
            <v>-115246.5979921402</v>
          </cell>
          <cell r="K126">
            <v>-115246.5979921402</v>
          </cell>
          <cell r="L126">
            <v>0</v>
          </cell>
          <cell r="N126">
            <v>-115246.5979921402</v>
          </cell>
          <cell r="O126">
            <v>377902296.01195335</v>
          </cell>
          <cell r="P126">
            <v>7558045.9202390676</v>
          </cell>
          <cell r="Q126">
            <v>370344250.09171426</v>
          </cell>
          <cell r="R126">
            <v>0</v>
          </cell>
          <cell r="S126">
            <v>370344250.09171426</v>
          </cell>
          <cell r="T126">
            <v>-9893634.18902261</v>
          </cell>
          <cell r="U126">
            <v>-197872.68378045221</v>
          </cell>
          <cell r="V126">
            <v>-9695761.5052421577</v>
          </cell>
          <cell r="W126">
            <v>0</v>
          </cell>
          <cell r="X126">
            <v>-9695761.5052421577</v>
          </cell>
          <cell r="Z126">
            <v>0</v>
          </cell>
          <cell r="AA126">
            <v>0.23253710544416867</v>
          </cell>
          <cell r="AC126">
            <v>-1.4539704616634076E-2</v>
          </cell>
          <cell r="AF126">
            <v>0</v>
          </cell>
          <cell r="AG126">
            <v>-115246.5979921402</v>
          </cell>
          <cell r="AH126">
            <v>-115246.5979921402</v>
          </cell>
          <cell r="AU126">
            <v>303877.69208769093</v>
          </cell>
          <cell r="AV126">
            <v>22183071.522401456</v>
          </cell>
          <cell r="AW126">
            <v>303877.69208769093</v>
          </cell>
          <cell r="AX126">
            <v>16713273.064823015</v>
          </cell>
          <cell r="AY126">
            <v>0</v>
          </cell>
          <cell r="AZ126">
            <v>0</v>
          </cell>
          <cell r="BA126">
            <v>0</v>
          </cell>
          <cell r="BB126">
            <v>0</v>
          </cell>
          <cell r="BC126">
            <v>0</v>
          </cell>
          <cell r="BD126">
            <v>-115246.5979921402</v>
          </cell>
          <cell r="BE126">
            <v>-115246.5979921402</v>
          </cell>
          <cell r="BF126">
            <v>253638378.86481661</v>
          </cell>
          <cell r="BG126">
            <v>86237048.814037651</v>
          </cell>
          <cell r="BH126">
            <v>284107201.27767658</v>
          </cell>
          <cell r="BI126">
            <v>0</v>
          </cell>
          <cell r="BJ126">
            <v>0</v>
          </cell>
          <cell r="BK126">
            <v>0</v>
          </cell>
          <cell r="BM126">
            <v>0</v>
          </cell>
        </row>
        <row r="127">
          <cell r="D127">
            <v>41334</v>
          </cell>
          <cell r="E127">
            <v>3752689.7925571613</v>
          </cell>
          <cell r="F127">
            <v>-112208.59522683152</v>
          </cell>
          <cell r="G127">
            <v>3640481.1973303296</v>
          </cell>
          <cell r="H127">
            <v>0</v>
          </cell>
          <cell r="I127">
            <v>-117621.83547683152</v>
          </cell>
          <cell r="J127">
            <v>-117621.83547683152</v>
          </cell>
          <cell r="K127">
            <v>-117621.83547683152</v>
          </cell>
          <cell r="L127">
            <v>0</v>
          </cell>
          <cell r="N127">
            <v>-117621.83547683152</v>
          </cell>
          <cell r="O127">
            <v>378918340.61063987</v>
          </cell>
          <cell r="P127">
            <v>7578366.8122127978</v>
          </cell>
          <cell r="Q127">
            <v>371339973.79842705</v>
          </cell>
          <cell r="R127">
            <v>0</v>
          </cell>
          <cell r="S127">
            <v>371339973.79842705</v>
          </cell>
          <cell r="T127">
            <v>-9215543.0626157895</v>
          </cell>
          <cell r="U127">
            <v>-184310.86125231578</v>
          </cell>
          <cell r="V127">
            <v>-9031232.2013634741</v>
          </cell>
          <cell r="W127">
            <v>0</v>
          </cell>
          <cell r="X127">
            <v>-9031232.2013634741</v>
          </cell>
          <cell r="Z127">
            <v>0</v>
          </cell>
          <cell r="AA127">
            <v>0.23359993383792912</v>
          </cell>
          <cell r="AC127">
            <v>-1.4605268285093608E-2</v>
          </cell>
          <cell r="AF127">
            <v>0</v>
          </cell>
          <cell r="AG127">
            <v>-117621.83547683152</v>
          </cell>
          <cell r="AH127">
            <v>-117621.83547683152</v>
          </cell>
          <cell r="AU127">
            <v>303877.69208769093</v>
          </cell>
          <cell r="AV127">
            <v>22486949.214489147</v>
          </cell>
          <cell r="AW127">
            <v>303877.69208769093</v>
          </cell>
          <cell r="AX127">
            <v>17017150.756910704</v>
          </cell>
          <cell r="AY127">
            <v>0</v>
          </cell>
          <cell r="AZ127">
            <v>0</v>
          </cell>
          <cell r="BA127">
            <v>0</v>
          </cell>
          <cell r="BB127">
            <v>0</v>
          </cell>
          <cell r="BC127">
            <v>0</v>
          </cell>
          <cell r="BD127">
            <v>-117621.83547683152</v>
          </cell>
          <cell r="BE127">
            <v>-117621.83547683152</v>
          </cell>
          <cell r="BF127">
            <v>254330224.87944168</v>
          </cell>
          <cell r="BG127">
            <v>86472276.459010184</v>
          </cell>
          <cell r="BH127">
            <v>284867697.33941686</v>
          </cell>
          <cell r="BI127">
            <v>0</v>
          </cell>
          <cell r="BJ127">
            <v>0</v>
          </cell>
          <cell r="BK127">
            <v>0</v>
          </cell>
          <cell r="BM127">
            <v>0</v>
          </cell>
        </row>
        <row r="128">
          <cell r="D128">
            <v>41365</v>
          </cell>
          <cell r="E128">
            <v>3752640.5198188517</v>
          </cell>
          <cell r="F128">
            <v>-112208.59522683152</v>
          </cell>
          <cell r="G128">
            <v>3640431.92459202</v>
          </cell>
          <cell r="H128">
            <v>0</v>
          </cell>
          <cell r="I128">
            <v>-117621.83547683152</v>
          </cell>
          <cell r="J128">
            <v>-117621.83547683152</v>
          </cell>
          <cell r="K128">
            <v>-117621.83547683152</v>
          </cell>
          <cell r="L128">
            <v>0</v>
          </cell>
          <cell r="N128">
            <v>-117621.83547683152</v>
          </cell>
          <cell r="O128">
            <v>379934368.66189849</v>
          </cell>
          <cell r="P128">
            <v>7598687.3732379703</v>
          </cell>
          <cell r="Q128">
            <v>372335681.28866053</v>
          </cell>
          <cell r="R128">
            <v>0</v>
          </cell>
          <cell r="S128">
            <v>372335681.28866053</v>
          </cell>
          <cell r="T128">
            <v>-7850350.5337535953</v>
          </cell>
          <cell r="U128">
            <v>-157007.01067507191</v>
          </cell>
          <cell r="V128">
            <v>-7693343.5230785236</v>
          </cell>
          <cell r="W128">
            <v>0</v>
          </cell>
          <cell r="X128">
            <v>-7693343.5230785236</v>
          </cell>
          <cell r="Z128">
            <v>0</v>
          </cell>
          <cell r="AA128">
            <v>0.23467531611652528</v>
          </cell>
          <cell r="AC128">
            <v>-1.4670831953553143E-2</v>
          </cell>
          <cell r="AF128">
            <v>0</v>
          </cell>
          <cell r="AG128">
            <v>-117621.83547683152</v>
          </cell>
          <cell r="AH128">
            <v>-117621.83547683152</v>
          </cell>
          <cell r="AU128">
            <v>303877.69208769093</v>
          </cell>
          <cell r="AV128">
            <v>22790826.906576838</v>
          </cell>
          <cell r="AW128">
            <v>303877.69208769093</v>
          </cell>
          <cell r="AX128">
            <v>17321028.448998395</v>
          </cell>
          <cell r="AY128">
            <v>0</v>
          </cell>
          <cell r="AZ128">
            <v>0</v>
          </cell>
          <cell r="BA128">
            <v>0</v>
          </cell>
          <cell r="BB128">
            <v>0</v>
          </cell>
          <cell r="BC128">
            <v>0</v>
          </cell>
          <cell r="BD128">
            <v>-117621.83547683152</v>
          </cell>
          <cell r="BE128">
            <v>-117621.83547683152</v>
          </cell>
          <cell r="BF128">
            <v>255022054.67758748</v>
          </cell>
          <cell r="BG128">
            <v>86707498.590379745</v>
          </cell>
          <cell r="BH128">
            <v>285628182.69828081</v>
          </cell>
          <cell r="BI128">
            <v>0</v>
          </cell>
          <cell r="BJ128">
            <v>0</v>
          </cell>
          <cell r="BK128">
            <v>0</v>
          </cell>
          <cell r="BM128">
            <v>0</v>
          </cell>
        </row>
        <row r="129">
          <cell r="D129">
            <v>41395</v>
          </cell>
          <cell r="E129">
            <v>3752591.1255606771</v>
          </cell>
          <cell r="F129">
            <v>-112208.59522683152</v>
          </cell>
          <cell r="G129">
            <v>3640382.5303338454</v>
          </cell>
          <cell r="H129">
            <v>0</v>
          </cell>
          <cell r="I129">
            <v>-117621.83547683152</v>
          </cell>
          <cell r="J129">
            <v>-117621.83547683152</v>
          </cell>
          <cell r="K129">
            <v>-117621.83547683152</v>
          </cell>
          <cell r="L129">
            <v>0</v>
          </cell>
          <cell r="N129">
            <v>-117621.83547683152</v>
          </cell>
          <cell r="O129">
            <v>380950380.12491864</v>
          </cell>
          <cell r="P129">
            <v>7619007.602498373</v>
          </cell>
          <cell r="Q129">
            <v>373331372.52242029</v>
          </cell>
          <cell r="R129">
            <v>0</v>
          </cell>
          <cell r="S129">
            <v>373331372.52242029</v>
          </cell>
          <cell r="T129">
            <v>-7205663.2032858301</v>
          </cell>
          <cell r="U129">
            <v>-144113.26406571662</v>
          </cell>
          <cell r="V129">
            <v>-7061549.9392201137</v>
          </cell>
          <cell r="W129">
            <v>0</v>
          </cell>
          <cell r="X129">
            <v>-7061549.9392201137</v>
          </cell>
          <cell r="Z129">
            <v>0</v>
          </cell>
          <cell r="AA129">
            <v>0.23618683752260944</v>
          </cell>
          <cell r="AC129">
            <v>-1.4736395622012677E-2</v>
          </cell>
          <cell r="AF129">
            <v>0</v>
          </cell>
          <cell r="AG129">
            <v>-117621.83547683152</v>
          </cell>
          <cell r="AH129">
            <v>-117621.83547683152</v>
          </cell>
          <cell r="AU129">
            <v>303877.69208769093</v>
          </cell>
          <cell r="AV129">
            <v>23094704.59866453</v>
          </cell>
          <cell r="AW129">
            <v>303877.69208769093</v>
          </cell>
          <cell r="AX129">
            <v>17624906.141086087</v>
          </cell>
          <cell r="AY129">
            <v>0</v>
          </cell>
          <cell r="AZ129">
            <v>0</v>
          </cell>
          <cell r="BA129">
            <v>0</v>
          </cell>
          <cell r="BB129">
            <v>0</v>
          </cell>
          <cell r="BC129">
            <v>0</v>
          </cell>
          <cell r="BD129">
            <v>-117621.83547683152</v>
          </cell>
          <cell r="BE129">
            <v>-117621.83547683152</v>
          </cell>
          <cell r="BF129">
            <v>255713868.21925956</v>
          </cell>
          <cell r="BG129">
            <v>86942715.194548249</v>
          </cell>
          <cell r="BH129">
            <v>286388657.32787204</v>
          </cell>
          <cell r="BI129">
            <v>0</v>
          </cell>
          <cell r="BJ129">
            <v>0</v>
          </cell>
          <cell r="BK129">
            <v>0</v>
          </cell>
          <cell r="BM129">
            <v>0</v>
          </cell>
        </row>
        <row r="130">
          <cell r="D130">
            <v>41426</v>
          </cell>
          <cell r="E130">
            <v>3752541.6094829361</v>
          </cell>
          <cell r="F130">
            <v>-114610.11469172413</v>
          </cell>
          <cell r="G130">
            <v>3637931.494791212</v>
          </cell>
          <cell r="H130">
            <v>0</v>
          </cell>
          <cell r="I130">
            <v>-120023.35494172413</v>
          </cell>
          <cell r="J130">
            <v>-120023.35494172413</v>
          </cell>
          <cell r="K130">
            <v>-120023.35494172413</v>
          </cell>
          <cell r="L130">
            <v>0</v>
          </cell>
          <cell r="N130">
            <v>-120023.35494172413</v>
          </cell>
          <cell r="O130">
            <v>381966374.95878935</v>
          </cell>
          <cell r="P130">
            <v>7639327.499175787</v>
          </cell>
          <cell r="Q130">
            <v>374327047.45961356</v>
          </cell>
          <cell r="R130">
            <v>0</v>
          </cell>
          <cell r="S130">
            <v>374327047.45961356</v>
          </cell>
          <cell r="T130">
            <v>-6540963.2106106253</v>
          </cell>
          <cell r="U130">
            <v>-130819.26421221251</v>
          </cell>
          <cell r="V130">
            <v>-6410143.9463984128</v>
          </cell>
          <cell r="W130">
            <v>0</v>
          </cell>
          <cell r="X130">
            <v>-6410143.9463984128</v>
          </cell>
          <cell r="Z130">
            <v>0</v>
          </cell>
          <cell r="AA130">
            <v>0.23724099512412306</v>
          </cell>
          <cell r="AC130">
            <v>-1.4765860884534059E-2</v>
          </cell>
          <cell r="AF130">
            <v>0</v>
          </cell>
          <cell r="AG130">
            <v>-120023.35494172413</v>
          </cell>
          <cell r="AH130">
            <v>-120023.35494172413</v>
          </cell>
          <cell r="AU130">
            <v>303877.69208769093</v>
          </cell>
          <cell r="AV130">
            <v>23398582.290752221</v>
          </cell>
          <cell r="AW130">
            <v>303877.69208769093</v>
          </cell>
          <cell r="AX130">
            <v>17928783.833173778</v>
          </cell>
          <cell r="AY130">
            <v>0</v>
          </cell>
          <cell r="AZ130">
            <v>0</v>
          </cell>
          <cell r="BA130">
            <v>0</v>
          </cell>
          <cell r="BB130">
            <v>0</v>
          </cell>
          <cell r="BC130">
            <v>0</v>
          </cell>
          <cell r="BD130">
            <v>-120023.35494172413</v>
          </cell>
          <cell r="BE130">
            <v>-120023.35494172413</v>
          </cell>
          <cell r="BF130">
            <v>256405665.46436512</v>
          </cell>
          <cell r="BG130">
            <v>87177926.257884145</v>
          </cell>
          <cell r="BH130">
            <v>287149121.20172942</v>
          </cell>
          <cell r="BI130">
            <v>0</v>
          </cell>
          <cell r="BJ130">
            <v>0</v>
          </cell>
          <cell r="BK130">
            <v>0</v>
          </cell>
          <cell r="BM130">
            <v>0</v>
          </cell>
        </row>
        <row r="131">
          <cell r="D131">
            <v>41456</v>
          </cell>
          <cell r="E131">
            <v>3752491.97128519</v>
          </cell>
          <cell r="F131">
            <v>-112387.48036574476</v>
          </cell>
          <cell r="G131">
            <v>3640104.4909194452</v>
          </cell>
          <cell r="H131">
            <v>0</v>
          </cell>
          <cell r="I131">
            <v>-117800.72061574477</v>
          </cell>
          <cell r="J131">
            <v>-117800.72061574477</v>
          </cell>
          <cell r="K131">
            <v>-117800.72061574477</v>
          </cell>
          <cell r="L131">
            <v>0</v>
          </cell>
          <cell r="N131">
            <v>-117800.72061574477</v>
          </cell>
          <cell r="O131">
            <v>382982353.12249875</v>
          </cell>
          <cell r="P131">
            <v>7659647.0624499749</v>
          </cell>
          <cell r="Q131">
            <v>375322706.06004876</v>
          </cell>
          <cell r="R131">
            <v>0</v>
          </cell>
          <cell r="S131">
            <v>375322706.06004876</v>
          </cell>
          <cell r="T131">
            <v>-5875429.7300631795</v>
          </cell>
          <cell r="U131">
            <v>-117508.5946012636</v>
          </cell>
          <cell r="V131">
            <v>-5757921.1354619162</v>
          </cell>
          <cell r="W131">
            <v>0</v>
          </cell>
          <cell r="X131">
            <v>-5757921.1354619162</v>
          </cell>
          <cell r="Z131">
            <v>0</v>
          </cell>
          <cell r="AA131">
            <v>0.23830784555731147</v>
          </cell>
          <cell r="AC131">
            <v>-1.479431237900827E-2</v>
          </cell>
          <cell r="AF131">
            <v>0</v>
          </cell>
          <cell r="AG131">
            <v>-117800.72061574477</v>
          </cell>
          <cell r="AH131">
            <v>-117800.72061574477</v>
          </cell>
          <cell r="AU131">
            <v>303877.69208769093</v>
          </cell>
          <cell r="AV131">
            <v>23702459.982839912</v>
          </cell>
          <cell r="AW131">
            <v>303877.69208769093</v>
          </cell>
          <cell r="AX131">
            <v>18232661.525261469</v>
          </cell>
          <cell r="AY131">
            <v>0</v>
          </cell>
          <cell r="AZ131">
            <v>0</v>
          </cell>
          <cell r="BA131">
            <v>0</v>
          </cell>
          <cell r="BB131">
            <v>0</v>
          </cell>
          <cell r="BC131">
            <v>0</v>
          </cell>
          <cell r="BD131">
            <v>-117800.72061574477</v>
          </cell>
          <cell r="BE131">
            <v>-117800.72061574477</v>
          </cell>
          <cell r="BF131">
            <v>257097446.37271264</v>
          </cell>
          <cell r="BG131">
            <v>87413131.766722307</v>
          </cell>
          <cell r="BH131">
            <v>287909574.29332644</v>
          </cell>
          <cell r="BI131">
            <v>0</v>
          </cell>
          <cell r="BJ131">
            <v>0</v>
          </cell>
          <cell r="BK131">
            <v>0</v>
          </cell>
          <cell r="BM131">
            <v>0</v>
          </cell>
        </row>
        <row r="132">
          <cell r="D132">
            <v>41487</v>
          </cell>
          <cell r="E132">
            <v>3752442.210666257</v>
          </cell>
          <cell r="F132">
            <v>-112387.48036574476</v>
          </cell>
          <cell r="G132">
            <v>3640054.7303005122</v>
          </cell>
          <cell r="H132">
            <v>0</v>
          </cell>
          <cell r="I132">
            <v>-117800.72061574477</v>
          </cell>
          <cell r="J132">
            <v>-117800.72061574477</v>
          </cell>
          <cell r="K132">
            <v>-117800.72061574477</v>
          </cell>
          <cell r="L132">
            <v>0</v>
          </cell>
          <cell r="N132">
            <v>-117800.72061574477</v>
          </cell>
          <cell r="O132">
            <v>383998314.57493353</v>
          </cell>
          <cell r="P132">
            <v>7679966.2914986704</v>
          </cell>
          <cell r="Q132">
            <v>376318348.28343487</v>
          </cell>
          <cell r="R132">
            <v>0</v>
          </cell>
          <cell r="S132">
            <v>376318348.28343487</v>
          </cell>
          <cell r="T132">
            <v>-5938373.8310849806</v>
          </cell>
          <cell r="U132">
            <v>-118767.47662169962</v>
          </cell>
          <cell r="V132">
            <v>-5819606.3544632811</v>
          </cell>
          <cell r="W132">
            <v>0</v>
          </cell>
          <cell r="X132">
            <v>-5819606.3544632811</v>
          </cell>
          <cell r="Z132">
            <v>0</v>
          </cell>
          <cell r="AA132">
            <v>0.23937521447982638</v>
          </cell>
          <cell r="AC132">
            <v>-1.4822763873482478E-2</v>
          </cell>
          <cell r="AF132">
            <v>0</v>
          </cell>
          <cell r="AG132">
            <v>-117800.72061574477</v>
          </cell>
          <cell r="AH132">
            <v>-117800.72061574477</v>
          </cell>
          <cell r="AU132">
            <v>303877.69208769093</v>
          </cell>
          <cell r="AV132">
            <v>24006337.674927603</v>
          </cell>
          <cell r="AW132">
            <v>303877.69208769093</v>
          </cell>
          <cell r="AX132">
            <v>18536539.21734916</v>
          </cell>
          <cell r="AY132">
            <v>0</v>
          </cell>
          <cell r="AZ132">
            <v>0</v>
          </cell>
          <cell r="BA132">
            <v>0</v>
          </cell>
          <cell r="BB132">
            <v>0</v>
          </cell>
          <cell r="BC132">
            <v>0</v>
          </cell>
          <cell r="BD132">
            <v>-117800.72061574477</v>
          </cell>
          <cell r="BE132">
            <v>-117800.72061574477</v>
          </cell>
          <cell r="BF132">
            <v>257789210.90401107</v>
          </cell>
          <cell r="BG132">
            <v>87648331.707363769</v>
          </cell>
          <cell r="BH132">
            <v>288670016.57607108</v>
          </cell>
          <cell r="BI132">
            <v>0</v>
          </cell>
          <cell r="BJ132">
            <v>0</v>
          </cell>
          <cell r="BK132">
            <v>0</v>
          </cell>
          <cell r="BM132">
            <v>0</v>
          </cell>
        </row>
        <row r="133">
          <cell r="D133">
            <v>41518</v>
          </cell>
          <cell r="E133">
            <v>3752392.3273242144</v>
          </cell>
          <cell r="F133">
            <v>-112387.48036574476</v>
          </cell>
          <cell r="G133">
            <v>3640004.8469584696</v>
          </cell>
          <cell r="H133">
            <v>0</v>
          </cell>
          <cell r="I133">
            <v>-117800.72061574477</v>
          </cell>
          <cell r="J133">
            <v>-117800.72061574477</v>
          </cell>
          <cell r="K133">
            <v>-117800.72061574477</v>
          </cell>
          <cell r="L133">
            <v>0</v>
          </cell>
          <cell r="N133">
            <v>-117800.72061574477</v>
          </cell>
          <cell r="O133">
            <v>385014259.27487928</v>
          </cell>
          <cell r="P133">
            <v>7700285.1854975857</v>
          </cell>
          <cell r="Q133">
            <v>377313974.08938169</v>
          </cell>
          <cell r="R133">
            <v>0</v>
          </cell>
          <cell r="S133">
            <v>377313974.08938169</v>
          </cell>
          <cell r="T133">
            <v>-6001317.9321067818</v>
          </cell>
          <cell r="U133">
            <v>-120026.35864213563</v>
          </cell>
          <cell r="V133">
            <v>-5881291.573464646</v>
          </cell>
          <cell r="W133">
            <v>0</v>
          </cell>
          <cell r="X133">
            <v>-5881291.573464646</v>
          </cell>
          <cell r="Z133">
            <v>0</v>
          </cell>
          <cell r="AA133">
            <v>0.23998015891002997</v>
          </cell>
          <cell r="AC133">
            <v>-1.4851215367956689E-2</v>
          </cell>
          <cell r="AF133">
            <v>0</v>
          </cell>
          <cell r="AG133">
            <v>-117800.72061574477</v>
          </cell>
          <cell r="AH133">
            <v>-117800.72061574477</v>
          </cell>
          <cell r="AU133">
            <v>303877.69208769093</v>
          </cell>
          <cell r="AV133">
            <v>24310215.367015295</v>
          </cell>
          <cell r="AW133">
            <v>303877.69208769093</v>
          </cell>
          <cell r="AX133">
            <v>18840416.909436852</v>
          </cell>
          <cell r="AY133">
            <v>0</v>
          </cell>
          <cell r="AZ133">
            <v>0</v>
          </cell>
          <cell r="BA133">
            <v>0</v>
          </cell>
          <cell r="BB133">
            <v>0</v>
          </cell>
          <cell r="BC133">
            <v>0</v>
          </cell>
          <cell r="BD133">
            <v>-117800.72061574477</v>
          </cell>
          <cell r="BE133">
            <v>-117800.72061574477</v>
          </cell>
          <cell r="BF133">
            <v>258480959.01787019</v>
          </cell>
          <cell r="BG133">
            <v>87883526.066075876</v>
          </cell>
          <cell r="BH133">
            <v>289430448.02330583</v>
          </cell>
          <cell r="BI133">
            <v>0</v>
          </cell>
          <cell r="BJ133">
            <v>0</v>
          </cell>
          <cell r="BK133">
            <v>0</v>
          </cell>
          <cell r="BM133">
            <v>0</v>
          </cell>
        </row>
        <row r="134">
          <cell r="D134">
            <v>41548</v>
          </cell>
          <cell r="E134">
            <v>3752342.3209563922</v>
          </cell>
          <cell r="F134">
            <v>-112387.48036574476</v>
          </cell>
          <cell r="G134">
            <v>3639954.8405906474</v>
          </cell>
          <cell r="H134">
            <v>0</v>
          </cell>
          <cell r="I134">
            <v>-117800.72061574477</v>
          </cell>
          <cell r="J134">
            <v>-117800.72061574477</v>
          </cell>
          <cell r="K134">
            <v>-117800.72061574477</v>
          </cell>
          <cell r="L134">
            <v>0</v>
          </cell>
          <cell r="N134">
            <v>-117800.72061574477</v>
          </cell>
          <cell r="O134">
            <v>386030187.1810199</v>
          </cell>
          <cell r="P134">
            <v>7720603.7436203985</v>
          </cell>
          <cell r="Q134">
            <v>378309583.43739951</v>
          </cell>
          <cell r="R134">
            <v>0</v>
          </cell>
          <cell r="S134">
            <v>378309583.43739951</v>
          </cell>
          <cell r="T134">
            <v>-6064262.0331285838</v>
          </cell>
          <cell r="U134">
            <v>-121285.24066257168</v>
          </cell>
          <cell r="V134">
            <v>-5942976.7924660118</v>
          </cell>
          <cell r="W134">
            <v>0</v>
          </cell>
          <cell r="X134">
            <v>-5942976.7924660118</v>
          </cell>
          <cell r="Z134">
            <v>0</v>
          </cell>
          <cell r="AA134">
            <v>0.24058509270629824</v>
          </cell>
          <cell r="AC134">
            <v>-1.4879666862430899E-2</v>
          </cell>
          <cell r="AF134">
            <v>0</v>
          </cell>
          <cell r="AG134">
            <v>-117800.72061574477</v>
          </cell>
          <cell r="AH134">
            <v>-117800.72061574477</v>
          </cell>
          <cell r="AU134">
            <v>303877.69208769093</v>
          </cell>
          <cell r="AV134">
            <v>24614093.059102986</v>
          </cell>
          <cell r="AW134">
            <v>303877.69208769093</v>
          </cell>
          <cell r="AX134">
            <v>19144294.601524543</v>
          </cell>
          <cell r="AY134">
            <v>0</v>
          </cell>
          <cell r="AZ134">
            <v>0</v>
          </cell>
          <cell r="BA134">
            <v>0</v>
          </cell>
          <cell r="BB134">
            <v>0</v>
          </cell>
          <cell r="BC134">
            <v>0</v>
          </cell>
          <cell r="BD134">
            <v>-117800.72061574477</v>
          </cell>
          <cell r="BE134">
            <v>-117800.72061574477</v>
          </cell>
          <cell r="BF134">
            <v>259172690.67380032</v>
          </cell>
          <cell r="BG134">
            <v>88118714.829092115</v>
          </cell>
          <cell r="BH134">
            <v>290190868.60830736</v>
          </cell>
          <cell r="BI134">
            <v>0</v>
          </cell>
          <cell r="BJ134">
            <v>0</v>
          </cell>
          <cell r="BK134">
            <v>0</v>
          </cell>
          <cell r="BM134">
            <v>0</v>
          </cell>
        </row>
        <row r="135">
          <cell r="D135">
            <v>41579</v>
          </cell>
          <cell r="E135">
            <v>3817906.4717111243</v>
          </cell>
          <cell r="F135">
            <v>-112387.48036574476</v>
          </cell>
          <cell r="G135">
            <v>3705518.9913453795</v>
          </cell>
          <cell r="H135">
            <v>0</v>
          </cell>
          <cell r="I135">
            <v>-117800.72061574477</v>
          </cell>
          <cell r="J135">
            <v>-117800.72061574477</v>
          </cell>
          <cell r="K135">
            <v>-117800.72061574477</v>
          </cell>
          <cell r="L135">
            <v>0</v>
          </cell>
          <cell r="N135">
            <v>-117800.72061574477</v>
          </cell>
          <cell r="O135">
            <v>386983230.40597224</v>
          </cell>
          <cell r="P135">
            <v>7739664.6081194449</v>
          </cell>
          <cell r="Q135">
            <v>379243565.79785281</v>
          </cell>
          <cell r="R135">
            <v>0</v>
          </cell>
          <cell r="S135">
            <v>379243565.79785281</v>
          </cell>
          <cell r="T135">
            <v>-6127206.134150384</v>
          </cell>
          <cell r="U135">
            <v>-122544.12268300768</v>
          </cell>
          <cell r="V135">
            <v>-6004662.0114673767</v>
          </cell>
          <cell r="W135">
            <v>0</v>
          </cell>
          <cell r="X135">
            <v>-6004662.0114673767</v>
          </cell>
          <cell r="Z135">
            <v>0</v>
          </cell>
          <cell r="AA135">
            <v>0.24119001584240499</v>
          </cell>
          <cell r="AC135">
            <v>-1.4908118356905109E-2</v>
          </cell>
          <cell r="AF135">
            <v>0</v>
          </cell>
          <cell r="AG135">
            <v>-117800.72061574477</v>
          </cell>
          <cell r="AH135">
            <v>-117800.72061574477</v>
          </cell>
          <cell r="AU135">
            <v>303877.69208769093</v>
          </cell>
          <cell r="AV135">
            <v>24917970.751190677</v>
          </cell>
          <cell r="AW135">
            <v>303877.69208769093</v>
          </cell>
          <cell r="AX135">
            <v>19448172.293612234</v>
          </cell>
          <cell r="AY135">
            <v>0</v>
          </cell>
          <cell r="AZ135">
            <v>0</v>
          </cell>
          <cell r="BA135">
            <v>0</v>
          </cell>
          <cell r="BB135">
            <v>0</v>
          </cell>
          <cell r="BC135">
            <v>0</v>
          </cell>
          <cell r="BD135">
            <v>-117800.72061574477</v>
          </cell>
          <cell r="BE135">
            <v>-117800.72061574477</v>
          </cell>
          <cell r="BF135">
            <v>259802795.34216595</v>
          </cell>
          <cell r="BG135">
            <v>88332950.416336432</v>
          </cell>
          <cell r="BH135">
            <v>290910615.3815164</v>
          </cell>
          <cell r="BI135">
            <v>0</v>
          </cell>
          <cell r="BJ135">
            <v>0</v>
          </cell>
          <cell r="BK135">
            <v>0</v>
          </cell>
          <cell r="BM135">
            <v>0</v>
          </cell>
        </row>
        <row r="136">
          <cell r="D136">
            <v>41609</v>
          </cell>
          <cell r="E136">
            <v>3817856.218380753</v>
          </cell>
          <cell r="F136">
            <v>-112387.48036574476</v>
          </cell>
          <cell r="G136">
            <v>3705468.7380150082</v>
          </cell>
          <cell r="H136">
            <v>0</v>
          </cell>
          <cell r="I136">
            <v>-117800.72061574477</v>
          </cell>
          <cell r="J136">
            <v>-117800.72061574477</v>
          </cell>
          <cell r="K136">
            <v>-117800.72061574477</v>
          </cell>
          <cell r="L136">
            <v>0</v>
          </cell>
          <cell r="N136">
            <v>-117800.72061574477</v>
          </cell>
          <cell r="O136">
            <v>387936256.75418097</v>
          </cell>
          <cell r="P136">
            <v>7758725.1350836195</v>
          </cell>
          <cell r="Q136">
            <v>380177531.61909735</v>
          </cell>
          <cell r="R136">
            <v>0</v>
          </cell>
          <cell r="S136">
            <v>380177531.61909735</v>
          </cell>
          <cell r="T136">
            <v>-6190150.235172186</v>
          </cell>
          <cell r="U136">
            <v>-123803.00470344373</v>
          </cell>
          <cell r="V136">
            <v>-6066347.2304687425</v>
          </cell>
          <cell r="W136">
            <v>0</v>
          </cell>
          <cell r="X136">
            <v>-6066347.2304687425</v>
          </cell>
          <cell r="Z136">
            <v>0</v>
          </cell>
          <cell r="AA136">
            <v>0.24175502182739836</v>
          </cell>
          <cell r="AC136">
            <v>-1.4936569851379318E-2</v>
          </cell>
          <cell r="AF136">
            <v>0</v>
          </cell>
          <cell r="AG136">
            <v>-6184147.9510844871</v>
          </cell>
          <cell r="AH136">
            <v>-117800.72061574477</v>
          </cell>
          <cell r="AU136">
            <v>303877.69208769093</v>
          </cell>
          <cell r="AV136">
            <v>25221848.443278369</v>
          </cell>
          <cell r="AW136">
            <v>303877.69208769093</v>
          </cell>
          <cell r="AX136">
            <v>19752049.985699926</v>
          </cell>
          <cell r="AY136">
            <v>0</v>
          </cell>
          <cell r="AZ136">
            <v>0</v>
          </cell>
          <cell r="BA136">
            <v>0</v>
          </cell>
          <cell r="BB136">
            <v>0</v>
          </cell>
          <cell r="BC136">
            <v>0</v>
          </cell>
          <cell r="BD136">
            <v>-117800.72061574477</v>
          </cell>
          <cell r="BE136">
            <v>-117800.72061574477</v>
          </cell>
          <cell r="BF136">
            <v>260432883.47132277</v>
          </cell>
          <cell r="BG136">
            <v>88547180.380249754</v>
          </cell>
          <cell r="BH136">
            <v>291630351.23884761</v>
          </cell>
          <cell r="BI136">
            <v>0</v>
          </cell>
          <cell r="BJ136">
            <v>0</v>
          </cell>
          <cell r="BK136">
            <v>0</v>
          </cell>
          <cell r="BM136">
            <v>0</v>
          </cell>
        </row>
        <row r="137">
          <cell r="D137">
            <v>41640</v>
          </cell>
          <cell r="E137">
            <v>3817714.6769677466</v>
          </cell>
          <cell r="F137">
            <v>-30837.660058012851</v>
          </cell>
          <cell r="G137">
            <v>3786877.0169097339</v>
          </cell>
          <cell r="H137">
            <v>0</v>
          </cell>
          <cell r="I137">
            <v>-36386.231314262848</v>
          </cell>
          <cell r="J137">
            <v>-36386.231314262848</v>
          </cell>
          <cell r="K137">
            <v>-36386.231314262848</v>
          </cell>
          <cell r="L137">
            <v>0</v>
          </cell>
          <cell r="N137">
            <v>-36386.231314262848</v>
          </cell>
          <cell r="O137">
            <v>388889240.01758128</v>
          </cell>
          <cell r="P137">
            <v>7777784.8003516262</v>
          </cell>
          <cell r="Q137">
            <v>381111455.21722966</v>
          </cell>
          <cell r="R137">
            <v>0</v>
          </cell>
          <cell r="S137">
            <v>381111455.21722966</v>
          </cell>
          <cell r="T137">
            <v>-6932676.1720917532</v>
          </cell>
          <cell r="U137">
            <v>-138653.52344183507</v>
          </cell>
          <cell r="V137">
            <v>-6794022.6486499179</v>
          </cell>
          <cell r="W137">
            <v>0</v>
          </cell>
          <cell r="X137">
            <v>-6794022.6486499179</v>
          </cell>
          <cell r="Z137">
            <v>0</v>
          </cell>
          <cell r="AA137">
            <v>0.24232001709958365</v>
          </cell>
          <cell r="AC137">
            <v>-1.4101287798441291E-2</v>
          </cell>
          <cell r="AF137">
            <v>0</v>
          </cell>
          <cell r="AG137">
            <v>0</v>
          </cell>
          <cell r="AH137">
            <v>-36386.231314262848</v>
          </cell>
          <cell r="AU137">
            <v>303877.69208769093</v>
          </cell>
          <cell r="AV137">
            <v>25525726.13536606</v>
          </cell>
          <cell r="AW137">
            <v>303877.69208769093</v>
          </cell>
          <cell r="AX137">
            <v>20055927.677787617</v>
          </cell>
          <cell r="AY137">
            <v>0</v>
          </cell>
          <cell r="AZ137">
            <v>0</v>
          </cell>
          <cell r="BA137">
            <v>0</v>
          </cell>
          <cell r="BB137">
            <v>0</v>
          </cell>
          <cell r="BC137">
            <v>0</v>
          </cell>
          <cell r="BD137">
            <v>-36386.231314262848</v>
          </cell>
          <cell r="BE137">
            <v>-36386.231314262848</v>
          </cell>
          <cell r="BF137">
            <v>261062929.37736741</v>
          </cell>
          <cell r="BG137">
            <v>88761395.988304928</v>
          </cell>
          <cell r="BH137">
            <v>292350059.22892475</v>
          </cell>
          <cell r="BI137">
            <v>0</v>
          </cell>
          <cell r="BJ137">
            <v>0</v>
          </cell>
          <cell r="BK137">
            <v>0</v>
          </cell>
          <cell r="BM137">
            <v>0</v>
          </cell>
        </row>
        <row r="138">
          <cell r="D138">
            <v>41671</v>
          </cell>
          <cell r="E138">
            <v>3874666.2767231022</v>
          </cell>
          <cell r="F138">
            <v>-30837.660058012851</v>
          </cell>
          <cell r="G138">
            <v>3843828.6166650895</v>
          </cell>
          <cell r="H138">
            <v>0</v>
          </cell>
          <cell r="I138">
            <v>-36386.231314262848</v>
          </cell>
          <cell r="J138">
            <v>-36386.231314262848</v>
          </cell>
          <cell r="K138">
            <v>-36386.231314262848</v>
          </cell>
          <cell r="L138">
            <v>0</v>
          </cell>
          <cell r="N138">
            <v>-36386.231314262848</v>
          </cell>
          <cell r="O138">
            <v>389856456.80286014</v>
          </cell>
          <cell r="P138">
            <v>7797129.1360572027</v>
          </cell>
          <cell r="Q138">
            <v>382059327.66680294</v>
          </cell>
          <cell r="R138">
            <v>0</v>
          </cell>
          <cell r="S138">
            <v>382059327.66680294</v>
          </cell>
          <cell r="T138">
            <v>-7675202.1090113195</v>
          </cell>
          <cell r="U138">
            <v>-153504.04218022639</v>
          </cell>
          <cell r="V138">
            <v>-7521698.0668310933</v>
          </cell>
          <cell r="W138">
            <v>0</v>
          </cell>
          <cell r="X138">
            <v>-7521698.0668310933</v>
          </cell>
          <cell r="Z138">
            <v>0</v>
          </cell>
          <cell r="AA138">
            <v>0.24245360856805095</v>
          </cell>
          <cell r="AC138">
            <v>-1.3266005745503264E-2</v>
          </cell>
          <cell r="AF138">
            <v>0</v>
          </cell>
          <cell r="AG138">
            <v>0</v>
          </cell>
          <cell r="AH138">
            <v>-36386.231314262848</v>
          </cell>
          <cell r="AU138">
            <v>303877.69208769093</v>
          </cell>
          <cell r="AV138">
            <v>25829603.827453751</v>
          </cell>
          <cell r="AW138">
            <v>303877.69208769093</v>
          </cell>
          <cell r="AX138">
            <v>20359805.369875308</v>
          </cell>
          <cell r="AY138">
            <v>0</v>
          </cell>
          <cell r="AZ138">
            <v>0</v>
          </cell>
          <cell r="BA138">
            <v>0</v>
          </cell>
          <cell r="BB138">
            <v>0</v>
          </cell>
          <cell r="BC138">
            <v>0</v>
          </cell>
          <cell r="BD138">
            <v>-36386.231314262848</v>
          </cell>
          <cell r="BE138">
            <v>-36386.231314262848</v>
          </cell>
          <cell r="BF138">
            <v>261706924.13485298</v>
          </cell>
          <cell r="BG138">
            <v>88980354.20585002</v>
          </cell>
          <cell r="BH138">
            <v>293078973.46095294</v>
          </cell>
          <cell r="BI138">
            <v>0</v>
          </cell>
          <cell r="BJ138">
            <v>0</v>
          </cell>
          <cell r="BK138">
            <v>0</v>
          </cell>
          <cell r="BM138">
            <v>0</v>
          </cell>
        </row>
        <row r="139">
          <cell r="D139">
            <v>41699</v>
          </cell>
          <cell r="E139">
            <v>3874615.1443995424</v>
          </cell>
          <cell r="F139">
            <v>-30837.660058012851</v>
          </cell>
          <cell r="G139">
            <v>3843777.4843415297</v>
          </cell>
          <cell r="H139">
            <v>0</v>
          </cell>
          <cell r="I139">
            <v>-36386.231314262848</v>
          </cell>
          <cell r="J139">
            <v>-36386.231314262848</v>
          </cell>
          <cell r="K139">
            <v>-36386.231314262848</v>
          </cell>
          <cell r="L139">
            <v>0</v>
          </cell>
          <cell r="N139">
            <v>-36386.231314262848</v>
          </cell>
          <cell r="O139">
            <v>390823656.41620034</v>
          </cell>
          <cell r="P139">
            <v>7816473.1283240067</v>
          </cell>
          <cell r="Q139">
            <v>383007183.28787631</v>
          </cell>
          <cell r="R139">
            <v>0</v>
          </cell>
          <cell r="S139">
            <v>383007183.28787631</v>
          </cell>
          <cell r="T139">
            <v>-8417728.0459308866</v>
          </cell>
          <cell r="U139">
            <v>-168354.56091861773</v>
          </cell>
          <cell r="V139">
            <v>-8249373.4850122686</v>
          </cell>
          <cell r="W139">
            <v>0</v>
          </cell>
          <cell r="X139">
            <v>-8249373.4850122686</v>
          </cell>
          <cell r="Z139">
            <v>0</v>
          </cell>
          <cell r="AA139">
            <v>0.24259623501344688</v>
          </cell>
          <cell r="AC139">
            <v>-1.2405565386485674E-2</v>
          </cell>
          <cell r="AF139">
            <v>0</v>
          </cell>
          <cell r="AG139">
            <v>0</v>
          </cell>
          <cell r="AH139">
            <v>-36386.231314262848</v>
          </cell>
          <cell r="AU139">
            <v>303877.69208769093</v>
          </cell>
          <cell r="AV139">
            <v>26133481.519541442</v>
          </cell>
          <cell r="AW139">
            <v>303877.69208769093</v>
          </cell>
          <cell r="AX139">
            <v>20663683.061962999</v>
          </cell>
          <cell r="AY139">
            <v>0</v>
          </cell>
          <cell r="AZ139">
            <v>0</v>
          </cell>
          <cell r="BA139">
            <v>0</v>
          </cell>
          <cell r="BB139">
            <v>0</v>
          </cell>
          <cell r="BC139">
            <v>0</v>
          </cell>
          <cell r="BD139">
            <v>-36386.231314262848</v>
          </cell>
          <cell r="BE139">
            <v>-36386.231314262848</v>
          </cell>
          <cell r="BF139">
            <v>262350902.06383866</v>
          </cell>
          <cell r="BG139">
            <v>89199306.701705158</v>
          </cell>
          <cell r="BH139">
            <v>293807876.58617115</v>
          </cell>
          <cell r="BI139">
            <v>0</v>
          </cell>
          <cell r="BJ139">
            <v>0</v>
          </cell>
          <cell r="BK139">
            <v>0</v>
          </cell>
          <cell r="BM139">
            <v>0</v>
          </cell>
        </row>
        <row r="140">
          <cell r="D140">
            <v>41730</v>
          </cell>
          <cell r="E140">
            <v>3874563.8859698786</v>
          </cell>
          <cell r="F140">
            <v>51614.508236631409</v>
          </cell>
          <cell r="G140">
            <v>3926178.3942065099</v>
          </cell>
          <cell r="H140">
            <v>0</v>
          </cell>
          <cell r="I140">
            <v>46065.936980381412</v>
          </cell>
          <cell r="J140">
            <v>46065.936980381412</v>
          </cell>
          <cell r="K140">
            <v>46065.936980381412</v>
          </cell>
          <cell r="L140">
            <v>0</v>
          </cell>
          <cell r="N140">
            <v>46065.936980381412</v>
          </cell>
          <cell r="O140">
            <v>391790838.81525129</v>
          </cell>
          <cell r="P140">
            <v>7835816.7763050264</v>
          </cell>
          <cell r="Q140">
            <v>383955022.03894627</v>
          </cell>
          <cell r="R140">
            <v>0</v>
          </cell>
          <cell r="S140">
            <v>383955022.03894627</v>
          </cell>
          <cell r="T140">
            <v>-9847355.3853058238</v>
          </cell>
          <cell r="U140">
            <v>-196947.10770611648</v>
          </cell>
          <cell r="V140">
            <v>-9650408.2775997072</v>
          </cell>
          <cell r="W140">
            <v>0</v>
          </cell>
          <cell r="X140">
            <v>-9650408.2775997072</v>
          </cell>
          <cell r="Z140">
            <v>0</v>
          </cell>
          <cell r="AA140">
            <v>0.24273885055865443</v>
          </cell>
          <cell r="AC140">
            <v>-1.0671798928394005E-2</v>
          </cell>
          <cell r="AF140">
            <v>0</v>
          </cell>
          <cell r="AG140">
            <v>0</v>
          </cell>
          <cell r="AH140">
            <v>46065.936980381412</v>
          </cell>
          <cell r="AU140">
            <v>303877.69208769093</v>
          </cell>
          <cell r="AV140">
            <v>26437359.211629134</v>
          </cell>
          <cell r="AW140">
            <v>303877.69208769093</v>
          </cell>
          <cell r="AX140">
            <v>20967560.754050691</v>
          </cell>
          <cell r="AY140">
            <v>0</v>
          </cell>
          <cell r="AZ140">
            <v>0</v>
          </cell>
          <cell r="BA140">
            <v>0</v>
          </cell>
          <cell r="BB140">
            <v>0</v>
          </cell>
          <cell r="BC140">
            <v>0</v>
          </cell>
          <cell r="BD140">
            <v>46065.936980381412</v>
          </cell>
          <cell r="BE140">
            <v>46065.936980381412</v>
          </cell>
          <cell r="BF140">
            <v>262994863.12282094</v>
          </cell>
          <cell r="BG140">
            <v>89418253.46175912</v>
          </cell>
          <cell r="BH140">
            <v>294536768.57718718</v>
          </cell>
          <cell r="BI140">
            <v>0</v>
          </cell>
          <cell r="BJ140">
            <v>0</v>
          </cell>
          <cell r="BK140">
            <v>0</v>
          </cell>
          <cell r="BM140">
            <v>0</v>
          </cell>
        </row>
        <row r="141">
          <cell r="D141">
            <v>41760</v>
          </cell>
          <cell r="E141">
            <v>3874512.5011230991</v>
          </cell>
          <cell r="F141">
            <v>-34846.115570699687</v>
          </cell>
          <cell r="G141">
            <v>3839666.3855523993</v>
          </cell>
          <cell r="H141">
            <v>0</v>
          </cell>
          <cell r="I141">
            <v>-9865.9488640681557</v>
          </cell>
          <cell r="J141">
            <v>-9865.9488640681557</v>
          </cell>
          <cell r="K141">
            <v>-9865.9488640681557</v>
          </cell>
          <cell r="L141">
            <v>0</v>
          </cell>
          <cell r="N141">
            <v>-9865.9488640681557</v>
          </cell>
          <cell r="O141">
            <v>392758003.9575578</v>
          </cell>
          <cell r="P141">
            <v>7855160.0791511564</v>
          </cell>
          <cell r="Q141">
            <v>384902843.87840664</v>
          </cell>
          <cell r="R141">
            <v>0</v>
          </cell>
          <cell r="S141">
            <v>384902843.87840664</v>
          </cell>
          <cell r="T141">
            <v>-10581757.734169941</v>
          </cell>
          <cell r="U141">
            <v>-211635.15468339884</v>
          </cell>
          <cell r="V141">
            <v>-10370122.579486543</v>
          </cell>
          <cell r="W141">
            <v>0</v>
          </cell>
          <cell r="X141">
            <v>-10370122.579486543</v>
          </cell>
          <cell r="Z141">
            <v>0</v>
          </cell>
          <cell r="AA141">
            <v>0.24244530554553365</v>
          </cell>
          <cell r="AC141">
            <v>-9.530458075215905E-3</v>
          </cell>
          <cell r="AF141">
            <v>0</v>
          </cell>
          <cell r="AG141">
            <v>0</v>
          </cell>
          <cell r="AH141">
            <v>-9865.9488640681557</v>
          </cell>
          <cell r="AU141">
            <v>303877.69208769093</v>
          </cell>
          <cell r="AV141">
            <v>26741236.903716825</v>
          </cell>
          <cell r="AW141">
            <v>303877.69208769093</v>
          </cell>
          <cell r="AX141">
            <v>21271438.446138382</v>
          </cell>
          <cell r="AY141">
            <v>0</v>
          </cell>
          <cell r="AZ141">
            <v>0</v>
          </cell>
          <cell r="BA141">
            <v>0</v>
          </cell>
          <cell r="BB141">
            <v>0</v>
          </cell>
          <cell r="BC141">
            <v>0</v>
          </cell>
          <cell r="BD141">
            <v>-9865.9488640681557</v>
          </cell>
          <cell r="BE141">
            <v>-9865.9488640681557</v>
          </cell>
          <cell r="BF141">
            <v>263638807.27019361</v>
          </cell>
          <cell r="BG141">
            <v>89637194.471865833</v>
          </cell>
          <cell r="BH141">
            <v>295265649.40654081</v>
          </cell>
          <cell r="BI141">
            <v>0</v>
          </cell>
          <cell r="BJ141">
            <v>0</v>
          </cell>
          <cell r="BK141">
            <v>0</v>
          </cell>
          <cell r="BM141">
            <v>0</v>
          </cell>
        </row>
        <row r="142">
          <cell r="D142">
            <v>41791</v>
          </cell>
          <cell r="E142">
            <v>3874460.9895474263</v>
          </cell>
          <cell r="F142">
            <v>-34846.115570699672</v>
          </cell>
          <cell r="G142">
            <v>3839614.8739767266</v>
          </cell>
          <cell r="H142">
            <v>0</v>
          </cell>
          <cell r="I142">
            <v>-40394.68682694967</v>
          </cell>
          <cell r="J142">
            <v>-40394.68682694967</v>
          </cell>
          <cell r="K142">
            <v>-40394.68682694967</v>
          </cell>
          <cell r="L142">
            <v>0</v>
          </cell>
          <cell r="N142">
            <v>-40394.68682694967</v>
          </cell>
          <cell r="O142">
            <v>393725151.80056018</v>
          </cell>
          <cell r="P142">
            <v>7874503.0360112041</v>
          </cell>
          <cell r="Q142">
            <v>385850648.76454896</v>
          </cell>
          <cell r="R142">
            <v>0</v>
          </cell>
          <cell r="S142">
            <v>385850648.76454896</v>
          </cell>
          <cell r="T142">
            <v>-11316160.083034061</v>
          </cell>
          <cell r="U142">
            <v>-226323.20166068122</v>
          </cell>
          <cell r="V142">
            <v>-11089836.881373379</v>
          </cell>
          <cell r="W142">
            <v>0</v>
          </cell>
          <cell r="X142">
            <v>-11089836.881373379</v>
          </cell>
          <cell r="Z142">
            <v>0</v>
          </cell>
          <cell r="AA142">
            <v>0.24259305579923351</v>
          </cell>
          <cell r="AC142">
            <v>-8.6870382411779225E-3</v>
          </cell>
          <cell r="AF142">
            <v>0</v>
          </cell>
          <cell r="AG142">
            <v>0</v>
          </cell>
          <cell r="AH142">
            <v>-40394.68682694967</v>
          </cell>
          <cell r="AU142">
            <v>303877.69208769093</v>
          </cell>
          <cell r="AV142">
            <v>27045114.595804516</v>
          </cell>
          <cell r="AW142">
            <v>303877.69208769093</v>
          </cell>
          <cell r="AX142">
            <v>21575316.138226073</v>
          </cell>
          <cell r="AY142">
            <v>0</v>
          </cell>
          <cell r="AZ142">
            <v>0</v>
          </cell>
          <cell r="BA142">
            <v>0</v>
          </cell>
          <cell r="BB142">
            <v>0</v>
          </cell>
          <cell r="BC142">
            <v>0</v>
          </cell>
          <cell r="BD142">
            <v>-40394.68682694967</v>
          </cell>
          <cell r="BE142">
            <v>-40394.68682694967</v>
          </cell>
          <cell r="BF142">
            <v>264282734.46424824</v>
          </cell>
          <cell r="BG142">
            <v>89856129.717844412</v>
          </cell>
          <cell r="BH142">
            <v>295994519.04670453</v>
          </cell>
          <cell r="BI142">
            <v>0</v>
          </cell>
          <cell r="BJ142">
            <v>0</v>
          </cell>
          <cell r="BK142">
            <v>0</v>
          </cell>
          <cell r="BM142">
            <v>0</v>
          </cell>
        </row>
        <row r="143">
          <cell r="D143">
            <v>41821</v>
          </cell>
          <cell r="E143">
            <v>3874409.3509303108</v>
          </cell>
          <cell r="F143">
            <v>-32523.462700051201</v>
          </cell>
          <cell r="G143">
            <v>3841885.8882302595</v>
          </cell>
          <cell r="H143">
            <v>0</v>
          </cell>
          <cell r="I143">
            <v>-38072.033956301202</v>
          </cell>
          <cell r="J143">
            <v>-38072.033956301202</v>
          </cell>
          <cell r="K143">
            <v>-38072.033956301202</v>
          </cell>
          <cell r="L143">
            <v>0</v>
          </cell>
          <cell r="N143">
            <v>-38072.033956301202</v>
          </cell>
          <cell r="O143">
            <v>394692282.30159366</v>
          </cell>
          <cell r="P143">
            <v>7893845.6460318733</v>
          </cell>
          <cell r="Q143">
            <v>386798436.6555618</v>
          </cell>
          <cell r="R143">
            <v>0</v>
          </cell>
          <cell r="S143">
            <v>386798436.6555618</v>
          </cell>
          <cell r="T143">
            <v>-12049691.437071685</v>
          </cell>
          <cell r="U143">
            <v>-240993.82874143371</v>
          </cell>
          <cell r="V143">
            <v>-11808697.608330252</v>
          </cell>
          <cell r="W143">
            <v>0</v>
          </cell>
          <cell r="X143">
            <v>-11808697.608330252</v>
          </cell>
          <cell r="Z143">
            <v>0</v>
          </cell>
          <cell r="AA143">
            <v>0.24274079507189752</v>
          </cell>
          <cell r="AC143">
            <v>-7.8425590195306434E-3</v>
          </cell>
          <cell r="AF143">
            <v>0</v>
          </cell>
          <cell r="AG143">
            <v>0</v>
          </cell>
          <cell r="AH143">
            <v>-38072.033956301202</v>
          </cell>
          <cell r="AU143">
            <v>303877.69208769093</v>
          </cell>
          <cell r="AV143">
            <v>27348992.287892208</v>
          </cell>
          <cell r="AW143">
            <v>303877.69208769093</v>
          </cell>
          <cell r="AX143">
            <v>21879193.830313765</v>
          </cell>
          <cell r="AY143">
            <v>0</v>
          </cell>
          <cell r="AZ143">
            <v>0</v>
          </cell>
          <cell r="BA143">
            <v>0</v>
          </cell>
          <cell r="BB143">
            <v>0</v>
          </cell>
          <cell r="BC143">
            <v>0</v>
          </cell>
          <cell r="BD143">
            <v>-38072.033956301202</v>
          </cell>
          <cell r="BE143">
            <v>-38072.033956301202</v>
          </cell>
          <cell r="BF143">
            <v>264926644.66317338</v>
          </cell>
          <cell r="BG143">
            <v>90075059.185478956</v>
          </cell>
          <cell r="BH143">
            <v>296723377.47008288</v>
          </cell>
          <cell r="BI143">
            <v>0</v>
          </cell>
          <cell r="BJ143">
            <v>0</v>
          </cell>
          <cell r="BK143">
            <v>0</v>
          </cell>
          <cell r="BM143">
            <v>0</v>
          </cell>
        </row>
        <row r="144">
          <cell r="D144">
            <v>41852</v>
          </cell>
          <cell r="E144">
            <v>3874357.584958435</v>
          </cell>
          <cell r="F144">
            <v>-119940.77248836092</v>
          </cell>
          <cell r="G144">
            <v>3754416.8124700743</v>
          </cell>
          <cell r="H144">
            <v>0</v>
          </cell>
          <cell r="I144">
            <v>-94622.805586219096</v>
          </cell>
          <cell r="J144">
            <v>-94622.805586219096</v>
          </cell>
          <cell r="K144">
            <v>-94622.805586219096</v>
          </cell>
          <cell r="L144">
            <v>0</v>
          </cell>
          <cell r="N144">
            <v>-94622.805586219096</v>
          </cell>
          <cell r="O144">
            <v>395659395.41788816</v>
          </cell>
          <cell r="P144">
            <v>7913187.9083577637</v>
          </cell>
          <cell r="Q144">
            <v>387746207.50953043</v>
          </cell>
          <cell r="R144">
            <v>0</v>
          </cell>
          <cell r="S144">
            <v>387746207.50953043</v>
          </cell>
          <cell r="T144">
            <v>-12080305.142683716</v>
          </cell>
          <cell r="U144">
            <v>-241606.10285367433</v>
          </cell>
          <cell r="V144">
            <v>-11838699.039830042</v>
          </cell>
          <cell r="W144">
            <v>0</v>
          </cell>
          <cell r="X144">
            <v>-11838699.039830042</v>
          </cell>
          <cell r="Z144">
            <v>0</v>
          </cell>
          <cell r="AA144">
            <v>0.2428890762156416</v>
          </cell>
          <cell r="AC144">
            <v>-7.5970605864867542E-3</v>
          </cell>
          <cell r="AF144">
            <v>0</v>
          </cell>
          <cell r="AG144">
            <v>0</v>
          </cell>
          <cell r="AH144">
            <v>-94622.805586219096</v>
          </cell>
          <cell r="AU144">
            <v>303877.69208769093</v>
          </cell>
          <cell r="AV144">
            <v>27652869.979979899</v>
          </cell>
          <cell r="AW144">
            <v>303877.69208769093</v>
          </cell>
          <cell r="AX144">
            <v>22183071.522401456</v>
          </cell>
          <cell r="AY144">
            <v>0</v>
          </cell>
          <cell r="AZ144">
            <v>0</v>
          </cell>
          <cell r="BA144">
            <v>0</v>
          </cell>
          <cell r="BB144">
            <v>0</v>
          </cell>
          <cell r="BC144">
            <v>0</v>
          </cell>
          <cell r="BD144">
            <v>-94622.805586219096</v>
          </cell>
          <cell r="BE144">
            <v>-94622.805586219096</v>
          </cell>
          <cell r="BF144">
            <v>265570537.82505432</v>
          </cell>
          <cell r="BG144">
            <v>90293982.86051847</v>
          </cell>
          <cell r="BH144">
            <v>297452224.64901197</v>
          </cell>
          <cell r="BI144">
            <v>0</v>
          </cell>
          <cell r="BJ144">
            <v>0</v>
          </cell>
          <cell r="BK144">
            <v>0</v>
          </cell>
          <cell r="BM144">
            <v>0</v>
          </cell>
        </row>
        <row r="145">
          <cell r="D145">
            <v>41883</v>
          </cell>
          <cell r="E145">
            <v>3874305.6913177073</v>
          </cell>
          <cell r="F145">
            <v>-119940.77248836092</v>
          </cell>
          <cell r="G145">
            <v>3754364.9188293465</v>
          </cell>
          <cell r="H145">
            <v>0</v>
          </cell>
          <cell r="I145">
            <v>-125489.34374461092</v>
          </cell>
          <cell r="J145">
            <v>-125489.34374461092</v>
          </cell>
          <cell r="K145">
            <v>-125489.34374461092</v>
          </cell>
          <cell r="L145">
            <v>0</v>
          </cell>
          <cell r="N145">
            <v>-125489.34374461092</v>
          </cell>
          <cell r="O145">
            <v>396626491.1065684</v>
          </cell>
          <cell r="P145">
            <v>7932529.8221313683</v>
          </cell>
          <cell r="Q145">
            <v>388693961.284437</v>
          </cell>
          <cell r="R145">
            <v>0</v>
          </cell>
          <cell r="S145">
            <v>388693961.284437</v>
          </cell>
          <cell r="T145">
            <v>-12110918.848295748</v>
          </cell>
          <cell r="U145">
            <v>-242218.37696591497</v>
          </cell>
          <cell r="V145">
            <v>-11868700.471329832</v>
          </cell>
          <cell r="W145">
            <v>0</v>
          </cell>
          <cell r="X145">
            <v>-11868700.471329832</v>
          </cell>
          <cell r="Z145">
            <v>0</v>
          </cell>
          <cell r="AA145">
            <v>0.24348353559410033</v>
          </cell>
          <cell r="AC145">
            <v>-7.6784978049767322E-3</v>
          </cell>
          <cell r="AF145">
            <v>0</v>
          </cell>
          <cell r="AG145">
            <v>0</v>
          </cell>
          <cell r="AH145">
            <v>-125489.34374461092</v>
          </cell>
          <cell r="AU145">
            <v>303877.69208769093</v>
          </cell>
          <cell r="AV145">
            <v>27956747.67206759</v>
          </cell>
          <cell r="AW145">
            <v>303877.69208769093</v>
          </cell>
          <cell r="AX145">
            <v>22486949.214489147</v>
          </cell>
          <cell r="AY145">
            <v>0</v>
          </cell>
          <cell r="AZ145">
            <v>0</v>
          </cell>
          <cell r="BA145">
            <v>0</v>
          </cell>
          <cell r="BB145">
            <v>0</v>
          </cell>
          <cell r="BC145">
            <v>0</v>
          </cell>
          <cell r="BD145">
            <v>-125489.34374461092</v>
          </cell>
          <cell r="BE145">
            <v>-125489.34374461092</v>
          </cell>
          <cell r="BF145">
            <v>266214413.90787321</v>
          </cell>
          <cell r="BG145">
            <v>90512900.7286769</v>
          </cell>
          <cell r="BH145">
            <v>298181060.55576009</v>
          </cell>
          <cell r="BI145">
            <v>0</v>
          </cell>
          <cell r="BJ145">
            <v>0</v>
          </cell>
          <cell r="BK145">
            <v>0</v>
          </cell>
          <cell r="BM145">
            <v>0</v>
          </cell>
        </row>
        <row r="146">
          <cell r="D146">
            <v>41913</v>
          </cell>
          <cell r="E146">
            <v>3874253.6696932619</v>
          </cell>
          <cell r="F146">
            <v>-119940.77248836092</v>
          </cell>
          <cell r="G146">
            <v>3754312.8972049011</v>
          </cell>
          <cell r="H146">
            <v>0</v>
          </cell>
          <cell r="I146">
            <v>-125489.34374461092</v>
          </cell>
          <cell r="J146">
            <v>-125489.34374461092</v>
          </cell>
          <cell r="K146">
            <v>-125489.34374461092</v>
          </cell>
          <cell r="L146">
            <v>0</v>
          </cell>
          <cell r="N146">
            <v>-125489.34374461092</v>
          </cell>
          <cell r="O146">
            <v>0</v>
          </cell>
          <cell r="P146">
            <v>0</v>
          </cell>
          <cell r="Q146">
            <v>0</v>
          </cell>
          <cell r="R146">
            <v>0</v>
          </cell>
          <cell r="S146">
            <v>0</v>
          </cell>
          <cell r="T146">
            <v>0</v>
          </cell>
          <cell r="U146">
            <v>0</v>
          </cell>
          <cell r="V146">
            <v>0</v>
          </cell>
          <cell r="W146">
            <v>0</v>
          </cell>
          <cell r="X146">
            <v>0</v>
          </cell>
          <cell r="Z146">
            <v>0</v>
          </cell>
          <cell r="AA146">
            <v>0</v>
          </cell>
          <cell r="AC146">
            <v>0</v>
          </cell>
          <cell r="AF146">
            <v>0</v>
          </cell>
          <cell r="AG146">
            <v>0</v>
          </cell>
          <cell r="AH146">
            <v>-125489.34374461092</v>
          </cell>
          <cell r="AU146">
            <v>303877.69208769093</v>
          </cell>
          <cell r="AV146">
            <v>28260625.364155281</v>
          </cell>
          <cell r="AW146">
            <v>303877.69208769093</v>
          </cell>
          <cell r="AX146">
            <v>22790826.906576838</v>
          </cell>
          <cell r="AY146">
            <v>0</v>
          </cell>
          <cell r="AZ146">
            <v>0</v>
          </cell>
          <cell r="BA146">
            <v>0</v>
          </cell>
          <cell r="BB146">
            <v>0</v>
          </cell>
          <cell r="BC146">
            <v>0</v>
          </cell>
          <cell r="BD146">
            <v>-125489.34374461092</v>
          </cell>
          <cell r="BE146">
            <v>-125489.34374461092</v>
          </cell>
          <cell r="BF146">
            <v>0</v>
          </cell>
          <cell r="BG146">
            <v>0</v>
          </cell>
          <cell r="BH146">
            <v>0</v>
          </cell>
          <cell r="BI146">
            <v>0</v>
          </cell>
          <cell r="BJ146">
            <v>0</v>
          </cell>
          <cell r="BK146">
            <v>0</v>
          </cell>
          <cell r="BM146">
            <v>0</v>
          </cell>
        </row>
        <row r="147">
          <cell r="D147">
            <v>41944</v>
          </cell>
          <cell r="E147">
            <v>3932271.6587053956</v>
          </cell>
          <cell r="F147">
            <v>-119940.77248836092</v>
          </cell>
          <cell r="G147">
            <v>3812330.8862170349</v>
          </cell>
          <cell r="H147">
            <v>0</v>
          </cell>
          <cell r="I147">
            <v>-125489.34374461092</v>
          </cell>
          <cell r="J147">
            <v>-125489.34374461092</v>
          </cell>
          <cell r="K147">
            <v>-125489.34374461092</v>
          </cell>
          <cell r="L147">
            <v>0</v>
          </cell>
          <cell r="N147">
            <v>-125489.34374461092</v>
          </cell>
          <cell r="O147">
            <v>0</v>
          </cell>
          <cell r="P147">
            <v>0</v>
          </cell>
          <cell r="Q147">
            <v>0</v>
          </cell>
          <cell r="R147">
            <v>0</v>
          </cell>
          <cell r="S147">
            <v>0</v>
          </cell>
          <cell r="T147">
            <v>0</v>
          </cell>
          <cell r="U147">
            <v>0</v>
          </cell>
          <cell r="V147">
            <v>0</v>
          </cell>
          <cell r="W147">
            <v>0</v>
          </cell>
          <cell r="X147">
            <v>0</v>
          </cell>
          <cell r="Z147">
            <v>0</v>
          </cell>
          <cell r="AA147">
            <v>0</v>
          </cell>
          <cell r="AC147">
            <v>0</v>
          </cell>
          <cell r="AF147">
            <v>0</v>
          </cell>
          <cell r="AG147">
            <v>0</v>
          </cell>
          <cell r="AH147">
            <v>-125489.34374461092</v>
          </cell>
          <cell r="AU147">
            <v>303877.69208769093</v>
          </cell>
          <cell r="AV147">
            <v>28564503.056242973</v>
          </cell>
          <cell r="AW147">
            <v>303877.69208769093</v>
          </cell>
          <cell r="AX147">
            <v>23094704.59866453</v>
          </cell>
          <cell r="AY147">
            <v>0</v>
          </cell>
          <cell r="AZ147">
            <v>0</v>
          </cell>
          <cell r="BA147">
            <v>0</v>
          </cell>
          <cell r="BB147">
            <v>0</v>
          </cell>
          <cell r="BC147">
            <v>0</v>
          </cell>
          <cell r="BD147">
            <v>-125489.34374461092</v>
          </cell>
          <cell r="BE147">
            <v>-125489.34374461092</v>
          </cell>
          <cell r="BF147">
            <v>0</v>
          </cell>
          <cell r="BG147">
            <v>0</v>
          </cell>
          <cell r="BH147">
            <v>0</v>
          </cell>
          <cell r="BI147">
            <v>0</v>
          </cell>
          <cell r="BJ147">
            <v>0</v>
          </cell>
          <cell r="BK147">
            <v>0</v>
          </cell>
          <cell r="BM147">
            <v>0</v>
          </cell>
        </row>
        <row r="148">
          <cell r="D148">
            <v>41974</v>
          </cell>
          <cell r="E148">
            <v>3932219.3801658088</v>
          </cell>
          <cell r="F148">
            <v>-119940.77248836092</v>
          </cell>
          <cell r="G148">
            <v>3812278.6076774481</v>
          </cell>
          <cell r="H148">
            <v>0</v>
          </cell>
          <cell r="I148">
            <v>-125489.34374461092</v>
          </cell>
          <cell r="J148">
            <v>-125489.34374461092</v>
          </cell>
          <cell r="K148">
            <v>-125489.34374461092</v>
          </cell>
          <cell r="L148">
            <v>0</v>
          </cell>
          <cell r="N148">
            <v>-125489.34374461092</v>
          </cell>
          <cell r="O148">
            <v>0</v>
          </cell>
          <cell r="P148">
            <v>0</v>
          </cell>
          <cell r="Q148">
            <v>0</v>
          </cell>
          <cell r="R148">
            <v>0</v>
          </cell>
          <cell r="S148">
            <v>0</v>
          </cell>
          <cell r="T148">
            <v>0</v>
          </cell>
          <cell r="U148">
            <v>0</v>
          </cell>
          <cell r="V148">
            <v>0</v>
          </cell>
          <cell r="W148">
            <v>0</v>
          </cell>
          <cell r="X148">
            <v>0</v>
          </cell>
          <cell r="Z148">
            <v>0</v>
          </cell>
          <cell r="AA148">
            <v>0</v>
          </cell>
          <cell r="AC148">
            <v>0</v>
          </cell>
          <cell r="AF148">
            <v>0</v>
          </cell>
          <cell r="AG148">
            <v>0</v>
          </cell>
          <cell r="AH148">
            <v>-125489.34374461092</v>
          </cell>
          <cell r="AU148">
            <v>303877.69208769093</v>
          </cell>
          <cell r="AV148">
            <v>28868380.748330664</v>
          </cell>
          <cell r="AW148">
            <v>303877.69208769093</v>
          </cell>
          <cell r="AX148">
            <v>23398582.290752221</v>
          </cell>
          <cell r="AY148">
            <v>0</v>
          </cell>
          <cell r="AZ148">
            <v>0</v>
          </cell>
          <cell r="BA148">
            <v>0</v>
          </cell>
          <cell r="BB148">
            <v>0</v>
          </cell>
          <cell r="BC148">
            <v>0</v>
          </cell>
          <cell r="BD148">
            <v>-125489.34374461092</v>
          </cell>
          <cell r="BE148">
            <v>-125489.34374461092</v>
          </cell>
          <cell r="BF148">
            <v>0</v>
          </cell>
          <cell r="BG148">
            <v>0</v>
          </cell>
          <cell r="BH148">
            <v>0</v>
          </cell>
          <cell r="BI148">
            <v>0</v>
          </cell>
          <cell r="BJ148">
            <v>0</v>
          </cell>
          <cell r="BK148">
            <v>0</v>
          </cell>
          <cell r="BM148">
            <v>0</v>
          </cell>
        </row>
        <row r="149">
          <cell r="D149">
            <v>42005</v>
          </cell>
          <cell r="E149">
            <v>3932072.6685757861</v>
          </cell>
          <cell r="F149">
            <v>-119940.77248836092</v>
          </cell>
          <cell r="G149">
            <v>3812131.8960874253</v>
          </cell>
          <cell r="H149">
            <v>0</v>
          </cell>
          <cell r="I149">
            <v>-125628.05802601717</v>
          </cell>
          <cell r="J149">
            <v>-125628.05802601717</v>
          </cell>
          <cell r="K149">
            <v>-125628.05802601717</v>
          </cell>
          <cell r="L149">
            <v>0</v>
          </cell>
          <cell r="N149">
            <v>-125628.05802601717</v>
          </cell>
          <cell r="O149">
            <v>0</v>
          </cell>
          <cell r="P149">
            <v>0</v>
          </cell>
          <cell r="Q149">
            <v>0</v>
          </cell>
          <cell r="R149">
            <v>0</v>
          </cell>
          <cell r="S149">
            <v>0</v>
          </cell>
          <cell r="T149">
            <v>0</v>
          </cell>
          <cell r="U149">
            <v>0</v>
          </cell>
          <cell r="V149">
            <v>0</v>
          </cell>
          <cell r="W149">
            <v>0</v>
          </cell>
          <cell r="X149">
            <v>0</v>
          </cell>
          <cell r="Z149">
            <v>0</v>
          </cell>
          <cell r="AA149">
            <v>0</v>
          </cell>
          <cell r="AC149">
            <v>0</v>
          </cell>
          <cell r="AF149">
            <v>0</v>
          </cell>
          <cell r="AG149">
            <v>0</v>
          </cell>
          <cell r="AH149">
            <v>0</v>
          </cell>
          <cell r="AU149">
            <v>303877.69208769093</v>
          </cell>
          <cell r="AV149">
            <v>29172258.440418355</v>
          </cell>
          <cell r="AW149">
            <v>303877.69208769093</v>
          </cell>
          <cell r="AX149">
            <v>23702459.982839912</v>
          </cell>
          <cell r="AY149">
            <v>0</v>
          </cell>
          <cell r="AZ149">
            <v>0</v>
          </cell>
          <cell r="BA149">
            <v>0</v>
          </cell>
          <cell r="BB149">
            <v>0</v>
          </cell>
          <cell r="BC149">
            <v>0</v>
          </cell>
          <cell r="BD149">
            <v>-125628.05802601717</v>
          </cell>
          <cell r="BE149">
            <v>-125628.05802601717</v>
          </cell>
          <cell r="BF149">
            <v>0</v>
          </cell>
          <cell r="BG149">
            <v>0</v>
          </cell>
          <cell r="BH149">
            <v>0</v>
          </cell>
          <cell r="BI149">
            <v>0</v>
          </cell>
          <cell r="BJ149">
            <v>0</v>
          </cell>
          <cell r="BK149">
            <v>0</v>
          </cell>
          <cell r="BM149">
            <v>0</v>
          </cell>
        </row>
        <row r="150">
          <cell r="D150">
            <v>42036</v>
          </cell>
          <cell r="E150">
            <v>3990732.2909565656</v>
          </cell>
          <cell r="F150">
            <v>-119940.77248836092</v>
          </cell>
          <cell r="G150">
            <v>3870791.5184682049</v>
          </cell>
          <cell r="H150">
            <v>0</v>
          </cell>
          <cell r="I150">
            <v>-125628.05802601717</v>
          </cell>
          <cell r="J150">
            <v>-125628.05802601717</v>
          </cell>
          <cell r="K150">
            <v>-125628.05802601717</v>
          </cell>
          <cell r="L150">
            <v>0</v>
          </cell>
          <cell r="N150">
            <v>-125628.05802601717</v>
          </cell>
          <cell r="O150">
            <v>0</v>
          </cell>
          <cell r="P150">
            <v>0</v>
          </cell>
          <cell r="Q150">
            <v>0</v>
          </cell>
          <cell r="R150">
            <v>0</v>
          </cell>
          <cell r="S150">
            <v>0</v>
          </cell>
          <cell r="T150">
            <v>0</v>
          </cell>
          <cell r="U150">
            <v>0</v>
          </cell>
          <cell r="V150">
            <v>0</v>
          </cell>
          <cell r="W150">
            <v>0</v>
          </cell>
          <cell r="X150">
            <v>0</v>
          </cell>
          <cell r="Z150">
            <v>0</v>
          </cell>
          <cell r="AA150">
            <v>0</v>
          </cell>
          <cell r="AC150">
            <v>0</v>
          </cell>
          <cell r="AF150">
            <v>0</v>
          </cell>
          <cell r="AG150">
            <v>0</v>
          </cell>
          <cell r="AH150">
            <v>0</v>
          </cell>
          <cell r="AU150">
            <v>303877.69208769093</v>
          </cell>
          <cell r="AV150">
            <v>29476136.132506046</v>
          </cell>
          <cell r="AW150">
            <v>303877.69208769093</v>
          </cell>
          <cell r="AX150">
            <v>24006337.674927603</v>
          </cell>
          <cell r="AY150">
            <v>0</v>
          </cell>
          <cell r="AZ150">
            <v>0</v>
          </cell>
          <cell r="BA150">
            <v>0</v>
          </cell>
          <cell r="BB150">
            <v>0</v>
          </cell>
          <cell r="BC150">
            <v>0</v>
          </cell>
          <cell r="BD150">
            <v>-125628.05802601717</v>
          </cell>
          <cell r="BE150">
            <v>-125628.05802601717</v>
          </cell>
          <cell r="BF150">
            <v>0</v>
          </cell>
          <cell r="BG150">
            <v>0</v>
          </cell>
          <cell r="BH150">
            <v>0</v>
          </cell>
          <cell r="BI150">
            <v>0</v>
          </cell>
          <cell r="BJ150">
            <v>0</v>
          </cell>
          <cell r="BK150">
            <v>0</v>
          </cell>
          <cell r="BM150">
            <v>0</v>
          </cell>
        </row>
        <row r="151">
          <cell r="D151">
            <v>42064</v>
          </cell>
          <cell r="E151">
            <v>3990679.0980003676</v>
          </cell>
          <cell r="F151">
            <v>-119940.77248836092</v>
          </cell>
          <cell r="G151">
            <v>3870738.3255120069</v>
          </cell>
          <cell r="H151">
            <v>0</v>
          </cell>
          <cell r="I151">
            <v>-125628.05802601717</v>
          </cell>
          <cell r="J151">
            <v>-125628.05802601717</v>
          </cell>
          <cell r="K151">
            <v>-125628.05802601717</v>
          </cell>
          <cell r="L151">
            <v>0</v>
          </cell>
          <cell r="N151">
            <v>-125628.05802601717</v>
          </cell>
          <cell r="O151">
            <v>0</v>
          </cell>
          <cell r="P151">
            <v>0</v>
          </cell>
          <cell r="Q151">
            <v>0</v>
          </cell>
          <cell r="R151">
            <v>0</v>
          </cell>
          <cell r="S151">
            <v>0</v>
          </cell>
          <cell r="T151">
            <v>0</v>
          </cell>
          <cell r="U151">
            <v>0</v>
          </cell>
          <cell r="V151">
            <v>0</v>
          </cell>
          <cell r="W151">
            <v>0</v>
          </cell>
          <cell r="X151">
            <v>0</v>
          </cell>
          <cell r="Z151">
            <v>0</v>
          </cell>
          <cell r="AA151">
            <v>0</v>
          </cell>
          <cell r="AC151">
            <v>0</v>
          </cell>
          <cell r="AF151">
            <v>0</v>
          </cell>
          <cell r="AG151">
            <v>0</v>
          </cell>
          <cell r="AH151">
            <v>0</v>
          </cell>
          <cell r="AU151">
            <v>303877.69208769093</v>
          </cell>
          <cell r="AV151">
            <v>29780013.824593738</v>
          </cell>
          <cell r="AW151">
            <v>303877.69208769093</v>
          </cell>
          <cell r="AX151">
            <v>24310215.367015295</v>
          </cell>
          <cell r="AY151">
            <v>0</v>
          </cell>
          <cell r="AZ151">
            <v>0</v>
          </cell>
          <cell r="BA151">
            <v>0</v>
          </cell>
          <cell r="BB151">
            <v>0</v>
          </cell>
          <cell r="BC151">
            <v>0</v>
          </cell>
          <cell r="BD151">
            <v>-125628.05802601717</v>
          </cell>
          <cell r="BE151">
            <v>-125628.05802601717</v>
          </cell>
          <cell r="BF151">
            <v>0</v>
          </cell>
          <cell r="BG151">
            <v>0</v>
          </cell>
          <cell r="BH151">
            <v>0</v>
          </cell>
          <cell r="BI151">
            <v>0</v>
          </cell>
          <cell r="BJ151">
            <v>0</v>
          </cell>
          <cell r="BK151">
            <v>0</v>
          </cell>
          <cell r="BM151">
            <v>0</v>
          </cell>
        </row>
        <row r="152">
          <cell r="D152">
            <v>42095</v>
          </cell>
          <cell r="E152">
            <v>3990625.7738559884</v>
          </cell>
          <cell r="F152">
            <v>-119940.77248836092</v>
          </cell>
          <cell r="G152">
            <v>3870685.0013676276</v>
          </cell>
          <cell r="H152">
            <v>0</v>
          </cell>
          <cell r="I152">
            <v>-125628.05802601717</v>
          </cell>
          <cell r="J152">
            <v>-125628.05802601717</v>
          </cell>
          <cell r="K152">
            <v>-125628.05802601717</v>
          </cell>
          <cell r="L152">
            <v>0</v>
          </cell>
          <cell r="N152">
            <v>-125628.05802601717</v>
          </cell>
          <cell r="O152">
            <v>0</v>
          </cell>
          <cell r="P152">
            <v>0</v>
          </cell>
          <cell r="Q152">
            <v>0</v>
          </cell>
          <cell r="R152">
            <v>0</v>
          </cell>
          <cell r="S152">
            <v>0</v>
          </cell>
          <cell r="T152">
            <v>0</v>
          </cell>
          <cell r="U152">
            <v>0</v>
          </cell>
          <cell r="V152">
            <v>0</v>
          </cell>
          <cell r="W152">
            <v>0</v>
          </cell>
          <cell r="X152">
            <v>0</v>
          </cell>
          <cell r="Z152">
            <v>0</v>
          </cell>
          <cell r="AA152">
            <v>0</v>
          </cell>
          <cell r="AC152">
            <v>0</v>
          </cell>
          <cell r="AF152">
            <v>0</v>
          </cell>
          <cell r="AG152">
            <v>0</v>
          </cell>
          <cell r="AH152">
            <v>0</v>
          </cell>
          <cell r="AU152">
            <v>303877.69208769093</v>
          </cell>
          <cell r="AV152">
            <v>30083891.516681429</v>
          </cell>
          <cell r="AW152">
            <v>303877.69208769093</v>
          </cell>
          <cell r="AX152">
            <v>24614093.059102986</v>
          </cell>
          <cell r="AY152">
            <v>0</v>
          </cell>
          <cell r="AZ152">
            <v>0</v>
          </cell>
          <cell r="BA152">
            <v>0</v>
          </cell>
          <cell r="BB152">
            <v>0</v>
          </cell>
          <cell r="BC152">
            <v>0</v>
          </cell>
          <cell r="BD152">
            <v>-125628.05802601717</v>
          </cell>
          <cell r="BE152">
            <v>-125628.05802601717</v>
          </cell>
          <cell r="BF152">
            <v>0</v>
          </cell>
          <cell r="BG152">
            <v>0</v>
          </cell>
          <cell r="BH152">
            <v>0</v>
          </cell>
          <cell r="BI152">
            <v>0</v>
          </cell>
          <cell r="BJ152">
            <v>0</v>
          </cell>
          <cell r="BK152">
            <v>0</v>
          </cell>
          <cell r="BM152">
            <v>0</v>
          </cell>
        </row>
        <row r="153">
          <cell r="D153">
            <v>42125</v>
          </cell>
          <cell r="E153">
            <v>3990572.3181998841</v>
          </cell>
          <cell r="F153">
            <v>-122974.39743439386</v>
          </cell>
          <cell r="G153">
            <v>3867597.9207654903</v>
          </cell>
          <cell r="H153">
            <v>0</v>
          </cell>
          <cell r="I153">
            <v>-128661.68297205011</v>
          </cell>
          <cell r="J153">
            <v>-128661.68297205011</v>
          </cell>
          <cell r="K153">
            <v>-128661.68297205011</v>
          </cell>
          <cell r="L153">
            <v>0</v>
          </cell>
          <cell r="N153">
            <v>-128661.68297205011</v>
          </cell>
          <cell r="O153">
            <v>0</v>
          </cell>
          <cell r="P153">
            <v>0</v>
          </cell>
          <cell r="Q153">
            <v>0</v>
          </cell>
          <cell r="R153">
            <v>0</v>
          </cell>
          <cell r="S153">
            <v>0</v>
          </cell>
          <cell r="T153">
            <v>0</v>
          </cell>
          <cell r="U153">
            <v>0</v>
          </cell>
          <cell r="V153">
            <v>0</v>
          </cell>
          <cell r="W153">
            <v>0</v>
          </cell>
          <cell r="X153">
            <v>0</v>
          </cell>
          <cell r="Z153">
            <v>0</v>
          </cell>
          <cell r="AA153">
            <v>0</v>
          </cell>
          <cell r="AC153">
            <v>0</v>
          </cell>
          <cell r="AF153">
            <v>0</v>
          </cell>
          <cell r="AG153">
            <v>0</v>
          </cell>
          <cell r="AH153">
            <v>0</v>
          </cell>
          <cell r="AU153">
            <v>303877.69208769093</v>
          </cell>
          <cell r="AV153">
            <v>30387769.20876912</v>
          </cell>
          <cell r="AW153">
            <v>303877.69208769093</v>
          </cell>
          <cell r="AX153">
            <v>24917970.751190677</v>
          </cell>
          <cell r="AY153">
            <v>0</v>
          </cell>
          <cell r="AZ153">
            <v>0</v>
          </cell>
          <cell r="BA153">
            <v>0</v>
          </cell>
          <cell r="BB153">
            <v>0</v>
          </cell>
          <cell r="BC153">
            <v>0</v>
          </cell>
          <cell r="BD153">
            <v>-128661.68297205011</v>
          </cell>
          <cell r="BE153">
            <v>-128661.68297205011</v>
          </cell>
          <cell r="BF153">
            <v>0</v>
          </cell>
          <cell r="BG153">
            <v>0</v>
          </cell>
          <cell r="BH153">
            <v>0</v>
          </cell>
          <cell r="BI153">
            <v>0</v>
          </cell>
          <cell r="BJ153">
            <v>0</v>
          </cell>
          <cell r="BK153">
            <v>0</v>
          </cell>
          <cell r="BM153">
            <v>0</v>
          </cell>
        </row>
        <row r="154">
          <cell r="D154">
            <v>42156</v>
          </cell>
          <cell r="E154">
            <v>3990518.7307077106</v>
          </cell>
          <cell r="F154">
            <v>-122974.39743439386</v>
          </cell>
          <cell r="G154">
            <v>3867544.3332733167</v>
          </cell>
          <cell r="H154">
            <v>0</v>
          </cell>
          <cell r="I154">
            <v>-128661.68297205011</v>
          </cell>
          <cell r="J154">
            <v>-128661.68297205011</v>
          </cell>
          <cell r="K154">
            <v>-128661.68297205011</v>
          </cell>
          <cell r="L154">
            <v>0</v>
          </cell>
          <cell r="N154">
            <v>-128661.68297205011</v>
          </cell>
          <cell r="O154">
            <v>0</v>
          </cell>
          <cell r="P154">
            <v>0</v>
          </cell>
          <cell r="Q154">
            <v>0</v>
          </cell>
          <cell r="R154">
            <v>0</v>
          </cell>
          <cell r="S154">
            <v>0</v>
          </cell>
          <cell r="T154">
            <v>0</v>
          </cell>
          <cell r="U154">
            <v>0</v>
          </cell>
          <cell r="V154">
            <v>0</v>
          </cell>
          <cell r="W154">
            <v>0</v>
          </cell>
          <cell r="X154">
            <v>0</v>
          </cell>
          <cell r="Z154">
            <v>0</v>
          </cell>
          <cell r="AA154">
            <v>0</v>
          </cell>
          <cell r="AC154">
            <v>0</v>
          </cell>
          <cell r="AF154">
            <v>0</v>
          </cell>
          <cell r="AG154">
            <v>0</v>
          </cell>
          <cell r="AH154">
            <v>0</v>
          </cell>
          <cell r="AU154">
            <v>303877.69208769093</v>
          </cell>
          <cell r="AV154">
            <v>30691646.900856812</v>
          </cell>
          <cell r="AW154">
            <v>303877.69208769093</v>
          </cell>
          <cell r="AX154">
            <v>25221848.443278369</v>
          </cell>
          <cell r="AY154">
            <v>0</v>
          </cell>
          <cell r="AZ154">
            <v>0</v>
          </cell>
          <cell r="BA154">
            <v>0</v>
          </cell>
          <cell r="BB154">
            <v>0</v>
          </cell>
          <cell r="BC154">
            <v>0</v>
          </cell>
          <cell r="BD154">
            <v>-128661.68297205011</v>
          </cell>
          <cell r="BE154">
            <v>-128661.68297205011</v>
          </cell>
          <cell r="BF154">
            <v>0</v>
          </cell>
          <cell r="BG154">
            <v>0</v>
          </cell>
          <cell r="BH154">
            <v>0</v>
          </cell>
          <cell r="BI154">
            <v>0</v>
          </cell>
          <cell r="BJ154">
            <v>0</v>
          </cell>
          <cell r="BK154">
            <v>0</v>
          </cell>
          <cell r="BM154">
            <v>0</v>
          </cell>
        </row>
        <row r="155">
          <cell r="D155">
            <v>42186</v>
          </cell>
          <cell r="E155">
            <v>3990465.0110543249</v>
          </cell>
          <cell r="F155">
            <v>-120547.2251845662</v>
          </cell>
          <cell r="G155">
            <v>3869917.7858697586</v>
          </cell>
          <cell r="H155">
            <v>0</v>
          </cell>
          <cell r="I155">
            <v>-126234.51072222245</v>
          </cell>
          <cell r="J155">
            <v>-126234.51072222245</v>
          </cell>
          <cell r="K155">
            <v>-126234.51072222245</v>
          </cell>
          <cell r="L155">
            <v>0</v>
          </cell>
          <cell r="N155">
            <v>-126234.51072222245</v>
          </cell>
          <cell r="O155">
            <v>0</v>
          </cell>
          <cell r="P155">
            <v>0</v>
          </cell>
          <cell r="Q155">
            <v>0</v>
          </cell>
          <cell r="R155">
            <v>0</v>
          </cell>
          <cell r="S155">
            <v>0</v>
          </cell>
          <cell r="T155">
            <v>0</v>
          </cell>
          <cell r="U155">
            <v>0</v>
          </cell>
          <cell r="V155">
            <v>0</v>
          </cell>
          <cell r="W155">
            <v>0</v>
          </cell>
          <cell r="X155">
            <v>0</v>
          </cell>
          <cell r="Z155">
            <v>0</v>
          </cell>
          <cell r="AA155">
            <v>0</v>
          </cell>
          <cell r="AC155">
            <v>0</v>
          </cell>
          <cell r="AF155">
            <v>0</v>
          </cell>
          <cell r="AG155">
            <v>0</v>
          </cell>
          <cell r="AH155">
            <v>0</v>
          </cell>
          <cell r="AU155">
            <v>303877.69208769093</v>
          </cell>
          <cell r="AV155">
            <v>30995524.592944503</v>
          </cell>
          <cell r="AW155">
            <v>303877.69208769093</v>
          </cell>
          <cell r="AX155">
            <v>25525726.13536606</v>
          </cell>
          <cell r="AY155">
            <v>0</v>
          </cell>
          <cell r="AZ155">
            <v>0</v>
          </cell>
          <cell r="BA155">
            <v>0</v>
          </cell>
          <cell r="BB155">
            <v>0</v>
          </cell>
          <cell r="BC155">
            <v>0</v>
          </cell>
          <cell r="BD155">
            <v>-126234.51072222245</v>
          </cell>
          <cell r="BE155">
            <v>-126234.51072222245</v>
          </cell>
          <cell r="BF155">
            <v>0</v>
          </cell>
          <cell r="BG155">
            <v>0</v>
          </cell>
          <cell r="BH155">
            <v>0</v>
          </cell>
          <cell r="BI155">
            <v>0</v>
          </cell>
          <cell r="BJ155">
            <v>0</v>
          </cell>
          <cell r="BK155">
            <v>0</v>
          </cell>
          <cell r="BM155">
            <v>0</v>
          </cell>
        </row>
        <row r="156">
          <cell r="D156">
            <v>42217</v>
          </cell>
          <cell r="E156">
            <v>3990411.1589137828</v>
          </cell>
          <cell r="F156">
            <v>-123614.41716180496</v>
          </cell>
          <cell r="G156">
            <v>3866796.7417519777</v>
          </cell>
          <cell r="H156">
            <v>0</v>
          </cell>
          <cell r="I156">
            <v>-129301.70269946121</v>
          </cell>
          <cell r="J156">
            <v>-129301.70269946121</v>
          </cell>
          <cell r="K156">
            <v>-129301.70269946121</v>
          </cell>
          <cell r="L156">
            <v>0</v>
          </cell>
          <cell r="N156">
            <v>-129301.70269946121</v>
          </cell>
          <cell r="O156">
            <v>0</v>
          </cell>
          <cell r="P156">
            <v>0</v>
          </cell>
          <cell r="Q156">
            <v>0</v>
          </cell>
          <cell r="R156">
            <v>0</v>
          </cell>
          <cell r="S156">
            <v>0</v>
          </cell>
          <cell r="T156">
            <v>0</v>
          </cell>
          <cell r="U156">
            <v>0</v>
          </cell>
          <cell r="V156">
            <v>0</v>
          </cell>
          <cell r="W156">
            <v>0</v>
          </cell>
          <cell r="X156">
            <v>0</v>
          </cell>
          <cell r="Z156">
            <v>0</v>
          </cell>
          <cell r="AA156">
            <v>0</v>
          </cell>
          <cell r="AC156">
            <v>0</v>
          </cell>
          <cell r="AF156">
            <v>0</v>
          </cell>
          <cell r="AG156">
            <v>0</v>
          </cell>
          <cell r="AH156">
            <v>0</v>
          </cell>
          <cell r="AU156">
            <v>303877.69208769093</v>
          </cell>
          <cell r="AV156">
            <v>31299402.285032194</v>
          </cell>
          <cell r="AW156">
            <v>303877.69208769093</v>
          </cell>
          <cell r="AX156">
            <v>25829603.827453751</v>
          </cell>
          <cell r="AY156">
            <v>0</v>
          </cell>
          <cell r="AZ156">
            <v>0</v>
          </cell>
          <cell r="BA156">
            <v>0</v>
          </cell>
          <cell r="BB156">
            <v>0</v>
          </cell>
          <cell r="BC156">
            <v>0</v>
          </cell>
          <cell r="BD156">
            <v>-129301.70269946121</v>
          </cell>
          <cell r="BE156">
            <v>-129301.70269946121</v>
          </cell>
          <cell r="BF156">
            <v>0</v>
          </cell>
          <cell r="BG156">
            <v>0</v>
          </cell>
          <cell r="BH156">
            <v>0</v>
          </cell>
          <cell r="BI156">
            <v>0</v>
          </cell>
          <cell r="BJ156">
            <v>0</v>
          </cell>
          <cell r="BK156">
            <v>0</v>
          </cell>
          <cell r="BM156">
            <v>0</v>
          </cell>
        </row>
        <row r="157">
          <cell r="D157">
            <v>42248</v>
          </cell>
          <cell r="E157">
            <v>3990357.1739593339</v>
          </cell>
          <cell r="F157">
            <v>-123614.41716180496</v>
          </cell>
          <cell r="G157">
            <v>3866742.7567975288</v>
          </cell>
          <cell r="H157">
            <v>0</v>
          </cell>
          <cell r="I157">
            <v>-129301.70269946121</v>
          </cell>
          <cell r="J157">
            <v>-129301.70269946121</v>
          </cell>
          <cell r="K157">
            <v>-129301.70269946121</v>
          </cell>
          <cell r="L157">
            <v>0</v>
          </cell>
          <cell r="N157">
            <v>-129301.70269946121</v>
          </cell>
          <cell r="O157">
            <v>0</v>
          </cell>
          <cell r="P157">
            <v>0</v>
          </cell>
          <cell r="Q157">
            <v>0</v>
          </cell>
          <cell r="R157">
            <v>0</v>
          </cell>
          <cell r="S157">
            <v>0</v>
          </cell>
          <cell r="T157">
            <v>0</v>
          </cell>
          <cell r="U157">
            <v>0</v>
          </cell>
          <cell r="V157">
            <v>0</v>
          </cell>
          <cell r="W157">
            <v>0</v>
          </cell>
          <cell r="X157">
            <v>0</v>
          </cell>
          <cell r="Z157">
            <v>0</v>
          </cell>
          <cell r="AA157">
            <v>0</v>
          </cell>
          <cell r="AC157">
            <v>0</v>
          </cell>
          <cell r="AF157">
            <v>0</v>
          </cell>
          <cell r="AG157">
            <v>0</v>
          </cell>
          <cell r="AH157">
            <v>0</v>
          </cell>
          <cell r="AU157">
            <v>303877.69208769093</v>
          </cell>
          <cell r="AV157">
            <v>31603279.977119885</v>
          </cell>
          <cell r="AW157">
            <v>303877.69208769093</v>
          </cell>
          <cell r="AX157">
            <v>26133481.519541442</v>
          </cell>
          <cell r="AY157">
            <v>0</v>
          </cell>
          <cell r="AZ157">
            <v>0</v>
          </cell>
          <cell r="BA157">
            <v>0</v>
          </cell>
          <cell r="BB157">
            <v>0</v>
          </cell>
          <cell r="BC157">
            <v>0</v>
          </cell>
          <cell r="BD157">
            <v>-129301.70269946121</v>
          </cell>
          <cell r="BE157">
            <v>-129301.70269946121</v>
          </cell>
          <cell r="BF157">
            <v>0</v>
          </cell>
          <cell r="BG157">
            <v>0</v>
          </cell>
          <cell r="BH157">
            <v>0</v>
          </cell>
          <cell r="BI157">
            <v>0</v>
          </cell>
          <cell r="BJ157">
            <v>0</v>
          </cell>
          <cell r="BK157">
            <v>0</v>
          </cell>
          <cell r="BM157">
            <v>0</v>
          </cell>
        </row>
      </sheetData>
      <sheetData sheetId="22"/>
      <sheetData sheetId="23"/>
      <sheetData sheetId="24" refreshError="1">
        <row r="77">
          <cell r="H77">
            <v>193427767.96799588</v>
          </cell>
        </row>
      </sheetData>
      <sheetData sheetId="25"/>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nstrações Financeiras"/>
      <sheetName val="BR Gaap - Resume"/>
      <sheetName val="Income Statments US GAAP"/>
      <sheetName val="BS - US GAAP"/>
      <sheetName val="Adjustments"/>
      <sheetName val="Capital Composition"/>
      <sheetName val="BR GAAP Monthly Detail"/>
      <sheetName val="Acumulados"/>
      <sheetName val="BALANÇO"/>
      <sheetName val="BALANCESHEETS"/>
      <sheetName val="Demonstr.Mut.Patr.Liq"/>
      <sheetName val="Change in quotaholders"/>
      <sheetName val="Demonstr.Orig.Aplic"/>
      <sheetName val="Changes in financial pos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ACUMULADO ATÉ</v>
          </cell>
          <cell r="C1">
            <v>37681</v>
          </cell>
          <cell r="D1">
            <v>37712</v>
          </cell>
          <cell r="E1">
            <v>37742</v>
          </cell>
          <cell r="F1">
            <v>37773</v>
          </cell>
          <cell r="G1">
            <v>37803</v>
          </cell>
          <cell r="H1">
            <v>37834</v>
          </cell>
          <cell r="I1">
            <v>37865</v>
          </cell>
          <cell r="J1">
            <v>37895</v>
          </cell>
          <cell r="K1">
            <v>37926</v>
          </cell>
          <cell r="L1">
            <v>37956</v>
          </cell>
          <cell r="M1">
            <v>37987</v>
          </cell>
          <cell r="N1">
            <v>38018</v>
          </cell>
          <cell r="O1">
            <v>38047</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Entity Budget"/>
      <sheetName val="2005 PPI Budget"/>
      <sheetName val="Portfolio Overview"/>
      <sheetName val="Prime Plus"/>
      <sheetName val="GIC"/>
      <sheetName val="TST PH"/>
      <sheetName val="Fund V Summary"/>
      <sheetName val="Fund V"/>
      <sheetName val="Debt"/>
      <sheetName val="Empire Hawkeye"/>
      <sheetName val="USREIT"/>
      <sheetName val="TSOF"/>
      <sheetName val="YIELD"/>
      <sheetName val="PDS Variance"/>
      <sheetName val="Withholding Tax"/>
      <sheetName val="Currency"/>
      <sheetName val="Acct Adj"/>
      <sheetName val="PPI Roll-Up"/>
      <sheetName val="300 Park"/>
      <sheetName val="Cityspire"/>
      <sheetName val="40 Broad"/>
      <sheetName val="GAC"/>
      <sheetName val="AT&amp;T"/>
      <sheetName val="USG"/>
      <sheetName val="One Bush"/>
      <sheetName val="595 Market"/>
      <sheetName val="400 Castro"/>
      <sheetName val="520 Pike"/>
      <sheetName val="Bala"/>
      <sheetName val="Plaza East"/>
      <sheetName val="TTS"/>
    </sheetNames>
    <sheetDataSet>
      <sheetData sheetId="0"/>
      <sheetData sheetId="1"/>
      <sheetData sheetId="2">
        <row r="9">
          <cell r="Z9">
            <v>0.51</v>
          </cell>
        </row>
        <row r="12">
          <cell r="Z12">
            <v>5.0999998364000002E-2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Mstr"/>
      <sheetName val="Layout"/>
    </sheetNames>
    <sheetDataSet>
      <sheetData sheetId="0">
        <row r="1">
          <cell r="A1" t="str">
            <v>Prod</v>
          </cell>
          <cell r="B1" t="str">
            <v>LegPropCd</v>
          </cell>
          <cell r="C1" t="str">
            <v>St</v>
          </cell>
          <cell r="D1" t="str">
            <v>AcqDate</v>
          </cell>
          <cell r="E1" t="str">
            <v>InvestType</v>
          </cell>
          <cell r="F1" t="str">
            <v>PropType</v>
          </cell>
          <cell r="G1" t="str">
            <v>Closed Dt</v>
          </cell>
          <cell r="H1" t="str">
            <v>Ownership%</v>
          </cell>
        </row>
        <row r="2">
          <cell r="A2" t="str">
            <v>200000</v>
          </cell>
          <cell r="B2" t="str">
            <v>GA  21117000</v>
          </cell>
          <cell r="C2" t="str">
            <v>MO</v>
          </cell>
          <cell r="D2" t="str">
            <v>1993-04-14</v>
          </cell>
          <cell r="E2" t="str">
            <v>FRC</v>
          </cell>
          <cell r="F2" t="str">
            <v>05</v>
          </cell>
          <cell r="G2" t="str">
            <v/>
          </cell>
          <cell r="H2">
            <v>100</v>
          </cell>
        </row>
        <row r="3">
          <cell r="A3" t="str">
            <v>200100</v>
          </cell>
          <cell r="B3" t="str">
            <v>GA  21121000</v>
          </cell>
          <cell r="C3" t="str">
            <v>NE</v>
          </cell>
          <cell r="D3" t="str">
            <v>1993-06-11</v>
          </cell>
          <cell r="E3" t="str">
            <v>FRC</v>
          </cell>
          <cell r="F3" t="str">
            <v>01</v>
          </cell>
          <cell r="G3" t="str">
            <v>1996-05-01</v>
          </cell>
          <cell r="H3">
            <v>100</v>
          </cell>
        </row>
        <row r="4">
          <cell r="A4" t="str">
            <v>200200</v>
          </cell>
          <cell r="B4" t="str">
            <v>GA  21123000</v>
          </cell>
          <cell r="C4" t="str">
            <v>IL</v>
          </cell>
          <cell r="D4" t="str">
            <v>1993-08-23</v>
          </cell>
          <cell r="E4" t="str">
            <v>FRC</v>
          </cell>
          <cell r="F4" t="str">
            <v>01</v>
          </cell>
          <cell r="G4" t="str">
            <v>1996-03-01</v>
          </cell>
          <cell r="H4">
            <v>100</v>
          </cell>
        </row>
        <row r="5">
          <cell r="A5" t="str">
            <v>200300</v>
          </cell>
          <cell r="B5" t="str">
            <v>GA  21128000</v>
          </cell>
          <cell r="C5" t="str">
            <v>NE</v>
          </cell>
          <cell r="D5" t="str">
            <v>1993-10-22</v>
          </cell>
          <cell r="E5" t="str">
            <v>FRC</v>
          </cell>
          <cell r="F5" t="str">
            <v>01</v>
          </cell>
          <cell r="G5" t="str">
            <v>1996-05-01</v>
          </cell>
          <cell r="H5">
            <v>100</v>
          </cell>
        </row>
        <row r="6">
          <cell r="A6" t="str">
            <v>200400</v>
          </cell>
          <cell r="B6" t="str">
            <v>GA  21129000</v>
          </cell>
          <cell r="C6" t="str">
            <v>IL</v>
          </cell>
          <cell r="D6" t="str">
            <v>1993-11-16</v>
          </cell>
          <cell r="E6" t="str">
            <v>FRC</v>
          </cell>
          <cell r="F6" t="str">
            <v>05</v>
          </cell>
          <cell r="G6" t="str">
            <v/>
          </cell>
          <cell r="H6">
            <v>100</v>
          </cell>
        </row>
        <row r="7">
          <cell r="A7" t="str">
            <v>200500</v>
          </cell>
          <cell r="B7" t="str">
            <v>GA  21130000</v>
          </cell>
          <cell r="C7" t="str">
            <v>MO</v>
          </cell>
          <cell r="D7" t="str">
            <v>1993-11-16</v>
          </cell>
          <cell r="E7" t="str">
            <v>FRC</v>
          </cell>
          <cell r="F7" t="str">
            <v>02</v>
          </cell>
          <cell r="G7" t="str">
            <v>1998-05-15</v>
          </cell>
          <cell r="H7">
            <v>100</v>
          </cell>
        </row>
        <row r="8">
          <cell r="A8" t="str">
            <v>200600</v>
          </cell>
          <cell r="B8" t="str">
            <v>GA  21135000</v>
          </cell>
          <cell r="C8" t="str">
            <v>MN</v>
          </cell>
          <cell r="D8" t="str">
            <v>1994-01-27</v>
          </cell>
          <cell r="E8" t="str">
            <v>FRC</v>
          </cell>
          <cell r="F8" t="str">
            <v>05</v>
          </cell>
          <cell r="G8" t="str">
            <v>1996-03-26</v>
          </cell>
          <cell r="H8">
            <v>100</v>
          </cell>
        </row>
        <row r="9">
          <cell r="A9" t="str">
            <v>200700</v>
          </cell>
          <cell r="B9" t="str">
            <v>GA  21137000</v>
          </cell>
          <cell r="C9" t="str">
            <v>MN</v>
          </cell>
          <cell r="D9" t="str">
            <v>1994-04-08</v>
          </cell>
          <cell r="E9" t="str">
            <v>FRC</v>
          </cell>
          <cell r="F9" t="str">
            <v>06</v>
          </cell>
          <cell r="G9" t="str">
            <v>1997-09-18</v>
          </cell>
          <cell r="H9">
            <v>100</v>
          </cell>
        </row>
        <row r="10">
          <cell r="A10" t="str">
            <v>200800</v>
          </cell>
          <cell r="B10" t="str">
            <v>GA  21139000</v>
          </cell>
          <cell r="C10" t="str">
            <v>NE</v>
          </cell>
          <cell r="D10" t="str">
            <v>1994-07-01</v>
          </cell>
          <cell r="E10" t="str">
            <v>FRC</v>
          </cell>
          <cell r="F10" t="str">
            <v>01</v>
          </cell>
          <cell r="G10" t="str">
            <v>1996-05-01</v>
          </cell>
          <cell r="H10">
            <v>100</v>
          </cell>
        </row>
        <row r="11">
          <cell r="A11" t="str">
            <v>200901</v>
          </cell>
          <cell r="B11" t="str">
            <v>GA  21140001</v>
          </cell>
          <cell r="C11" t="str">
            <v>MI</v>
          </cell>
          <cell r="D11" t="str">
            <v>1994-10-12</v>
          </cell>
          <cell r="E11" t="str">
            <v>FRC</v>
          </cell>
          <cell r="F11" t="str">
            <v>03</v>
          </cell>
          <cell r="G11" t="str">
            <v>1997-09-24</v>
          </cell>
          <cell r="H11">
            <v>100</v>
          </cell>
        </row>
        <row r="12">
          <cell r="A12" t="str">
            <v>200902</v>
          </cell>
          <cell r="B12" t="str">
            <v>GA  21140002</v>
          </cell>
          <cell r="C12" t="str">
            <v>MI</v>
          </cell>
          <cell r="D12" t="str">
            <v>1994-10-12</v>
          </cell>
          <cell r="E12" t="str">
            <v>FRC</v>
          </cell>
          <cell r="F12" t="str">
            <v>03</v>
          </cell>
          <cell r="G12" t="str">
            <v>1997-09-24</v>
          </cell>
          <cell r="H12">
            <v>100</v>
          </cell>
        </row>
        <row r="13">
          <cell r="A13" t="str">
            <v>201000</v>
          </cell>
          <cell r="B13" t="str">
            <v>GA  21142000</v>
          </cell>
          <cell r="C13" t="str">
            <v>IL</v>
          </cell>
          <cell r="D13" t="str">
            <v>1994-08-31</v>
          </cell>
          <cell r="E13" t="str">
            <v>FRC</v>
          </cell>
          <cell r="F13" t="str">
            <v>01</v>
          </cell>
          <cell r="G13" t="str">
            <v/>
          </cell>
          <cell r="H13">
            <v>100</v>
          </cell>
        </row>
        <row r="14">
          <cell r="A14" t="str">
            <v>201100</v>
          </cell>
          <cell r="B14" t="str">
            <v>GA  21144000</v>
          </cell>
          <cell r="C14" t="str">
            <v>MI</v>
          </cell>
          <cell r="D14" t="str">
            <v>1994-12-03</v>
          </cell>
          <cell r="E14" t="str">
            <v>FRC</v>
          </cell>
          <cell r="F14" t="str">
            <v>06</v>
          </cell>
          <cell r="G14" t="str">
            <v>1997-12-01</v>
          </cell>
          <cell r="H14">
            <v>100</v>
          </cell>
        </row>
        <row r="15">
          <cell r="A15" t="str">
            <v>201200</v>
          </cell>
          <cell r="B15" t="str">
            <v>GA  21145000</v>
          </cell>
          <cell r="C15" t="str">
            <v>OH</v>
          </cell>
          <cell r="D15" t="str">
            <v>1995-02-27</v>
          </cell>
          <cell r="E15" t="str">
            <v>FRC</v>
          </cell>
          <cell r="F15" t="str">
            <v>01</v>
          </cell>
          <cell r="G15" t="str">
            <v>1996-11-25</v>
          </cell>
          <cell r="H15">
            <v>100</v>
          </cell>
        </row>
        <row r="16">
          <cell r="A16" t="str">
            <v>201300</v>
          </cell>
          <cell r="B16" t="str">
            <v>GA  21146000</v>
          </cell>
          <cell r="C16" t="str">
            <v>MO</v>
          </cell>
          <cell r="D16" t="str">
            <v>1994-12-28</v>
          </cell>
          <cell r="E16" t="str">
            <v>FRC</v>
          </cell>
          <cell r="F16" t="str">
            <v>06</v>
          </cell>
          <cell r="G16" t="str">
            <v>1996-09-12</v>
          </cell>
          <cell r="H16">
            <v>100</v>
          </cell>
        </row>
        <row r="17">
          <cell r="A17" t="str">
            <v>201401</v>
          </cell>
          <cell r="B17" t="str">
            <v>GA  21148001</v>
          </cell>
          <cell r="C17" t="str">
            <v>MN</v>
          </cell>
          <cell r="D17" t="str">
            <v>1995-01-11</v>
          </cell>
          <cell r="E17" t="str">
            <v>FRC</v>
          </cell>
          <cell r="F17" t="str">
            <v>05</v>
          </cell>
          <cell r="G17" t="str">
            <v>1998-03-26</v>
          </cell>
          <cell r="H17">
            <v>100</v>
          </cell>
        </row>
        <row r="18">
          <cell r="A18" t="str">
            <v>201402</v>
          </cell>
          <cell r="B18" t="str">
            <v>GA  21148002</v>
          </cell>
          <cell r="C18" t="str">
            <v>MN</v>
          </cell>
          <cell r="D18" t="str">
            <v>1995-01-11</v>
          </cell>
          <cell r="E18" t="str">
            <v>FRC</v>
          </cell>
          <cell r="F18" t="str">
            <v>05</v>
          </cell>
          <cell r="G18" t="str">
            <v>1998-03-26</v>
          </cell>
          <cell r="H18">
            <v>100</v>
          </cell>
        </row>
        <row r="19">
          <cell r="A19" t="str">
            <v>201403</v>
          </cell>
          <cell r="B19" t="str">
            <v>GA  21148004</v>
          </cell>
          <cell r="C19" t="str">
            <v>MN</v>
          </cell>
          <cell r="D19" t="str">
            <v>1995-01-11</v>
          </cell>
          <cell r="E19" t="str">
            <v>FRC</v>
          </cell>
          <cell r="F19" t="str">
            <v>05</v>
          </cell>
          <cell r="G19" t="str">
            <v>1998-03-26</v>
          </cell>
          <cell r="H19">
            <v>100</v>
          </cell>
        </row>
        <row r="20">
          <cell r="A20" t="str">
            <v>201500</v>
          </cell>
          <cell r="B20" t="str">
            <v>GA  21149000</v>
          </cell>
          <cell r="C20" t="str">
            <v>MN</v>
          </cell>
          <cell r="D20" t="str">
            <v>1995-01-22</v>
          </cell>
          <cell r="E20" t="str">
            <v>FRC</v>
          </cell>
          <cell r="F20" t="str">
            <v>01</v>
          </cell>
          <cell r="G20" t="str">
            <v/>
          </cell>
          <cell r="H20">
            <v>100</v>
          </cell>
        </row>
        <row r="21">
          <cell r="A21" t="str">
            <v>201600</v>
          </cell>
          <cell r="B21" t="str">
            <v>GA  21150000</v>
          </cell>
          <cell r="C21" t="str">
            <v>MN</v>
          </cell>
          <cell r="D21" t="str">
            <v>1995-01-22</v>
          </cell>
          <cell r="E21" t="str">
            <v>FRC</v>
          </cell>
          <cell r="F21" t="str">
            <v>03</v>
          </cell>
          <cell r="G21" t="str">
            <v/>
          </cell>
          <cell r="H21">
            <v>100</v>
          </cell>
        </row>
        <row r="22">
          <cell r="A22" t="str">
            <v>201700</v>
          </cell>
          <cell r="B22" t="str">
            <v>GA  21151000</v>
          </cell>
          <cell r="C22" t="str">
            <v>MN</v>
          </cell>
          <cell r="D22" t="str">
            <v>1995-03-01</v>
          </cell>
          <cell r="E22" t="str">
            <v>FRC</v>
          </cell>
          <cell r="F22" t="str">
            <v>03</v>
          </cell>
          <cell r="G22" t="str">
            <v>1996-05-22</v>
          </cell>
          <cell r="H22">
            <v>100</v>
          </cell>
        </row>
        <row r="23">
          <cell r="A23" t="str">
            <v>201801</v>
          </cell>
          <cell r="B23" t="str">
            <v>GA  21152001</v>
          </cell>
          <cell r="C23" t="str">
            <v>MN</v>
          </cell>
          <cell r="D23" t="str">
            <v>1995-03-01</v>
          </cell>
          <cell r="E23" t="str">
            <v>FRC</v>
          </cell>
          <cell r="F23" t="str">
            <v>03</v>
          </cell>
          <cell r="G23" t="str">
            <v>1996-05-22</v>
          </cell>
          <cell r="H23">
            <v>100</v>
          </cell>
        </row>
        <row r="24">
          <cell r="A24" t="str">
            <v>201802</v>
          </cell>
          <cell r="B24" t="str">
            <v>GA  21152002</v>
          </cell>
          <cell r="C24" t="str">
            <v>MN</v>
          </cell>
          <cell r="D24" t="str">
            <v>1995-03-01</v>
          </cell>
          <cell r="E24" t="str">
            <v>FRC</v>
          </cell>
          <cell r="F24" t="str">
            <v>03</v>
          </cell>
          <cell r="G24" t="str">
            <v>1996-05-22</v>
          </cell>
          <cell r="H24">
            <v>100</v>
          </cell>
        </row>
        <row r="25">
          <cell r="A25" t="str">
            <v>201803</v>
          </cell>
          <cell r="B25" t="str">
            <v>GA  21152003</v>
          </cell>
          <cell r="C25" t="str">
            <v>MN</v>
          </cell>
          <cell r="D25" t="str">
            <v>1995-03-01</v>
          </cell>
          <cell r="E25" t="str">
            <v>FRC</v>
          </cell>
          <cell r="F25" t="str">
            <v>03</v>
          </cell>
          <cell r="G25" t="str">
            <v>1996-05-22</v>
          </cell>
          <cell r="H25">
            <v>100</v>
          </cell>
        </row>
        <row r="26">
          <cell r="A26" t="str">
            <v>201804</v>
          </cell>
          <cell r="B26" t="str">
            <v>GA  21152004</v>
          </cell>
          <cell r="C26" t="str">
            <v>MN</v>
          </cell>
          <cell r="D26" t="str">
            <v>1995-03-01</v>
          </cell>
          <cell r="E26" t="str">
            <v>FRC</v>
          </cell>
          <cell r="F26" t="str">
            <v>03</v>
          </cell>
          <cell r="G26" t="str">
            <v>1996-04-09</v>
          </cell>
          <cell r="H26">
            <v>100</v>
          </cell>
        </row>
        <row r="27">
          <cell r="A27" t="str">
            <v>201805</v>
          </cell>
          <cell r="B27" t="str">
            <v>GA  21152005</v>
          </cell>
          <cell r="C27" t="str">
            <v>MN</v>
          </cell>
          <cell r="D27" t="str">
            <v>1995-03-01</v>
          </cell>
          <cell r="E27" t="str">
            <v>FRC</v>
          </cell>
          <cell r="F27" t="str">
            <v>03</v>
          </cell>
          <cell r="G27" t="str">
            <v>1996-05-22</v>
          </cell>
          <cell r="H27">
            <v>100</v>
          </cell>
        </row>
        <row r="28">
          <cell r="A28" t="str">
            <v>201806</v>
          </cell>
          <cell r="B28" t="str">
            <v>GA  21152006</v>
          </cell>
          <cell r="C28" t="str">
            <v>MN</v>
          </cell>
          <cell r="D28" t="str">
            <v>1995-03-01</v>
          </cell>
          <cell r="E28" t="str">
            <v>FRC</v>
          </cell>
          <cell r="F28" t="str">
            <v>03</v>
          </cell>
          <cell r="G28" t="str">
            <v>1996-05-22</v>
          </cell>
          <cell r="H28">
            <v>100</v>
          </cell>
        </row>
        <row r="29">
          <cell r="A29" t="str">
            <v>201900</v>
          </cell>
          <cell r="B29" t="str">
            <v>GA  21153000</v>
          </cell>
          <cell r="C29" t="str">
            <v>MN</v>
          </cell>
          <cell r="D29" t="str">
            <v>1995-05-17</v>
          </cell>
          <cell r="E29" t="str">
            <v>FRC</v>
          </cell>
          <cell r="F29" t="str">
            <v>03</v>
          </cell>
          <cell r="G29" t="str">
            <v>1996-07-09</v>
          </cell>
          <cell r="H29">
            <v>100</v>
          </cell>
        </row>
        <row r="30">
          <cell r="A30" t="str">
            <v>202000</v>
          </cell>
          <cell r="B30" t="str">
            <v>GA  21154000</v>
          </cell>
          <cell r="C30" t="str">
            <v>MN</v>
          </cell>
          <cell r="D30" t="str">
            <v>1995-07-28</v>
          </cell>
          <cell r="E30" t="str">
            <v>FRC</v>
          </cell>
          <cell r="F30" t="str">
            <v>05</v>
          </cell>
          <cell r="G30" t="str">
            <v>1996-07-29</v>
          </cell>
          <cell r="H30">
            <v>100</v>
          </cell>
        </row>
        <row r="31">
          <cell r="A31" t="str">
            <v>202100</v>
          </cell>
          <cell r="B31" t="str">
            <v>GA  21155000</v>
          </cell>
          <cell r="C31" t="str">
            <v>KY</v>
          </cell>
          <cell r="D31" t="str">
            <v>1996-01-22</v>
          </cell>
          <cell r="E31" t="str">
            <v>FRC</v>
          </cell>
          <cell r="F31" t="str">
            <v>03</v>
          </cell>
          <cell r="G31" t="str">
            <v>1996-12-13</v>
          </cell>
          <cell r="H31">
            <v>100</v>
          </cell>
        </row>
        <row r="32">
          <cell r="A32" t="str">
            <v>202200</v>
          </cell>
          <cell r="B32" t="str">
            <v>GA  21156000</v>
          </cell>
          <cell r="C32" t="str">
            <v>MN</v>
          </cell>
          <cell r="D32" t="str">
            <v>1996-04-17</v>
          </cell>
          <cell r="E32" t="str">
            <v>FRC</v>
          </cell>
          <cell r="F32" t="str">
            <v>01</v>
          </cell>
          <cell r="G32" t="str">
            <v>1997-10-28</v>
          </cell>
          <cell r="H32">
            <v>100</v>
          </cell>
        </row>
        <row r="33">
          <cell r="A33" t="str">
            <v>202300</v>
          </cell>
          <cell r="B33" t="str">
            <v>GA  22264000</v>
          </cell>
          <cell r="C33" t="str">
            <v>CA</v>
          </cell>
          <cell r="D33" t="str">
            <v>1993-09-14</v>
          </cell>
          <cell r="E33" t="str">
            <v>FRC</v>
          </cell>
          <cell r="F33" t="str">
            <v>04</v>
          </cell>
          <cell r="G33" t="str">
            <v>1997-10-22</v>
          </cell>
          <cell r="H33">
            <v>100</v>
          </cell>
        </row>
        <row r="34">
          <cell r="A34" t="str">
            <v>202400</v>
          </cell>
          <cell r="B34" t="str">
            <v>GA  22269000</v>
          </cell>
          <cell r="C34" t="str">
            <v>CA</v>
          </cell>
          <cell r="D34" t="str">
            <v>1994-06-30</v>
          </cell>
          <cell r="E34" t="str">
            <v>FRC</v>
          </cell>
          <cell r="F34" t="str">
            <v>03</v>
          </cell>
          <cell r="G34" t="str">
            <v>1996-12-28</v>
          </cell>
          <cell r="H34">
            <v>100</v>
          </cell>
        </row>
        <row r="35">
          <cell r="A35" t="str">
            <v>202500</v>
          </cell>
          <cell r="B35" t="str">
            <v>GA  22271000</v>
          </cell>
          <cell r="C35" t="str">
            <v>CA</v>
          </cell>
          <cell r="D35" t="str">
            <v>1994-08-10</v>
          </cell>
          <cell r="E35" t="str">
            <v>FRC</v>
          </cell>
          <cell r="F35" t="str">
            <v>01</v>
          </cell>
          <cell r="G35" t="str">
            <v>1997-12-04</v>
          </cell>
          <cell r="H35">
            <v>100</v>
          </cell>
        </row>
        <row r="36">
          <cell r="A36" t="str">
            <v>202600</v>
          </cell>
          <cell r="B36" t="str">
            <v>GA  22273000</v>
          </cell>
          <cell r="C36" t="str">
            <v>CA</v>
          </cell>
          <cell r="D36" t="str">
            <v>1994-11-30</v>
          </cell>
          <cell r="E36" t="str">
            <v>FRC</v>
          </cell>
          <cell r="F36" t="str">
            <v>04</v>
          </cell>
          <cell r="G36" t="str">
            <v/>
          </cell>
          <cell r="H36">
            <v>100</v>
          </cell>
        </row>
        <row r="37">
          <cell r="A37" t="str">
            <v>202700</v>
          </cell>
          <cell r="B37" t="str">
            <v>GA  22274000</v>
          </cell>
          <cell r="C37" t="str">
            <v>CA</v>
          </cell>
          <cell r="D37" t="str">
            <v>1994-11-30</v>
          </cell>
          <cell r="E37" t="str">
            <v>FRC</v>
          </cell>
          <cell r="F37" t="str">
            <v>04</v>
          </cell>
          <cell r="G37" t="str">
            <v>1998-02-24</v>
          </cell>
          <cell r="H37">
            <v>100</v>
          </cell>
        </row>
        <row r="38">
          <cell r="A38" t="str">
            <v>202800</v>
          </cell>
          <cell r="B38" t="str">
            <v>GA  22275000</v>
          </cell>
          <cell r="C38" t="str">
            <v>CA</v>
          </cell>
          <cell r="D38" t="str">
            <v>1995-02-23</v>
          </cell>
          <cell r="E38" t="str">
            <v>FRC</v>
          </cell>
          <cell r="F38" t="str">
            <v>05</v>
          </cell>
          <cell r="G38" t="str">
            <v>1997-12-09</v>
          </cell>
          <cell r="H38">
            <v>100</v>
          </cell>
        </row>
        <row r="39">
          <cell r="A39" t="str">
            <v>202900</v>
          </cell>
          <cell r="B39" t="str">
            <v>GA  22277000</v>
          </cell>
          <cell r="C39" t="str">
            <v>CA</v>
          </cell>
          <cell r="D39" t="str">
            <v>1995-08-28</v>
          </cell>
          <cell r="E39" t="str">
            <v>FRC</v>
          </cell>
          <cell r="F39" t="str">
            <v>01</v>
          </cell>
          <cell r="G39" t="str">
            <v>1997-12-23</v>
          </cell>
          <cell r="H39">
            <v>100</v>
          </cell>
        </row>
        <row r="40">
          <cell r="A40" t="str">
            <v>203000</v>
          </cell>
          <cell r="B40" t="str">
            <v>GA  22278000</v>
          </cell>
          <cell r="C40" t="str">
            <v>CA</v>
          </cell>
          <cell r="D40" t="str">
            <v>1995-12-12</v>
          </cell>
          <cell r="E40" t="str">
            <v>FRC</v>
          </cell>
          <cell r="F40" t="str">
            <v>05</v>
          </cell>
          <cell r="G40" t="str">
            <v/>
          </cell>
          <cell r="H40">
            <v>100</v>
          </cell>
        </row>
        <row r="41">
          <cell r="A41" t="str">
            <v>203100</v>
          </cell>
          <cell r="B41" t="str">
            <v>GA  22279000</v>
          </cell>
          <cell r="C41" t="str">
            <v>CA</v>
          </cell>
          <cell r="D41" t="str">
            <v>1995-12-27</v>
          </cell>
          <cell r="E41" t="str">
            <v>FRC</v>
          </cell>
          <cell r="F41" t="str">
            <v>04</v>
          </cell>
          <cell r="G41" t="str">
            <v>1996-12-31</v>
          </cell>
          <cell r="H41">
            <v>100</v>
          </cell>
        </row>
        <row r="42">
          <cell r="A42" t="str">
            <v>203200</v>
          </cell>
          <cell r="B42" t="str">
            <v>GA  23853000</v>
          </cell>
          <cell r="C42" t="str">
            <v>FL</v>
          </cell>
          <cell r="D42" t="str">
            <v>1992-06-12</v>
          </cell>
          <cell r="E42" t="str">
            <v>FRC</v>
          </cell>
          <cell r="F42" t="str">
            <v>05</v>
          </cell>
          <cell r="G42" t="str">
            <v/>
          </cell>
          <cell r="H42">
            <v>100</v>
          </cell>
        </row>
        <row r="43">
          <cell r="A43" t="str">
            <v>203400</v>
          </cell>
          <cell r="B43" t="str">
            <v>GA  23864000</v>
          </cell>
          <cell r="C43" t="str">
            <v>FL</v>
          </cell>
          <cell r="D43" t="str">
            <v>1993-08-26</v>
          </cell>
          <cell r="E43" t="str">
            <v>FRC</v>
          </cell>
          <cell r="F43" t="str">
            <v>03</v>
          </cell>
          <cell r="G43" t="str">
            <v>1996-06-25</v>
          </cell>
          <cell r="H43">
            <v>100</v>
          </cell>
        </row>
        <row r="44">
          <cell r="A44" t="str">
            <v>203601</v>
          </cell>
          <cell r="B44" t="str">
            <v>GA  23877001</v>
          </cell>
          <cell r="C44" t="str">
            <v>AL</v>
          </cell>
          <cell r="D44" t="str">
            <v>1995-09-12</v>
          </cell>
          <cell r="E44" t="str">
            <v>FRC</v>
          </cell>
          <cell r="F44" t="str">
            <v>01</v>
          </cell>
          <cell r="G44" t="str">
            <v>1996-08-08</v>
          </cell>
          <cell r="H44">
            <v>100</v>
          </cell>
        </row>
        <row r="45">
          <cell r="A45" t="str">
            <v>203602</v>
          </cell>
          <cell r="B45" t="str">
            <v>GA  23877002</v>
          </cell>
          <cell r="C45" t="str">
            <v>AL</v>
          </cell>
          <cell r="D45" t="str">
            <v>1994-09-12</v>
          </cell>
          <cell r="E45" t="str">
            <v>FRC</v>
          </cell>
          <cell r="F45" t="str">
            <v>01</v>
          </cell>
          <cell r="G45" t="str">
            <v>1996-08-08</v>
          </cell>
          <cell r="H45">
            <v>100</v>
          </cell>
        </row>
        <row r="46">
          <cell r="A46" t="str">
            <v>203700</v>
          </cell>
          <cell r="B46" t="str">
            <v>GA  23878000</v>
          </cell>
          <cell r="C46" t="str">
            <v>AL</v>
          </cell>
          <cell r="D46" t="str">
            <v>1995-09-12</v>
          </cell>
          <cell r="E46" t="str">
            <v>FRC</v>
          </cell>
          <cell r="F46" t="str">
            <v>03</v>
          </cell>
          <cell r="G46" t="str">
            <v>1996-01-18</v>
          </cell>
          <cell r="H46">
            <v>100</v>
          </cell>
        </row>
        <row r="47">
          <cell r="A47" t="str">
            <v>203800</v>
          </cell>
          <cell r="B47" t="str">
            <v>GA  23879000</v>
          </cell>
          <cell r="C47" t="str">
            <v>AL</v>
          </cell>
          <cell r="D47" t="str">
            <v>1995-09-12</v>
          </cell>
          <cell r="E47" t="str">
            <v>FRC</v>
          </cell>
          <cell r="F47" t="str">
            <v>01</v>
          </cell>
          <cell r="G47" t="str">
            <v>1996-08-08</v>
          </cell>
          <cell r="H47">
            <v>100</v>
          </cell>
        </row>
        <row r="48">
          <cell r="A48" t="str">
            <v>204000</v>
          </cell>
          <cell r="B48" t="str">
            <v>GA  23881000</v>
          </cell>
          <cell r="C48" t="str">
            <v>FL</v>
          </cell>
          <cell r="D48" t="str">
            <v>1995-05-16</v>
          </cell>
          <cell r="E48" t="str">
            <v>FRC</v>
          </cell>
          <cell r="F48" t="str">
            <v>05</v>
          </cell>
          <cell r="G48" t="str">
            <v>1997-05-30</v>
          </cell>
          <cell r="H48">
            <v>100</v>
          </cell>
        </row>
        <row r="49">
          <cell r="A49" t="str">
            <v>204100</v>
          </cell>
          <cell r="B49" t="str">
            <v>GA  23882000</v>
          </cell>
          <cell r="C49" t="str">
            <v>FL</v>
          </cell>
          <cell r="D49" t="str">
            <v>1995-08-04</v>
          </cell>
          <cell r="E49" t="str">
            <v>FRC</v>
          </cell>
          <cell r="F49" t="str">
            <v>05</v>
          </cell>
          <cell r="G49" t="str">
            <v>1996-04-05</v>
          </cell>
          <cell r="H49">
            <v>100</v>
          </cell>
        </row>
        <row r="50">
          <cell r="A50" t="str">
            <v>204200</v>
          </cell>
          <cell r="B50" t="str">
            <v>GA  23883000</v>
          </cell>
          <cell r="C50" t="str">
            <v>SC</v>
          </cell>
          <cell r="D50" t="str">
            <v>1995-09-05</v>
          </cell>
          <cell r="E50" t="str">
            <v>FRC</v>
          </cell>
          <cell r="F50" t="str">
            <v>01</v>
          </cell>
          <cell r="G50" t="str">
            <v>1996-06-26</v>
          </cell>
          <cell r="H50">
            <v>100</v>
          </cell>
        </row>
        <row r="51">
          <cell r="A51" t="str">
            <v>204300</v>
          </cell>
          <cell r="B51" t="str">
            <v>GA  23884000</v>
          </cell>
          <cell r="C51" t="str">
            <v>FL</v>
          </cell>
          <cell r="D51" t="str">
            <v>1996-05-13</v>
          </cell>
          <cell r="E51" t="str">
            <v>FRC</v>
          </cell>
          <cell r="F51" t="str">
            <v>06</v>
          </cell>
          <cell r="G51" t="str">
            <v>1997-12-09</v>
          </cell>
          <cell r="H51">
            <v>100</v>
          </cell>
        </row>
        <row r="52">
          <cell r="A52" t="str">
            <v>204400</v>
          </cell>
          <cell r="B52" t="str">
            <v>GA  24404000</v>
          </cell>
          <cell r="C52" t="str">
            <v>CA</v>
          </cell>
          <cell r="D52" t="str">
            <v>1990-12-11</v>
          </cell>
          <cell r="E52" t="str">
            <v>FRC</v>
          </cell>
          <cell r="F52" t="str">
            <v>07</v>
          </cell>
          <cell r="G52" t="str">
            <v/>
          </cell>
          <cell r="H52">
            <v>100</v>
          </cell>
        </row>
        <row r="53">
          <cell r="A53" t="str">
            <v>204500</v>
          </cell>
          <cell r="B53" t="str">
            <v>GA  24423000</v>
          </cell>
          <cell r="C53" t="str">
            <v>LA</v>
          </cell>
          <cell r="D53" t="str">
            <v>1992-12-23</v>
          </cell>
          <cell r="E53" t="str">
            <v>FRC</v>
          </cell>
          <cell r="F53" t="str">
            <v>07</v>
          </cell>
          <cell r="G53" t="str">
            <v/>
          </cell>
          <cell r="H53">
            <v>100</v>
          </cell>
        </row>
        <row r="54">
          <cell r="A54" t="str">
            <v>204600</v>
          </cell>
          <cell r="B54" t="str">
            <v>GA  24427000</v>
          </cell>
          <cell r="C54" t="str">
            <v>CA</v>
          </cell>
          <cell r="D54" t="str">
            <v>1993-01-14</v>
          </cell>
          <cell r="E54" t="str">
            <v>FRC</v>
          </cell>
          <cell r="F54" t="str">
            <v>07</v>
          </cell>
          <cell r="G54" t="str">
            <v/>
          </cell>
          <cell r="H54">
            <v>100</v>
          </cell>
        </row>
        <row r="55">
          <cell r="A55" t="str">
            <v>204700</v>
          </cell>
          <cell r="B55" t="str">
            <v>GA  24431000</v>
          </cell>
          <cell r="C55" t="str">
            <v>CA</v>
          </cell>
          <cell r="D55" t="str">
            <v>1993-02-18</v>
          </cell>
          <cell r="E55" t="str">
            <v>FRC</v>
          </cell>
          <cell r="F55" t="str">
            <v>07</v>
          </cell>
          <cell r="G55" t="str">
            <v>1997-12-31</v>
          </cell>
          <cell r="H55">
            <v>100</v>
          </cell>
        </row>
        <row r="56">
          <cell r="A56" t="str">
            <v>204800</v>
          </cell>
          <cell r="B56" t="str">
            <v>GA  24434000</v>
          </cell>
          <cell r="C56" t="str">
            <v>WA</v>
          </cell>
          <cell r="D56" t="str">
            <v>1993-07-30</v>
          </cell>
          <cell r="E56" t="str">
            <v>FRC</v>
          </cell>
          <cell r="F56" t="str">
            <v>07</v>
          </cell>
          <cell r="G56" t="str">
            <v/>
          </cell>
          <cell r="H56">
            <v>100</v>
          </cell>
        </row>
        <row r="57">
          <cell r="A57" t="str">
            <v>204900</v>
          </cell>
          <cell r="B57" t="str">
            <v>GA  24435000</v>
          </cell>
          <cell r="C57" t="str">
            <v>FL</v>
          </cell>
          <cell r="D57" t="str">
            <v>1993-07-30</v>
          </cell>
          <cell r="E57" t="str">
            <v>FRC</v>
          </cell>
          <cell r="F57" t="str">
            <v>07</v>
          </cell>
          <cell r="G57" t="str">
            <v/>
          </cell>
          <cell r="H57">
            <v>100</v>
          </cell>
        </row>
        <row r="58">
          <cell r="A58" t="str">
            <v>205000</v>
          </cell>
          <cell r="B58" t="str">
            <v>GA  24436000</v>
          </cell>
          <cell r="C58" t="str">
            <v>CA</v>
          </cell>
          <cell r="D58" t="str">
            <v>1993-12-23</v>
          </cell>
          <cell r="E58" t="str">
            <v>FRC</v>
          </cell>
          <cell r="F58" t="str">
            <v>07</v>
          </cell>
          <cell r="G58" t="str">
            <v>1996-11-12</v>
          </cell>
          <cell r="H58">
            <v>100</v>
          </cell>
        </row>
        <row r="59">
          <cell r="A59" t="str">
            <v>205100</v>
          </cell>
          <cell r="B59" t="str">
            <v>GA  24439000</v>
          </cell>
          <cell r="C59" t="str">
            <v>CA</v>
          </cell>
          <cell r="D59" t="str">
            <v>1994-06-02</v>
          </cell>
          <cell r="E59" t="str">
            <v>FRC</v>
          </cell>
          <cell r="F59" t="str">
            <v>07</v>
          </cell>
          <cell r="G59" t="str">
            <v/>
          </cell>
          <cell r="H59">
            <v>100</v>
          </cell>
        </row>
        <row r="60">
          <cell r="A60" t="str">
            <v>205200</v>
          </cell>
          <cell r="B60" t="str">
            <v>GA  24444000</v>
          </cell>
          <cell r="C60" t="str">
            <v>FL</v>
          </cell>
          <cell r="D60" t="str">
            <v>1995-04-28</v>
          </cell>
          <cell r="E60" t="str">
            <v>FRC</v>
          </cell>
          <cell r="F60" t="str">
            <v>07</v>
          </cell>
          <cell r="G60" t="str">
            <v/>
          </cell>
          <cell r="H60">
            <v>100</v>
          </cell>
        </row>
        <row r="61">
          <cell r="A61" t="str">
            <v>205300</v>
          </cell>
          <cell r="B61" t="str">
            <v>GA  24446000</v>
          </cell>
          <cell r="C61" t="str">
            <v>OR</v>
          </cell>
          <cell r="D61" t="str">
            <v>1994-11-30</v>
          </cell>
          <cell r="E61" t="str">
            <v>FRC</v>
          </cell>
          <cell r="F61" t="str">
            <v>07</v>
          </cell>
          <cell r="G61" t="str">
            <v/>
          </cell>
          <cell r="H61">
            <v>100</v>
          </cell>
        </row>
        <row r="62">
          <cell r="A62" t="str">
            <v>205400</v>
          </cell>
          <cell r="B62" t="str">
            <v>GA  24448000</v>
          </cell>
          <cell r="C62" t="str">
            <v>LA</v>
          </cell>
          <cell r="D62" t="str">
            <v>1995-06-14</v>
          </cell>
          <cell r="E62" t="str">
            <v>FRC</v>
          </cell>
          <cell r="F62" t="str">
            <v>07</v>
          </cell>
          <cell r="G62" t="str">
            <v>1996-06-18</v>
          </cell>
          <cell r="H62">
            <v>100</v>
          </cell>
        </row>
        <row r="63">
          <cell r="A63" t="str">
            <v>205500</v>
          </cell>
          <cell r="B63" t="str">
            <v>GA  24449000</v>
          </cell>
          <cell r="C63" t="str">
            <v>CA</v>
          </cell>
          <cell r="D63" t="str">
            <v>1995-10-27</v>
          </cell>
          <cell r="E63" t="str">
            <v>FRC</v>
          </cell>
          <cell r="F63" t="str">
            <v>07</v>
          </cell>
          <cell r="G63" t="str">
            <v>1997-12-31</v>
          </cell>
          <cell r="H63">
            <v>100</v>
          </cell>
        </row>
        <row r="64">
          <cell r="A64" t="str">
            <v>205600</v>
          </cell>
          <cell r="B64" t="str">
            <v>GA  24450000</v>
          </cell>
          <cell r="C64" t="str">
            <v>NE</v>
          </cell>
          <cell r="D64" t="str">
            <v>1995-10-13</v>
          </cell>
          <cell r="E64" t="str">
            <v>FRC</v>
          </cell>
          <cell r="F64" t="str">
            <v>07</v>
          </cell>
          <cell r="G64" t="str">
            <v>1996-03-19</v>
          </cell>
          <cell r="H64">
            <v>100</v>
          </cell>
        </row>
        <row r="65">
          <cell r="A65" t="str">
            <v>205700</v>
          </cell>
          <cell r="B65" t="str">
            <v>GA  24451000</v>
          </cell>
          <cell r="C65" t="str">
            <v>MS</v>
          </cell>
          <cell r="D65" t="str">
            <v>1996-02-22</v>
          </cell>
          <cell r="E65" t="str">
            <v>FRC</v>
          </cell>
          <cell r="F65" t="str">
            <v>07</v>
          </cell>
          <cell r="G65" t="str">
            <v/>
          </cell>
          <cell r="H65">
            <v>100</v>
          </cell>
        </row>
        <row r="66">
          <cell r="A66" t="str">
            <v>205801</v>
          </cell>
          <cell r="B66" t="str">
            <v>GA  56492001</v>
          </cell>
          <cell r="C66" t="str">
            <v>NY</v>
          </cell>
          <cell r="D66" t="str">
            <v>1993-04-28</v>
          </cell>
          <cell r="E66" t="str">
            <v>FRC</v>
          </cell>
          <cell r="F66" t="str">
            <v>01</v>
          </cell>
          <cell r="G66" t="str">
            <v>1996-04-29</v>
          </cell>
          <cell r="H66">
            <v>100</v>
          </cell>
        </row>
        <row r="67">
          <cell r="A67" t="str">
            <v>205900</v>
          </cell>
          <cell r="B67" t="str">
            <v>GA  56500000</v>
          </cell>
          <cell r="C67" t="str">
            <v>MA</v>
          </cell>
          <cell r="D67" t="str">
            <v>1994-03-22</v>
          </cell>
          <cell r="E67" t="str">
            <v>FRC</v>
          </cell>
          <cell r="F67" t="str">
            <v>03</v>
          </cell>
          <cell r="G67" t="str">
            <v>1996-06-19</v>
          </cell>
          <cell r="H67">
            <v>100</v>
          </cell>
        </row>
        <row r="68">
          <cell r="A68" t="str">
            <v>206001</v>
          </cell>
          <cell r="B68" t="str">
            <v>GA  56508001</v>
          </cell>
          <cell r="C68" t="str">
            <v>VA</v>
          </cell>
          <cell r="D68" t="str">
            <v>1995-04-26</v>
          </cell>
          <cell r="E68" t="str">
            <v>FRC</v>
          </cell>
          <cell r="F68" t="str">
            <v>01</v>
          </cell>
          <cell r="G68" t="str">
            <v>1997-11-25</v>
          </cell>
          <cell r="H68">
            <v>100</v>
          </cell>
        </row>
        <row r="69">
          <cell r="A69" t="str">
            <v>206002</v>
          </cell>
          <cell r="B69" t="str">
            <v>GA  56508002</v>
          </cell>
          <cell r="C69" t="str">
            <v>VA</v>
          </cell>
          <cell r="D69" t="str">
            <v>1995-04-26</v>
          </cell>
          <cell r="E69" t="str">
            <v>FRC</v>
          </cell>
          <cell r="F69" t="str">
            <v>01</v>
          </cell>
          <cell r="G69" t="str">
            <v>1997-11-25</v>
          </cell>
          <cell r="H69">
            <v>100</v>
          </cell>
        </row>
        <row r="70">
          <cell r="A70" t="str">
            <v>206201</v>
          </cell>
          <cell r="B70" t="str">
            <v>GA  56510001</v>
          </cell>
          <cell r="C70" t="str">
            <v>VA</v>
          </cell>
          <cell r="D70" t="str">
            <v>1995-12-27</v>
          </cell>
          <cell r="E70" t="str">
            <v>FRC</v>
          </cell>
          <cell r="F70" t="str">
            <v>01</v>
          </cell>
          <cell r="G70" t="str">
            <v>1997-09-24</v>
          </cell>
          <cell r="H70">
            <v>100</v>
          </cell>
        </row>
        <row r="71">
          <cell r="A71" t="str">
            <v>206202</v>
          </cell>
          <cell r="B71" t="str">
            <v>GA  56510002</v>
          </cell>
          <cell r="C71" t="str">
            <v>VA</v>
          </cell>
          <cell r="D71" t="str">
            <v>1995-12-27</v>
          </cell>
          <cell r="E71" t="str">
            <v>FRC</v>
          </cell>
          <cell r="F71" t="str">
            <v>01</v>
          </cell>
          <cell r="G71" t="str">
            <v>1997-09-24</v>
          </cell>
          <cell r="H71">
            <v>100</v>
          </cell>
        </row>
        <row r="72">
          <cell r="A72" t="str">
            <v>206400</v>
          </cell>
          <cell r="B72" t="str">
            <v>CAG 70220000</v>
          </cell>
          <cell r="C72" t="str">
            <v>PQ</v>
          </cell>
          <cell r="D72" t="str">
            <v>1991-11-12</v>
          </cell>
          <cell r="E72" t="str">
            <v>FRC</v>
          </cell>
          <cell r="F72" t="str">
            <v>03</v>
          </cell>
          <cell r="G72" t="str">
            <v/>
          </cell>
          <cell r="H72">
            <v>100</v>
          </cell>
        </row>
        <row r="73">
          <cell r="A73" t="str">
            <v>206500</v>
          </cell>
          <cell r="B73" t="str">
            <v>CAG 70249000</v>
          </cell>
          <cell r="C73" t="str">
            <v>AB</v>
          </cell>
          <cell r="D73" t="str">
            <v>1993-12-21</v>
          </cell>
          <cell r="E73" t="str">
            <v>FRC</v>
          </cell>
          <cell r="F73" t="str">
            <v>01</v>
          </cell>
          <cell r="G73" t="str">
            <v>1997-08-31</v>
          </cell>
          <cell r="H73">
            <v>100</v>
          </cell>
        </row>
        <row r="74">
          <cell r="A74" t="str">
            <v>206600</v>
          </cell>
          <cell r="B74" t="str">
            <v>CAG 70250000</v>
          </cell>
          <cell r="C74" t="str">
            <v>AB</v>
          </cell>
          <cell r="D74" t="str">
            <v>1994-01-01</v>
          </cell>
          <cell r="E74" t="str">
            <v>FRC</v>
          </cell>
          <cell r="F74" t="str">
            <v>01</v>
          </cell>
          <cell r="G74" t="str">
            <v>1996-05-31</v>
          </cell>
          <cell r="H74">
            <v>100</v>
          </cell>
        </row>
        <row r="75">
          <cell r="A75" t="str">
            <v>206701</v>
          </cell>
          <cell r="B75" t="str">
            <v>CAG 70251001</v>
          </cell>
          <cell r="C75" t="str">
            <v>AB</v>
          </cell>
          <cell r="D75" t="str">
            <v>1994-01-28</v>
          </cell>
          <cell r="E75" t="str">
            <v>FRC</v>
          </cell>
          <cell r="F75" t="str">
            <v>01</v>
          </cell>
          <cell r="G75" t="str">
            <v>1996-05-31</v>
          </cell>
          <cell r="H75">
            <v>100</v>
          </cell>
        </row>
        <row r="76">
          <cell r="A76" t="str">
            <v>206702</v>
          </cell>
          <cell r="B76" t="str">
            <v>CAG 70251002</v>
          </cell>
          <cell r="C76" t="str">
            <v>AB</v>
          </cell>
          <cell r="D76" t="str">
            <v>1994-01-28</v>
          </cell>
          <cell r="E76" t="str">
            <v>FRC</v>
          </cell>
          <cell r="F76" t="str">
            <v>01</v>
          </cell>
          <cell r="G76" t="str">
            <v>1996-05-31</v>
          </cell>
          <cell r="H76">
            <v>100</v>
          </cell>
        </row>
        <row r="77">
          <cell r="A77" t="str">
            <v>206800</v>
          </cell>
          <cell r="B77" t="str">
            <v>CAG 70252000</v>
          </cell>
          <cell r="C77" t="str">
            <v>PQ</v>
          </cell>
          <cell r="D77" t="str">
            <v>1995-03-01</v>
          </cell>
          <cell r="E77" t="str">
            <v>FRC</v>
          </cell>
          <cell r="F77" t="str">
            <v>03</v>
          </cell>
          <cell r="G77" t="str">
            <v>1997-08-31</v>
          </cell>
          <cell r="H77">
            <v>100</v>
          </cell>
        </row>
        <row r="78">
          <cell r="A78" t="str">
            <v>206900</v>
          </cell>
          <cell r="B78" t="str">
            <v>CAG 70254000</v>
          </cell>
          <cell r="C78" t="str">
            <v>PQ</v>
          </cell>
          <cell r="D78" t="str">
            <v>1995-03-01</v>
          </cell>
          <cell r="E78" t="str">
            <v>FRC</v>
          </cell>
          <cell r="F78" t="str">
            <v>03</v>
          </cell>
          <cell r="G78" t="str">
            <v>1995-11-28</v>
          </cell>
          <cell r="H78">
            <v>100</v>
          </cell>
        </row>
        <row r="79">
          <cell r="A79" t="str">
            <v>207000</v>
          </cell>
          <cell r="B79" t="str">
            <v>CAG 70256000</v>
          </cell>
          <cell r="C79" t="str">
            <v>PQ</v>
          </cell>
          <cell r="D79" t="str">
            <v>1995-03-01</v>
          </cell>
          <cell r="E79" t="str">
            <v>FRC</v>
          </cell>
          <cell r="F79" t="str">
            <v>03</v>
          </cell>
          <cell r="G79" t="str">
            <v>1997-08-31</v>
          </cell>
          <cell r="H79">
            <v>100</v>
          </cell>
        </row>
        <row r="80">
          <cell r="A80" t="str">
            <v>207100</v>
          </cell>
          <cell r="B80" t="str">
            <v>CAG 70258000</v>
          </cell>
          <cell r="C80" t="str">
            <v>PQ</v>
          </cell>
          <cell r="D80" t="str">
            <v>1995-03-01</v>
          </cell>
          <cell r="E80" t="str">
            <v>FRC</v>
          </cell>
          <cell r="F80" t="str">
            <v>03</v>
          </cell>
          <cell r="G80" t="str">
            <v>1997-08-31</v>
          </cell>
          <cell r="H80">
            <v>100</v>
          </cell>
        </row>
        <row r="81">
          <cell r="A81" t="str">
            <v>207200</v>
          </cell>
          <cell r="B81" t="str">
            <v>CAG 70259000</v>
          </cell>
          <cell r="C81" t="str">
            <v>ON</v>
          </cell>
          <cell r="D81" t="str">
            <v>1995-03-01</v>
          </cell>
          <cell r="E81" t="str">
            <v>FRC</v>
          </cell>
          <cell r="F81" t="str">
            <v>03</v>
          </cell>
          <cell r="G81" t="str">
            <v>1997-08-31</v>
          </cell>
          <cell r="H81">
            <v>100</v>
          </cell>
        </row>
        <row r="82">
          <cell r="A82" t="str">
            <v>207300</v>
          </cell>
          <cell r="B82" t="str">
            <v>CAG 70261000</v>
          </cell>
          <cell r="C82" t="str">
            <v>PQ</v>
          </cell>
          <cell r="D82" t="str">
            <v>1995-03-01</v>
          </cell>
          <cell r="E82" t="str">
            <v>FRC</v>
          </cell>
          <cell r="F82" t="str">
            <v>03</v>
          </cell>
          <cell r="G82" t="str">
            <v>1997-08-31</v>
          </cell>
          <cell r="H82">
            <v>100</v>
          </cell>
        </row>
        <row r="83">
          <cell r="A83" t="str">
            <v>207400</v>
          </cell>
          <cell r="B83" t="str">
            <v>CAG 70263000</v>
          </cell>
          <cell r="C83" t="str">
            <v>PQ</v>
          </cell>
          <cell r="D83" t="str">
            <v>1995-03-01</v>
          </cell>
          <cell r="E83" t="str">
            <v>FRC</v>
          </cell>
          <cell r="F83" t="str">
            <v>03</v>
          </cell>
          <cell r="G83" t="str">
            <v>1997-08-31</v>
          </cell>
          <cell r="H83">
            <v>100</v>
          </cell>
        </row>
        <row r="84">
          <cell r="A84" t="str">
            <v>207500</v>
          </cell>
          <cell r="B84" t="str">
            <v>CAG 70264000</v>
          </cell>
          <cell r="C84" t="str">
            <v>PQ</v>
          </cell>
          <cell r="D84" t="str">
            <v>1995-03-25</v>
          </cell>
          <cell r="E84" t="str">
            <v>FRC</v>
          </cell>
          <cell r="F84" t="str">
            <v>03</v>
          </cell>
          <cell r="G84" t="str">
            <v>1996-10-10</v>
          </cell>
          <cell r="H84">
            <v>100</v>
          </cell>
        </row>
        <row r="85">
          <cell r="A85" t="str">
            <v>207600</v>
          </cell>
          <cell r="B85" t="str">
            <v>CAG 70266000</v>
          </cell>
          <cell r="C85" t="str">
            <v>ON</v>
          </cell>
          <cell r="D85" t="str">
            <v>1995-08-31</v>
          </cell>
          <cell r="E85" t="str">
            <v>FRC</v>
          </cell>
          <cell r="F85" t="str">
            <v>03</v>
          </cell>
          <cell r="G85" t="str">
            <v/>
          </cell>
          <cell r="H85">
            <v>100</v>
          </cell>
        </row>
        <row r="86">
          <cell r="A86" t="str">
            <v>207700</v>
          </cell>
          <cell r="B86" t="str">
            <v>CAG 70267000</v>
          </cell>
          <cell r="C86" t="str">
            <v>PQ</v>
          </cell>
          <cell r="D86" t="str">
            <v>1995-09-28</v>
          </cell>
          <cell r="E86" t="str">
            <v>FRC</v>
          </cell>
          <cell r="F86" t="str">
            <v>03</v>
          </cell>
          <cell r="G86" t="str">
            <v>1996-09-11</v>
          </cell>
          <cell r="H86">
            <v>100</v>
          </cell>
        </row>
        <row r="87">
          <cell r="A87" t="str">
            <v>207801</v>
          </cell>
          <cell r="B87" t="str">
            <v>CAG 70521002</v>
          </cell>
          <cell r="C87" t="str">
            <v>AB</v>
          </cell>
          <cell r="D87" t="str">
            <v>1994-01-28</v>
          </cell>
          <cell r="E87" t="str">
            <v>FRC</v>
          </cell>
          <cell r="F87" t="str">
            <v>01</v>
          </cell>
          <cell r="G87" t="str">
            <v/>
          </cell>
          <cell r="H87">
            <v>100</v>
          </cell>
        </row>
        <row r="88">
          <cell r="A88" t="str">
            <v>207900</v>
          </cell>
          <cell r="B88" t="str">
            <v>FMC 24442000</v>
          </cell>
          <cell r="C88" t="str">
            <v>MS</v>
          </cell>
          <cell r="D88" t="str">
            <v/>
          </cell>
          <cell r="E88" t="str">
            <v>FRC</v>
          </cell>
          <cell r="F88" t="str">
            <v>07</v>
          </cell>
          <cell r="G88" t="str">
            <v/>
          </cell>
          <cell r="H88">
            <v>100</v>
          </cell>
        </row>
        <row r="89">
          <cell r="A89" t="str">
            <v>208000</v>
          </cell>
          <cell r="B89" t="str">
            <v>PLGA00003000</v>
          </cell>
          <cell r="C89" t="str">
            <v>GA</v>
          </cell>
          <cell r="D89" t="str">
            <v>1994-10-04</v>
          </cell>
          <cell r="E89" t="str">
            <v>FRC</v>
          </cell>
          <cell r="F89" t="str">
            <v>01</v>
          </cell>
          <cell r="G89" t="str">
            <v>1996-08-07</v>
          </cell>
          <cell r="H89">
            <v>100</v>
          </cell>
        </row>
        <row r="90">
          <cell r="A90" t="str">
            <v>208100</v>
          </cell>
          <cell r="B90" t="str">
            <v>REMI22270000</v>
          </cell>
          <cell r="C90" t="str">
            <v>AK</v>
          </cell>
          <cell r="D90" t="str">
            <v>1994-07-08</v>
          </cell>
          <cell r="E90" t="str">
            <v>FRC</v>
          </cell>
          <cell r="F90" t="str">
            <v>01</v>
          </cell>
          <cell r="G90" t="str">
            <v>1996-03-11</v>
          </cell>
          <cell r="H90">
            <v>100</v>
          </cell>
        </row>
        <row r="91">
          <cell r="A91" t="str">
            <v>208200</v>
          </cell>
          <cell r="B91" t="str">
            <v>REMI22280000</v>
          </cell>
          <cell r="C91" t="str">
            <v>CA</v>
          </cell>
          <cell r="D91" t="str">
            <v>1995-12-27</v>
          </cell>
          <cell r="E91" t="str">
            <v>FRC</v>
          </cell>
          <cell r="F91" t="str">
            <v>01</v>
          </cell>
          <cell r="G91" t="str">
            <v>1996-12-31</v>
          </cell>
          <cell r="H91">
            <v>100</v>
          </cell>
        </row>
        <row r="92">
          <cell r="A92" t="str">
            <v>208300</v>
          </cell>
          <cell r="B92" t="str">
            <v>REMI22281000</v>
          </cell>
          <cell r="C92" t="str">
            <v>CA</v>
          </cell>
          <cell r="D92" t="str">
            <v>1996-04-18</v>
          </cell>
          <cell r="E92" t="str">
            <v>FRC</v>
          </cell>
          <cell r="F92" t="str">
            <v>01</v>
          </cell>
          <cell r="G92" t="str">
            <v>1997-05-19</v>
          </cell>
          <cell r="H92">
            <v>100</v>
          </cell>
        </row>
        <row r="93">
          <cell r="A93" t="str">
            <v>208400</v>
          </cell>
          <cell r="B93" t="str">
            <v>GA  22282000</v>
          </cell>
          <cell r="C93" t="str">
            <v>CA</v>
          </cell>
          <cell r="D93" t="str">
            <v>1996-10-16</v>
          </cell>
          <cell r="E93" t="str">
            <v>FRC</v>
          </cell>
          <cell r="F93" t="str">
            <v>03</v>
          </cell>
          <cell r="G93" t="str">
            <v>1997-01-17</v>
          </cell>
          <cell r="H93">
            <v>100</v>
          </cell>
        </row>
        <row r="94">
          <cell r="A94" t="str">
            <v>208500</v>
          </cell>
          <cell r="B94" t="str">
            <v>GA  22283000</v>
          </cell>
          <cell r="C94" t="str">
            <v>NC</v>
          </cell>
          <cell r="D94" t="str">
            <v>1996-12-01</v>
          </cell>
          <cell r="E94" t="str">
            <v>FRC</v>
          </cell>
          <cell r="F94" t="str">
            <v>01</v>
          </cell>
          <cell r="G94" t="str">
            <v/>
          </cell>
          <cell r="H94">
            <v>100</v>
          </cell>
        </row>
        <row r="95">
          <cell r="A95" t="str">
            <v>208600</v>
          </cell>
          <cell r="B95" t="str">
            <v>GA  24453000</v>
          </cell>
          <cell r="C95" t="str">
            <v>TX</v>
          </cell>
          <cell r="D95" t="str">
            <v>1996-10-01</v>
          </cell>
          <cell r="E95" t="str">
            <v>FRC</v>
          </cell>
          <cell r="F95" t="str">
            <v>07</v>
          </cell>
          <cell r="G95" t="str">
            <v>1997-12-31</v>
          </cell>
          <cell r="H95">
            <v>100</v>
          </cell>
        </row>
        <row r="96">
          <cell r="A96" t="str">
            <v>208700</v>
          </cell>
          <cell r="B96" t="str">
            <v>ASI 00015000</v>
          </cell>
          <cell r="C96" t="str">
            <v>CA</v>
          </cell>
          <cell r="D96" t="str">
            <v/>
          </cell>
          <cell r="E96" t="str">
            <v>FRC</v>
          </cell>
          <cell r="F96" t="str">
            <v>07</v>
          </cell>
          <cell r="G96" t="str">
            <v>1996-04-12</v>
          </cell>
          <cell r="H96">
            <v>100</v>
          </cell>
        </row>
        <row r="97">
          <cell r="A97" t="str">
            <v>208800</v>
          </cell>
          <cell r="B97" t="str">
            <v>PRS223886000</v>
          </cell>
          <cell r="C97" t="str">
            <v>TN</v>
          </cell>
          <cell r="D97" t="str">
            <v>1996-09-09</v>
          </cell>
          <cell r="E97" t="str">
            <v>FRC</v>
          </cell>
          <cell r="F97" t="str">
            <v>01</v>
          </cell>
          <cell r="G97" t="str">
            <v/>
          </cell>
          <cell r="H97">
            <v>100</v>
          </cell>
        </row>
        <row r="98">
          <cell r="A98" t="str">
            <v>208901</v>
          </cell>
          <cell r="B98" t="str">
            <v>GA</v>
          </cell>
          <cell r="C98" t="str">
            <v>SC</v>
          </cell>
          <cell r="D98" t="str">
            <v>1997-11-17</v>
          </cell>
          <cell r="E98" t="str">
            <v>FRC</v>
          </cell>
          <cell r="F98" t="str">
            <v>03</v>
          </cell>
          <cell r="G98" t="str">
            <v>1998-05-13</v>
          </cell>
          <cell r="H98">
            <v>100</v>
          </cell>
        </row>
        <row r="99">
          <cell r="A99" t="str">
            <v>208902</v>
          </cell>
          <cell r="B99" t="str">
            <v>GA</v>
          </cell>
          <cell r="C99" t="str">
            <v>SC</v>
          </cell>
          <cell r="D99" t="str">
            <v>1997-11-17</v>
          </cell>
          <cell r="E99" t="str">
            <v>FRC</v>
          </cell>
          <cell r="F99" t="str">
            <v>03</v>
          </cell>
          <cell r="G99" t="str">
            <v/>
          </cell>
          <cell r="H99">
            <v>100</v>
          </cell>
        </row>
        <row r="100">
          <cell r="A100" t="str">
            <v>209000</v>
          </cell>
          <cell r="B100" t="str">
            <v>GA  24452000</v>
          </cell>
          <cell r="C100" t="str">
            <v>TX</v>
          </cell>
          <cell r="D100" t="str">
            <v>1997-09-26</v>
          </cell>
          <cell r="E100" t="str">
            <v>FRC</v>
          </cell>
          <cell r="F100" t="str">
            <v>07</v>
          </cell>
          <cell r="G100" t="str">
            <v>1997-12-31</v>
          </cell>
          <cell r="H100">
            <v>100</v>
          </cell>
        </row>
        <row r="101">
          <cell r="A101" t="str">
            <v>209100</v>
          </cell>
          <cell r="B101" t="str">
            <v>GA  23885000</v>
          </cell>
          <cell r="C101" t="str">
            <v>GA</v>
          </cell>
          <cell r="D101" t="str">
            <v>1996-09-25</v>
          </cell>
          <cell r="E101" t="str">
            <v>FRC</v>
          </cell>
          <cell r="F101" t="str">
            <v>03</v>
          </cell>
          <cell r="G101" t="str">
            <v>1996-12-31</v>
          </cell>
          <cell r="H101">
            <v>100</v>
          </cell>
        </row>
        <row r="102">
          <cell r="A102" t="str">
            <v>209200</v>
          </cell>
          <cell r="B102" t="str">
            <v>GA  80490000</v>
          </cell>
          <cell r="C102" t="str">
            <v>TX</v>
          </cell>
          <cell r="D102" t="str">
            <v>1986-02-04</v>
          </cell>
          <cell r="E102" t="str">
            <v>FRC</v>
          </cell>
          <cell r="F102" t="str">
            <v>06</v>
          </cell>
          <cell r="G102" t="str">
            <v>1993-04-23</v>
          </cell>
          <cell r="H102">
            <v>100</v>
          </cell>
        </row>
        <row r="103">
          <cell r="A103" t="str">
            <v>209300</v>
          </cell>
          <cell r="B103" t="str">
            <v>GA 22284000</v>
          </cell>
          <cell r="C103" t="str">
            <v>SC</v>
          </cell>
          <cell r="D103" t="str">
            <v>1997-01-06</v>
          </cell>
          <cell r="E103" t="str">
            <v>FRC</v>
          </cell>
          <cell r="F103" t="str">
            <v>01</v>
          </cell>
          <cell r="G103" t="str">
            <v/>
          </cell>
          <cell r="H103">
            <v>100</v>
          </cell>
        </row>
        <row r="104">
          <cell r="A104" t="str">
            <v>209400</v>
          </cell>
          <cell r="B104" t="str">
            <v>GA 22285000</v>
          </cell>
          <cell r="C104" t="str">
            <v>VA</v>
          </cell>
          <cell r="D104" t="str">
            <v>1997-02-19</v>
          </cell>
          <cell r="E104" t="str">
            <v>FRC</v>
          </cell>
          <cell r="F104" t="str">
            <v>01</v>
          </cell>
          <cell r="G104" t="str">
            <v>1998-02-18</v>
          </cell>
          <cell r="H104">
            <v>100</v>
          </cell>
        </row>
        <row r="105">
          <cell r="A105" t="str">
            <v>209500</v>
          </cell>
          <cell r="B105" t="str">
            <v>GA 24454000</v>
          </cell>
          <cell r="C105" t="str">
            <v>CA</v>
          </cell>
          <cell r="D105" t="str">
            <v>1997-02-28</v>
          </cell>
          <cell r="E105" t="str">
            <v>FRC</v>
          </cell>
          <cell r="F105" t="str">
            <v>07</v>
          </cell>
          <cell r="G105" t="str">
            <v/>
          </cell>
          <cell r="H105">
            <v>100</v>
          </cell>
        </row>
        <row r="106">
          <cell r="A106" t="str">
            <v>209600</v>
          </cell>
          <cell r="B106" t="str">
            <v>GA  22286000</v>
          </cell>
          <cell r="C106" t="str">
            <v>CA</v>
          </cell>
          <cell r="D106" t="str">
            <v>1997-05-08</v>
          </cell>
          <cell r="E106" t="str">
            <v>FRC</v>
          </cell>
          <cell r="F106" t="str">
            <v>01</v>
          </cell>
          <cell r="G106" t="str">
            <v/>
          </cell>
          <cell r="H106">
            <v>100</v>
          </cell>
        </row>
        <row r="107">
          <cell r="A107" t="str">
            <v>209700</v>
          </cell>
          <cell r="B107" t="str">
            <v>REMI22287000</v>
          </cell>
          <cell r="C107" t="str">
            <v>TX</v>
          </cell>
          <cell r="D107" t="str">
            <v>1997-08-05</v>
          </cell>
          <cell r="E107" t="str">
            <v>FRC</v>
          </cell>
          <cell r="F107" t="str">
            <v>03</v>
          </cell>
          <cell r="G107" t="str">
            <v/>
          </cell>
          <cell r="H107">
            <v>100</v>
          </cell>
        </row>
        <row r="108">
          <cell r="A108" t="str">
            <v>209800</v>
          </cell>
          <cell r="B108" t="str">
            <v>GA 24455000</v>
          </cell>
          <cell r="C108" t="str">
            <v>WI</v>
          </cell>
          <cell r="D108" t="str">
            <v>1997-06-16</v>
          </cell>
          <cell r="E108" t="str">
            <v>FRC</v>
          </cell>
          <cell r="F108" t="str">
            <v>07</v>
          </cell>
          <cell r="G108" t="str">
            <v>1997-12-31</v>
          </cell>
          <cell r="H108">
            <v>100</v>
          </cell>
        </row>
        <row r="109">
          <cell r="A109" t="str">
            <v>209900</v>
          </cell>
          <cell r="B109" t="str">
            <v>GA 21051001</v>
          </cell>
          <cell r="C109" t="str">
            <v>MI</v>
          </cell>
          <cell r="D109" t="str">
            <v>1984-02-15</v>
          </cell>
          <cell r="E109" t="str">
            <v>FRC</v>
          </cell>
          <cell r="F109" t="str">
            <v>01</v>
          </cell>
          <cell r="G109" t="str">
            <v>1990-03-30</v>
          </cell>
          <cell r="H109">
            <v>100</v>
          </cell>
        </row>
        <row r="110">
          <cell r="A110" t="str">
            <v>210000</v>
          </cell>
          <cell r="B110" t="str">
            <v>CAG</v>
          </cell>
          <cell r="C110" t="str">
            <v>ON</v>
          </cell>
          <cell r="D110" t="str">
            <v>1997-10-23</v>
          </cell>
          <cell r="E110" t="str">
            <v>FRC</v>
          </cell>
          <cell r="F110" t="str">
            <v>03</v>
          </cell>
          <cell r="G110" t="str">
            <v/>
          </cell>
          <cell r="H110">
            <v>100</v>
          </cell>
        </row>
        <row r="111">
          <cell r="A111" t="str">
            <v>210100</v>
          </cell>
          <cell r="B111" t="str">
            <v>CAG</v>
          </cell>
          <cell r="C111" t="str">
            <v>ON</v>
          </cell>
          <cell r="D111" t="str">
            <v>1997-10-31</v>
          </cell>
          <cell r="E111" t="str">
            <v>FRC</v>
          </cell>
          <cell r="F111" t="str">
            <v>03</v>
          </cell>
          <cell r="G111" t="str">
            <v/>
          </cell>
          <cell r="H111">
            <v>100</v>
          </cell>
        </row>
        <row r="112">
          <cell r="A112" t="str">
            <v>210200</v>
          </cell>
          <cell r="B112" t="str">
            <v>CAG</v>
          </cell>
          <cell r="C112" t="str">
            <v>PQ</v>
          </cell>
          <cell r="D112" t="str">
            <v>1997-12-19</v>
          </cell>
          <cell r="E112" t="str">
            <v>FRC</v>
          </cell>
          <cell r="F112" t="str">
            <v>03</v>
          </cell>
          <cell r="G112" t="str">
            <v/>
          </cell>
          <cell r="H112">
            <v>100</v>
          </cell>
        </row>
        <row r="113">
          <cell r="A113" t="str">
            <v>210300</v>
          </cell>
          <cell r="B113" t="str">
            <v>CAG</v>
          </cell>
          <cell r="C113" t="str">
            <v>ON</v>
          </cell>
          <cell r="D113" t="str">
            <v>1998-03-19</v>
          </cell>
          <cell r="E113" t="str">
            <v>FRC</v>
          </cell>
          <cell r="F113" t="str">
            <v>05</v>
          </cell>
          <cell r="G113" t="str">
            <v/>
          </cell>
          <cell r="H113">
            <v>100</v>
          </cell>
        </row>
        <row r="114">
          <cell r="A114" t="str">
            <v>216600</v>
          </cell>
          <cell r="B114" t="str">
            <v>GA  56509000</v>
          </cell>
          <cell r="C114" t="str">
            <v>NJ</v>
          </cell>
          <cell r="D114" t="str">
            <v>1995-08-16</v>
          </cell>
          <cell r="E114" t="str">
            <v>FRC</v>
          </cell>
          <cell r="F114" t="str">
            <v>05</v>
          </cell>
          <cell r="G114" t="str">
            <v>1998-05-15</v>
          </cell>
          <cell r="H114">
            <v>100</v>
          </cell>
        </row>
        <row r="115">
          <cell r="A115" t="str">
            <v>240000</v>
          </cell>
          <cell r="B115" t="str">
            <v>GA</v>
          </cell>
          <cell r="C115" t="str">
            <v>OH</v>
          </cell>
          <cell r="D115" t="str">
            <v>1997-12-31</v>
          </cell>
          <cell r="E115" t="str">
            <v>FRC</v>
          </cell>
          <cell r="F115" t="str">
            <v>01</v>
          </cell>
          <cell r="G115" t="str">
            <v/>
          </cell>
          <cell r="H115">
            <v>100</v>
          </cell>
        </row>
        <row r="116">
          <cell r="A116" t="str">
            <v>240100</v>
          </cell>
          <cell r="B116" t="str">
            <v>GA</v>
          </cell>
          <cell r="C116" t="str">
            <v>MN</v>
          </cell>
          <cell r="D116" t="str">
            <v>1998-02-23</v>
          </cell>
          <cell r="E116" t="str">
            <v>FRC</v>
          </cell>
          <cell r="F116" t="str">
            <v>01</v>
          </cell>
          <cell r="G116" t="str">
            <v/>
          </cell>
          <cell r="H116">
            <v>100</v>
          </cell>
        </row>
        <row r="117">
          <cell r="A117" t="str">
            <v>240200</v>
          </cell>
          <cell r="B117" t="str">
            <v>GA 24422000</v>
          </cell>
          <cell r="C117" t="str">
            <v>MS</v>
          </cell>
          <cell r="D117" t="str">
            <v>1992-09-04</v>
          </cell>
          <cell r="E117" t="str">
            <v>FRC</v>
          </cell>
          <cell r="F117" t="str">
            <v>07</v>
          </cell>
          <cell r="G117" t="str">
            <v>1992-09-04</v>
          </cell>
          <cell r="H117">
            <v>100</v>
          </cell>
        </row>
        <row r="118">
          <cell r="A118" t="str">
            <v>250000</v>
          </cell>
          <cell r="B118" t="str">
            <v>GA 01342000</v>
          </cell>
          <cell r="C118" t="str">
            <v>CA</v>
          </cell>
          <cell r="D118" t="str">
            <v>1997-04-02</v>
          </cell>
          <cell r="E118" t="str">
            <v>PA</v>
          </cell>
          <cell r="F118" t="str">
            <v>08</v>
          </cell>
          <cell r="G118" t="str">
            <v/>
          </cell>
          <cell r="H118">
            <v>50</v>
          </cell>
        </row>
        <row r="119">
          <cell r="A119" t="str">
            <v>250100</v>
          </cell>
          <cell r="B119" t="str">
            <v>PSE 00007000</v>
          </cell>
          <cell r="C119" t="str">
            <v>CA</v>
          </cell>
          <cell r="D119" t="str">
            <v>1996-12-17</v>
          </cell>
          <cell r="E119" t="str">
            <v>PA</v>
          </cell>
          <cell r="F119" t="str">
            <v>07</v>
          </cell>
          <cell r="G119" t="str">
            <v/>
          </cell>
          <cell r="H119">
            <v>100</v>
          </cell>
        </row>
        <row r="120">
          <cell r="A120" t="str">
            <v>250200</v>
          </cell>
          <cell r="B120" t="str">
            <v>GA  01343000</v>
          </cell>
          <cell r="C120" t="str">
            <v>IL</v>
          </cell>
          <cell r="D120" t="str">
            <v>1997-09-30</v>
          </cell>
          <cell r="E120" t="str">
            <v>PA</v>
          </cell>
          <cell r="F120" t="str">
            <v>02</v>
          </cell>
          <cell r="G120" t="str">
            <v/>
          </cell>
          <cell r="H120">
            <v>16.329999999999998</v>
          </cell>
        </row>
        <row r="121">
          <cell r="A121" t="str">
            <v>250201</v>
          </cell>
          <cell r="B121" t="str">
            <v/>
          </cell>
          <cell r="C121" t="str">
            <v>IL</v>
          </cell>
          <cell r="D121" t="str">
            <v>1997-09-30</v>
          </cell>
          <cell r="E121" t="str">
            <v>PA</v>
          </cell>
          <cell r="F121" t="str">
            <v>02</v>
          </cell>
          <cell r="G121" t="str">
            <v/>
          </cell>
          <cell r="H121">
            <v>16.329999999999998</v>
          </cell>
        </row>
        <row r="122">
          <cell r="A122" t="str">
            <v>250300</v>
          </cell>
          <cell r="B122" t="str">
            <v>GA 01344000</v>
          </cell>
          <cell r="C122" t="str">
            <v>MD</v>
          </cell>
          <cell r="D122" t="str">
            <v>1997-10-02</v>
          </cell>
          <cell r="E122" t="str">
            <v>SI</v>
          </cell>
          <cell r="F122" t="str">
            <v>09</v>
          </cell>
          <cell r="G122" t="str">
            <v/>
          </cell>
          <cell r="H122">
            <v>30.12</v>
          </cell>
        </row>
        <row r="123">
          <cell r="A123" t="str">
            <v>250400</v>
          </cell>
          <cell r="B123" t="str">
            <v>PSE 00008000</v>
          </cell>
          <cell r="C123" t="str">
            <v>WA</v>
          </cell>
          <cell r="D123" t="str">
            <v>1997-09-24</v>
          </cell>
          <cell r="E123" t="str">
            <v>PA</v>
          </cell>
          <cell r="F123" t="str">
            <v>07</v>
          </cell>
          <cell r="G123" t="str">
            <v/>
          </cell>
          <cell r="H123">
            <v>100</v>
          </cell>
        </row>
        <row r="124">
          <cell r="A124" t="str">
            <v>250500</v>
          </cell>
          <cell r="B124" t="str">
            <v>PSE 00009000</v>
          </cell>
          <cell r="C124" t="str">
            <v>CA</v>
          </cell>
          <cell r="D124" t="str">
            <v>1997-09-12</v>
          </cell>
          <cell r="E124" t="str">
            <v>PA</v>
          </cell>
          <cell r="F124" t="str">
            <v>07</v>
          </cell>
          <cell r="G124" t="str">
            <v/>
          </cell>
          <cell r="H124">
            <v>100</v>
          </cell>
        </row>
        <row r="125">
          <cell r="A125" t="str">
            <v>250600</v>
          </cell>
          <cell r="B125" t="str">
            <v>GA 01345000</v>
          </cell>
          <cell r="C125" t="str">
            <v>DE</v>
          </cell>
          <cell r="D125" t="str">
            <v>1997-10-02</v>
          </cell>
          <cell r="E125" t="str">
            <v>PA</v>
          </cell>
          <cell r="F125" t="str">
            <v>13</v>
          </cell>
          <cell r="G125" t="str">
            <v/>
          </cell>
          <cell r="H125">
            <v>49</v>
          </cell>
        </row>
        <row r="126">
          <cell r="A126" t="str">
            <v>250601</v>
          </cell>
          <cell r="B126" t="str">
            <v>GA  01345100</v>
          </cell>
          <cell r="C126" t="str">
            <v>DE</v>
          </cell>
          <cell r="D126" t="str">
            <v>1997-10-02</v>
          </cell>
          <cell r="E126" t="str">
            <v>PA</v>
          </cell>
          <cell r="F126" t="str">
            <v>13</v>
          </cell>
          <cell r="G126" t="str">
            <v/>
          </cell>
          <cell r="H126">
            <v>49</v>
          </cell>
        </row>
        <row r="127">
          <cell r="A127" t="str">
            <v>250602</v>
          </cell>
          <cell r="B127" t="str">
            <v>GA</v>
          </cell>
          <cell r="C127" t="str">
            <v>DE</v>
          </cell>
          <cell r="D127" t="str">
            <v>1997-10-02</v>
          </cell>
          <cell r="E127" t="str">
            <v>PA</v>
          </cell>
          <cell r="F127" t="str">
            <v>13</v>
          </cell>
          <cell r="G127" t="str">
            <v/>
          </cell>
          <cell r="H127">
            <v>49</v>
          </cell>
        </row>
        <row r="128">
          <cell r="A128" t="str">
            <v>250603</v>
          </cell>
          <cell r="B128" t="str">
            <v>GA</v>
          </cell>
          <cell r="C128" t="str">
            <v>DE</v>
          </cell>
          <cell r="D128" t="str">
            <v>1997-10-02</v>
          </cell>
          <cell r="E128" t="str">
            <v>PA</v>
          </cell>
          <cell r="F128" t="str">
            <v>13</v>
          </cell>
          <cell r="G128" t="str">
            <v/>
          </cell>
          <cell r="H128">
            <v>49</v>
          </cell>
        </row>
        <row r="129">
          <cell r="A129" t="str">
            <v>250700</v>
          </cell>
          <cell r="B129" t="str">
            <v>GA 01346000</v>
          </cell>
          <cell r="C129" t="str">
            <v>DE</v>
          </cell>
          <cell r="D129" t="str">
            <v>1997-10-01</v>
          </cell>
          <cell r="E129" t="str">
            <v>PA</v>
          </cell>
          <cell r="F129" t="str">
            <v>13</v>
          </cell>
          <cell r="G129" t="str">
            <v/>
          </cell>
          <cell r="H129">
            <v>0.01</v>
          </cell>
        </row>
        <row r="130">
          <cell r="A130" t="str">
            <v>250800</v>
          </cell>
          <cell r="B130" t="str">
            <v>GA</v>
          </cell>
          <cell r="C130" t="str">
            <v>FL</v>
          </cell>
          <cell r="D130" t="str">
            <v>1997-12-15</v>
          </cell>
          <cell r="E130" t="str">
            <v>PA</v>
          </cell>
          <cell r="F130" t="str">
            <v>04</v>
          </cell>
          <cell r="G130" t="str">
            <v/>
          </cell>
          <cell r="H130">
            <v>100</v>
          </cell>
        </row>
        <row r="131">
          <cell r="A131" t="str">
            <v>250900</v>
          </cell>
          <cell r="B131" t="str">
            <v>GA</v>
          </cell>
          <cell r="C131" t="str">
            <v>DE</v>
          </cell>
          <cell r="D131" t="str">
            <v>1998-06-17</v>
          </cell>
          <cell r="E131" t="str">
            <v>PA</v>
          </cell>
          <cell r="F131" t="str">
            <v>13</v>
          </cell>
          <cell r="G131" t="str">
            <v/>
          </cell>
          <cell r="H131">
            <v>49</v>
          </cell>
        </row>
        <row r="132">
          <cell r="A132" t="str">
            <v>260000</v>
          </cell>
          <cell r="B132" t="str">
            <v/>
          </cell>
          <cell r="C132" t="str">
            <v>CA</v>
          </cell>
          <cell r="D132" t="str">
            <v>1997-12-03</v>
          </cell>
          <cell r="E132" t="str">
            <v>PL</v>
          </cell>
          <cell r="F132" t="str">
            <v>01</v>
          </cell>
          <cell r="G132" t="str">
            <v/>
          </cell>
          <cell r="H132">
            <v>100</v>
          </cell>
        </row>
        <row r="133">
          <cell r="A133" t="str">
            <v>300000</v>
          </cell>
          <cell r="B133" t="str">
            <v/>
          </cell>
          <cell r="C133" t="str">
            <v>MD</v>
          </cell>
          <cell r="D133" t="str">
            <v>1983-01-01</v>
          </cell>
          <cell r="E133" t="str">
            <v>EQC</v>
          </cell>
          <cell r="F133" t="str">
            <v>12</v>
          </cell>
          <cell r="G133" t="str">
            <v/>
          </cell>
          <cell r="H133">
            <v>3.71</v>
          </cell>
        </row>
        <row r="134">
          <cell r="A134" t="str">
            <v>300100</v>
          </cell>
          <cell r="B134" t="str">
            <v/>
          </cell>
          <cell r="C134" t="str">
            <v>GA</v>
          </cell>
          <cell r="D134" t="str">
            <v>1983-01-01</v>
          </cell>
          <cell r="E134" t="str">
            <v>EQC</v>
          </cell>
          <cell r="F134" t="str">
            <v>12</v>
          </cell>
          <cell r="G134" t="str">
            <v/>
          </cell>
          <cell r="H134">
            <v>24.76</v>
          </cell>
        </row>
        <row r="135">
          <cell r="A135" t="str">
            <v>300200</v>
          </cell>
          <cell r="B135" t="str">
            <v/>
          </cell>
          <cell r="C135" t="str">
            <v>GA</v>
          </cell>
          <cell r="D135" t="str">
            <v>1987-01-01</v>
          </cell>
          <cell r="E135" t="str">
            <v>EQC</v>
          </cell>
          <cell r="F135" t="str">
            <v>12</v>
          </cell>
          <cell r="G135" t="str">
            <v/>
          </cell>
          <cell r="H135">
            <v>15.91</v>
          </cell>
        </row>
        <row r="136">
          <cell r="A136" t="str">
            <v>300300</v>
          </cell>
          <cell r="B136" t="str">
            <v/>
          </cell>
          <cell r="C136" t="str">
            <v>MA</v>
          </cell>
          <cell r="D136" t="str">
            <v>1983-01-01</v>
          </cell>
          <cell r="E136" t="str">
            <v>EQC</v>
          </cell>
          <cell r="F136" t="str">
            <v>12</v>
          </cell>
          <cell r="G136" t="str">
            <v/>
          </cell>
          <cell r="H136">
            <v>5.65</v>
          </cell>
        </row>
        <row r="137">
          <cell r="A137" t="str">
            <v>300400</v>
          </cell>
          <cell r="B137" t="str">
            <v/>
          </cell>
          <cell r="C137" t="str">
            <v>WI</v>
          </cell>
          <cell r="D137" t="str">
            <v>1987-01-01</v>
          </cell>
          <cell r="E137" t="str">
            <v>EQC</v>
          </cell>
          <cell r="F137" t="str">
            <v>12</v>
          </cell>
          <cell r="G137" t="str">
            <v/>
          </cell>
          <cell r="H137">
            <v>3.52</v>
          </cell>
        </row>
        <row r="138">
          <cell r="A138" t="str">
            <v>300500</v>
          </cell>
          <cell r="B138" t="str">
            <v/>
          </cell>
          <cell r="C138" t="str">
            <v>GA</v>
          </cell>
          <cell r="D138" t="str">
            <v>1983-01-01</v>
          </cell>
          <cell r="E138" t="str">
            <v>EQC</v>
          </cell>
          <cell r="F138" t="str">
            <v>12</v>
          </cell>
          <cell r="G138" t="str">
            <v/>
          </cell>
          <cell r="H138">
            <v>1.62</v>
          </cell>
        </row>
        <row r="139">
          <cell r="A139" t="str">
            <v>300600</v>
          </cell>
          <cell r="B139" t="str">
            <v/>
          </cell>
          <cell r="C139" t="str">
            <v>GA</v>
          </cell>
          <cell r="D139" t="str">
            <v>1987-01-01</v>
          </cell>
          <cell r="E139" t="str">
            <v>EQC</v>
          </cell>
          <cell r="F139" t="str">
            <v>12</v>
          </cell>
          <cell r="G139" t="str">
            <v/>
          </cell>
          <cell r="H139">
            <v>1.79</v>
          </cell>
        </row>
        <row r="140">
          <cell r="A140" t="str">
            <v>300700</v>
          </cell>
          <cell r="B140" t="str">
            <v/>
          </cell>
          <cell r="C140" t="str">
            <v>MA</v>
          </cell>
          <cell r="D140" t="str">
            <v>1987-01-01</v>
          </cell>
          <cell r="E140" t="str">
            <v>EQC</v>
          </cell>
          <cell r="F140" t="str">
            <v>12</v>
          </cell>
          <cell r="G140" t="str">
            <v/>
          </cell>
          <cell r="H140">
            <v>0.98</v>
          </cell>
        </row>
        <row r="141">
          <cell r="A141" t="str">
            <v>300800</v>
          </cell>
          <cell r="B141" t="str">
            <v/>
          </cell>
          <cell r="C141" t="str">
            <v>TX</v>
          </cell>
          <cell r="D141" t="str">
            <v>1983-01-01</v>
          </cell>
          <cell r="E141" t="str">
            <v>EQC</v>
          </cell>
          <cell r="F141" t="str">
            <v>12</v>
          </cell>
          <cell r="G141" t="str">
            <v>1997-03-26</v>
          </cell>
          <cell r="H141">
            <v>9.0500000000000007</v>
          </cell>
        </row>
        <row r="142">
          <cell r="A142" t="str">
            <v>300900</v>
          </cell>
          <cell r="B142" t="str">
            <v/>
          </cell>
          <cell r="C142" t="str">
            <v>TX</v>
          </cell>
          <cell r="D142" t="str">
            <v>1983-01-01</v>
          </cell>
          <cell r="E142" t="str">
            <v>EQC</v>
          </cell>
          <cell r="F142" t="str">
            <v>12</v>
          </cell>
          <cell r="G142" t="str">
            <v>1997-03-26</v>
          </cell>
          <cell r="H142">
            <v>15.91</v>
          </cell>
        </row>
        <row r="143">
          <cell r="A143" t="str">
            <v>301000</v>
          </cell>
          <cell r="B143" t="str">
            <v/>
          </cell>
          <cell r="C143" t="str">
            <v>MA</v>
          </cell>
          <cell r="D143" t="str">
            <v>1987-01-01</v>
          </cell>
          <cell r="E143" t="str">
            <v>EQC</v>
          </cell>
          <cell r="F143" t="str">
            <v>12</v>
          </cell>
          <cell r="G143" t="str">
            <v/>
          </cell>
          <cell r="H143">
            <v>12.11</v>
          </cell>
        </row>
        <row r="144">
          <cell r="A144" t="str">
            <v>301100</v>
          </cell>
          <cell r="B144" t="str">
            <v/>
          </cell>
          <cell r="C144" t="str">
            <v>CA</v>
          </cell>
          <cell r="D144" t="str">
            <v>1983-01-01</v>
          </cell>
          <cell r="E144" t="str">
            <v>EQC</v>
          </cell>
          <cell r="F144" t="str">
            <v>12</v>
          </cell>
          <cell r="G144" t="str">
            <v/>
          </cell>
          <cell r="H144">
            <v>5.05</v>
          </cell>
        </row>
        <row r="145">
          <cell r="A145" t="str">
            <v>301200</v>
          </cell>
          <cell r="B145" t="str">
            <v/>
          </cell>
          <cell r="C145" t="str">
            <v>WA</v>
          </cell>
          <cell r="D145" t="str">
            <v>1983-01-01</v>
          </cell>
          <cell r="E145" t="str">
            <v>EQC</v>
          </cell>
          <cell r="F145" t="str">
            <v>12</v>
          </cell>
          <cell r="G145" t="str">
            <v/>
          </cell>
          <cell r="H145">
            <v>6.67</v>
          </cell>
        </row>
        <row r="146">
          <cell r="A146" t="str">
            <v>301300</v>
          </cell>
          <cell r="B146" t="str">
            <v/>
          </cell>
          <cell r="C146" t="str">
            <v>WA</v>
          </cell>
          <cell r="D146" t="str">
            <v>1986-01-01</v>
          </cell>
          <cell r="E146" t="str">
            <v>EQC</v>
          </cell>
          <cell r="F146" t="str">
            <v>12</v>
          </cell>
          <cell r="G146" t="str">
            <v/>
          </cell>
          <cell r="H146">
            <v>5.23</v>
          </cell>
        </row>
        <row r="147">
          <cell r="A147" t="str">
            <v>301400</v>
          </cell>
          <cell r="B147" t="str">
            <v/>
          </cell>
          <cell r="C147" t="str">
            <v>MA</v>
          </cell>
          <cell r="D147" t="str">
            <v>1990-01-01</v>
          </cell>
          <cell r="E147" t="str">
            <v>EQC</v>
          </cell>
          <cell r="F147" t="str">
            <v>12</v>
          </cell>
          <cell r="G147" t="str">
            <v>1997-04-10</v>
          </cell>
          <cell r="H147">
            <v>28.09</v>
          </cell>
        </row>
        <row r="148">
          <cell r="A148" t="str">
            <v>301500</v>
          </cell>
          <cell r="B148" t="str">
            <v/>
          </cell>
          <cell r="C148" t="str">
            <v>NY</v>
          </cell>
          <cell r="D148" t="str">
            <v>1996-12-23</v>
          </cell>
          <cell r="E148" t="str">
            <v>EQC</v>
          </cell>
          <cell r="F148" t="str">
            <v>12</v>
          </cell>
          <cell r="G148" t="str">
            <v/>
          </cell>
          <cell r="H148">
            <v>10</v>
          </cell>
        </row>
        <row r="149">
          <cell r="A149" t="str">
            <v>301600</v>
          </cell>
          <cell r="B149" t="str">
            <v/>
          </cell>
          <cell r="C149" t="str">
            <v>NY</v>
          </cell>
          <cell r="D149" t="str">
            <v>1983-01-01</v>
          </cell>
          <cell r="E149" t="str">
            <v>EQC</v>
          </cell>
          <cell r="F149" t="str">
            <v>12</v>
          </cell>
          <cell r="G149" t="str">
            <v/>
          </cell>
          <cell r="H149">
            <v>6.33</v>
          </cell>
        </row>
        <row r="150">
          <cell r="A150" t="str">
            <v>301700</v>
          </cell>
          <cell r="B150" t="str">
            <v/>
          </cell>
          <cell r="C150" t="str">
            <v>OK</v>
          </cell>
          <cell r="D150" t="str">
            <v>1986-01-01</v>
          </cell>
          <cell r="E150" t="str">
            <v>EQC</v>
          </cell>
          <cell r="F150" t="str">
            <v>12</v>
          </cell>
          <cell r="G150" t="str">
            <v/>
          </cell>
          <cell r="H150">
            <v>3.17</v>
          </cell>
        </row>
        <row r="151">
          <cell r="A151" t="str">
            <v>301800</v>
          </cell>
          <cell r="B151" t="str">
            <v/>
          </cell>
          <cell r="C151" t="str">
            <v>GBR</v>
          </cell>
          <cell r="D151" t="str">
            <v>1991-01-01</v>
          </cell>
          <cell r="E151" t="str">
            <v>EQC</v>
          </cell>
          <cell r="F151" t="str">
            <v>12</v>
          </cell>
          <cell r="G151" t="str">
            <v/>
          </cell>
          <cell r="H151">
            <v>7.89</v>
          </cell>
        </row>
        <row r="152">
          <cell r="A152" t="str">
            <v>301900</v>
          </cell>
          <cell r="B152" t="str">
            <v/>
          </cell>
          <cell r="C152" t="str">
            <v>GBR</v>
          </cell>
          <cell r="D152" t="str">
            <v>1987-01-01</v>
          </cell>
          <cell r="E152" t="str">
            <v>EQC</v>
          </cell>
          <cell r="F152" t="str">
            <v>12</v>
          </cell>
          <cell r="G152" t="str">
            <v/>
          </cell>
          <cell r="H152">
            <v>59.4</v>
          </cell>
        </row>
        <row r="153">
          <cell r="A153" t="str">
            <v>302000</v>
          </cell>
          <cell r="B153" t="str">
            <v/>
          </cell>
          <cell r="C153" t="str">
            <v>NJ</v>
          </cell>
          <cell r="D153" t="str">
            <v>1992-01-01</v>
          </cell>
          <cell r="E153" t="str">
            <v>EQC</v>
          </cell>
          <cell r="F153" t="str">
            <v>12</v>
          </cell>
          <cell r="G153" t="str">
            <v/>
          </cell>
          <cell r="H153">
            <v>25</v>
          </cell>
        </row>
        <row r="154">
          <cell r="A154" t="str">
            <v>302100</v>
          </cell>
          <cell r="B154" t="str">
            <v/>
          </cell>
          <cell r="C154" t="str">
            <v>NJ</v>
          </cell>
          <cell r="D154" t="str">
            <v>1986-01-01</v>
          </cell>
          <cell r="E154" t="str">
            <v>EQC</v>
          </cell>
          <cell r="F154" t="str">
            <v>12</v>
          </cell>
          <cell r="G154" t="str">
            <v/>
          </cell>
          <cell r="H154">
            <v>12.13</v>
          </cell>
        </row>
        <row r="155">
          <cell r="A155" t="str">
            <v>302200</v>
          </cell>
          <cell r="B155" t="str">
            <v/>
          </cell>
          <cell r="C155" t="str">
            <v>NJ</v>
          </cell>
          <cell r="D155" t="str">
            <v>1991-01-01</v>
          </cell>
          <cell r="E155" t="str">
            <v>EQC</v>
          </cell>
          <cell r="F155" t="str">
            <v>12</v>
          </cell>
          <cell r="G155" t="str">
            <v/>
          </cell>
          <cell r="H155">
            <v>7.75</v>
          </cell>
        </row>
        <row r="156">
          <cell r="A156" t="str">
            <v>302300</v>
          </cell>
          <cell r="B156" t="str">
            <v/>
          </cell>
          <cell r="C156" t="str">
            <v>NLD</v>
          </cell>
          <cell r="D156" t="str">
            <v>1987-01-01</v>
          </cell>
          <cell r="E156" t="str">
            <v>EQC</v>
          </cell>
          <cell r="F156" t="str">
            <v>12</v>
          </cell>
          <cell r="G156" t="str">
            <v/>
          </cell>
          <cell r="H156">
            <v>7.05</v>
          </cell>
        </row>
        <row r="157">
          <cell r="A157" t="str">
            <v>302400</v>
          </cell>
          <cell r="B157" t="str">
            <v/>
          </cell>
          <cell r="C157" t="str">
            <v>DEU</v>
          </cell>
          <cell r="D157" t="str">
            <v>1986-01-01</v>
          </cell>
          <cell r="E157" t="str">
            <v>EQC</v>
          </cell>
          <cell r="F157" t="str">
            <v>12</v>
          </cell>
          <cell r="G157" t="str">
            <v/>
          </cell>
          <cell r="H157">
            <v>3.8</v>
          </cell>
        </row>
        <row r="158">
          <cell r="A158" t="str">
            <v>302500</v>
          </cell>
          <cell r="B158" t="str">
            <v/>
          </cell>
          <cell r="C158" t="str">
            <v>HUN</v>
          </cell>
          <cell r="D158" t="str">
            <v>1991-01-01</v>
          </cell>
          <cell r="E158" t="str">
            <v>EQC</v>
          </cell>
          <cell r="F158" t="str">
            <v>12</v>
          </cell>
          <cell r="G158" t="str">
            <v/>
          </cell>
          <cell r="H158">
            <v>4.83</v>
          </cell>
        </row>
        <row r="159">
          <cell r="A159" t="str">
            <v>302600</v>
          </cell>
          <cell r="B159" t="str">
            <v/>
          </cell>
          <cell r="C159" t="str">
            <v>TN</v>
          </cell>
          <cell r="D159" t="str">
            <v>1986-01-01</v>
          </cell>
          <cell r="E159" t="str">
            <v>EQC</v>
          </cell>
          <cell r="F159" t="str">
            <v>12</v>
          </cell>
          <cell r="G159" t="str">
            <v/>
          </cell>
          <cell r="H159">
            <v>25</v>
          </cell>
        </row>
        <row r="160">
          <cell r="A160" t="str">
            <v>302700</v>
          </cell>
          <cell r="B160" t="str">
            <v/>
          </cell>
          <cell r="C160" t="str">
            <v>GBR</v>
          </cell>
          <cell r="D160" t="str">
            <v>1991-01-01</v>
          </cell>
          <cell r="E160" t="str">
            <v>EQC</v>
          </cell>
          <cell r="F160" t="str">
            <v>12</v>
          </cell>
          <cell r="G160" t="str">
            <v/>
          </cell>
          <cell r="H160">
            <v>28.28</v>
          </cell>
        </row>
        <row r="161">
          <cell r="A161" t="str">
            <v>302800</v>
          </cell>
          <cell r="B161" t="str">
            <v/>
          </cell>
          <cell r="C161" t="str">
            <v>NY</v>
          </cell>
          <cell r="D161" t="str">
            <v>1982-01-01</v>
          </cell>
          <cell r="E161" t="str">
            <v>EQC</v>
          </cell>
          <cell r="F161" t="str">
            <v>12</v>
          </cell>
          <cell r="G161" t="str">
            <v/>
          </cell>
          <cell r="H161">
            <v>26.99</v>
          </cell>
        </row>
        <row r="162">
          <cell r="A162" t="str">
            <v>302900</v>
          </cell>
          <cell r="B162" t="str">
            <v/>
          </cell>
          <cell r="C162" t="str">
            <v>NY</v>
          </cell>
          <cell r="D162" t="str">
            <v>1987-01-01</v>
          </cell>
          <cell r="E162" t="str">
            <v>EQC</v>
          </cell>
          <cell r="F162" t="str">
            <v>12</v>
          </cell>
          <cell r="G162" t="str">
            <v/>
          </cell>
          <cell r="H162">
            <v>3.28</v>
          </cell>
        </row>
        <row r="163">
          <cell r="A163" t="str">
            <v>303000</v>
          </cell>
          <cell r="B163" t="str">
            <v/>
          </cell>
          <cell r="C163" t="str">
            <v>MA</v>
          </cell>
          <cell r="D163" t="str">
            <v>1986-01-01</v>
          </cell>
          <cell r="E163" t="str">
            <v>EQC</v>
          </cell>
          <cell r="F163" t="str">
            <v>12</v>
          </cell>
          <cell r="G163" t="str">
            <v/>
          </cell>
          <cell r="H163">
            <v>10.07</v>
          </cell>
        </row>
        <row r="164">
          <cell r="A164" t="str">
            <v>303100</v>
          </cell>
          <cell r="B164" t="str">
            <v/>
          </cell>
          <cell r="C164" t="str">
            <v>HKG</v>
          </cell>
          <cell r="D164" t="str">
            <v>1986-01-01</v>
          </cell>
          <cell r="E164" t="str">
            <v>EQC</v>
          </cell>
          <cell r="F164" t="str">
            <v>12</v>
          </cell>
          <cell r="G164" t="str">
            <v/>
          </cell>
          <cell r="H164">
            <v>11.81</v>
          </cell>
        </row>
        <row r="165">
          <cell r="A165" t="str">
            <v>303200</v>
          </cell>
          <cell r="B165" t="str">
            <v/>
          </cell>
          <cell r="C165" t="str">
            <v>LUX</v>
          </cell>
          <cell r="D165" t="str">
            <v>1985-01-01</v>
          </cell>
          <cell r="E165" t="str">
            <v>EQC</v>
          </cell>
          <cell r="F165" t="str">
            <v>12</v>
          </cell>
          <cell r="G165" t="str">
            <v/>
          </cell>
          <cell r="H165">
            <v>11.62</v>
          </cell>
        </row>
        <row r="166">
          <cell r="A166" t="str">
            <v>303300</v>
          </cell>
          <cell r="B166" t="str">
            <v/>
          </cell>
          <cell r="C166" t="str">
            <v>CA</v>
          </cell>
          <cell r="D166" t="str">
            <v>1983-01-01</v>
          </cell>
          <cell r="E166" t="str">
            <v>EQC</v>
          </cell>
          <cell r="F166" t="str">
            <v>12</v>
          </cell>
          <cell r="G166" t="str">
            <v/>
          </cell>
          <cell r="H166">
            <v>8.65</v>
          </cell>
        </row>
        <row r="167">
          <cell r="A167" t="str">
            <v>303400</v>
          </cell>
          <cell r="B167" t="str">
            <v/>
          </cell>
          <cell r="C167" t="str">
            <v>CA</v>
          </cell>
          <cell r="D167" t="str">
            <v>1986-01-01</v>
          </cell>
          <cell r="E167" t="str">
            <v>EQC</v>
          </cell>
          <cell r="F167" t="str">
            <v>12</v>
          </cell>
          <cell r="G167" t="str">
            <v/>
          </cell>
          <cell r="H167">
            <v>3.14</v>
          </cell>
        </row>
        <row r="168">
          <cell r="A168" t="str">
            <v>303500</v>
          </cell>
          <cell r="B168" t="str">
            <v/>
          </cell>
          <cell r="C168" t="str">
            <v>CA</v>
          </cell>
          <cell r="D168" t="str">
            <v>1982-01-01</v>
          </cell>
          <cell r="E168" t="str">
            <v>EQC</v>
          </cell>
          <cell r="F168" t="str">
            <v>12</v>
          </cell>
          <cell r="G168" t="str">
            <v/>
          </cell>
          <cell r="H168">
            <v>12.34</v>
          </cell>
        </row>
        <row r="169">
          <cell r="A169" t="str">
            <v>303600</v>
          </cell>
          <cell r="B169" t="str">
            <v/>
          </cell>
          <cell r="C169" t="str">
            <v>CA</v>
          </cell>
          <cell r="D169" t="str">
            <v>1986-01-01</v>
          </cell>
          <cell r="E169" t="str">
            <v>EQC</v>
          </cell>
          <cell r="F169" t="str">
            <v>12</v>
          </cell>
          <cell r="G169" t="str">
            <v/>
          </cell>
          <cell r="H169">
            <v>2.38</v>
          </cell>
        </row>
        <row r="170">
          <cell r="A170" t="str">
            <v>303700</v>
          </cell>
          <cell r="B170" t="str">
            <v/>
          </cell>
          <cell r="C170" t="str">
            <v>CA</v>
          </cell>
          <cell r="D170" t="str">
            <v>1989-01-01</v>
          </cell>
          <cell r="E170" t="str">
            <v>EQC</v>
          </cell>
          <cell r="F170" t="str">
            <v>12</v>
          </cell>
          <cell r="G170" t="str">
            <v/>
          </cell>
          <cell r="H170">
            <v>4.87</v>
          </cell>
        </row>
        <row r="171">
          <cell r="A171" t="str">
            <v>303800</v>
          </cell>
          <cell r="B171" t="str">
            <v/>
          </cell>
          <cell r="C171" t="str">
            <v>CA</v>
          </cell>
          <cell r="D171" t="str">
            <v>1992-01-01</v>
          </cell>
          <cell r="E171" t="str">
            <v>EQC</v>
          </cell>
          <cell r="F171" t="str">
            <v>12</v>
          </cell>
          <cell r="G171" t="str">
            <v/>
          </cell>
          <cell r="H171">
            <v>2.2200000000000002</v>
          </cell>
        </row>
        <row r="172">
          <cell r="A172" t="str">
            <v>303900</v>
          </cell>
          <cell r="B172" t="str">
            <v/>
          </cell>
          <cell r="C172" t="str">
            <v>TN</v>
          </cell>
          <cell r="D172" t="str">
            <v>1986-01-01</v>
          </cell>
          <cell r="E172" t="str">
            <v>EQC</v>
          </cell>
          <cell r="F172" t="str">
            <v>12</v>
          </cell>
          <cell r="G172" t="str">
            <v/>
          </cell>
          <cell r="H172">
            <v>12.99</v>
          </cell>
        </row>
        <row r="173">
          <cell r="A173" t="str">
            <v>304000</v>
          </cell>
          <cell r="B173" t="str">
            <v/>
          </cell>
          <cell r="C173" t="str">
            <v>DEU</v>
          </cell>
          <cell r="D173" t="str">
            <v>1988-01-01</v>
          </cell>
          <cell r="E173" t="str">
            <v>EQC</v>
          </cell>
          <cell r="F173" t="str">
            <v>12</v>
          </cell>
          <cell r="G173" t="str">
            <v>1997-06-11</v>
          </cell>
          <cell r="H173">
            <v>3.81</v>
          </cell>
        </row>
        <row r="174">
          <cell r="A174" t="str">
            <v>304100</v>
          </cell>
          <cell r="B174" t="str">
            <v/>
          </cell>
          <cell r="C174" t="str">
            <v>CA</v>
          </cell>
          <cell r="D174" t="str">
            <v>1988-01-01</v>
          </cell>
          <cell r="E174" t="str">
            <v>EQC</v>
          </cell>
          <cell r="F174" t="str">
            <v>12</v>
          </cell>
          <cell r="G174" t="str">
            <v/>
          </cell>
          <cell r="H174">
            <v>2.4900000000000002</v>
          </cell>
        </row>
        <row r="175">
          <cell r="A175" t="str">
            <v>304200</v>
          </cell>
          <cell r="B175" t="str">
            <v/>
          </cell>
          <cell r="C175" t="str">
            <v>MA</v>
          </cell>
          <cell r="D175" t="str">
            <v>1986-01-01</v>
          </cell>
          <cell r="E175" t="str">
            <v>EQC</v>
          </cell>
          <cell r="F175" t="str">
            <v>12</v>
          </cell>
          <cell r="G175" t="str">
            <v/>
          </cell>
          <cell r="H175">
            <v>7.07</v>
          </cell>
        </row>
        <row r="176">
          <cell r="A176" t="str">
            <v>304300</v>
          </cell>
          <cell r="B176" t="str">
            <v/>
          </cell>
          <cell r="C176" t="str">
            <v>CA</v>
          </cell>
          <cell r="D176" t="str">
            <v>1983-01-01</v>
          </cell>
          <cell r="E176" t="str">
            <v>EQC</v>
          </cell>
          <cell r="F176" t="str">
            <v>12</v>
          </cell>
          <cell r="G176" t="str">
            <v/>
          </cell>
          <cell r="H176">
            <v>12.44</v>
          </cell>
        </row>
        <row r="177">
          <cell r="A177" t="str">
            <v>304400</v>
          </cell>
          <cell r="B177" t="str">
            <v/>
          </cell>
          <cell r="C177" t="str">
            <v>JPN</v>
          </cell>
          <cell r="D177" t="str">
            <v>1985-01-01</v>
          </cell>
          <cell r="E177" t="str">
            <v>EQC</v>
          </cell>
          <cell r="F177" t="str">
            <v>12</v>
          </cell>
          <cell r="G177" t="str">
            <v/>
          </cell>
          <cell r="H177">
            <v>20</v>
          </cell>
        </row>
        <row r="178">
          <cell r="A178" t="str">
            <v>304500</v>
          </cell>
          <cell r="B178" t="str">
            <v/>
          </cell>
          <cell r="C178" t="str">
            <v>NY</v>
          </cell>
          <cell r="D178" t="str">
            <v>1984-01-01</v>
          </cell>
          <cell r="E178" t="str">
            <v>EQC</v>
          </cell>
          <cell r="F178" t="str">
            <v>12</v>
          </cell>
          <cell r="G178" t="str">
            <v/>
          </cell>
          <cell r="H178">
            <v>37.409999999999997</v>
          </cell>
        </row>
        <row r="179">
          <cell r="A179" t="str">
            <v>304600</v>
          </cell>
          <cell r="B179" t="str">
            <v/>
          </cell>
          <cell r="C179" t="str">
            <v>NY</v>
          </cell>
          <cell r="D179" t="str">
            <v>1984-01-01</v>
          </cell>
          <cell r="E179" t="str">
            <v>EQC</v>
          </cell>
          <cell r="F179" t="str">
            <v>12</v>
          </cell>
          <cell r="G179" t="str">
            <v/>
          </cell>
          <cell r="H179">
            <v>31.38</v>
          </cell>
        </row>
        <row r="180">
          <cell r="A180" t="str">
            <v>304700</v>
          </cell>
          <cell r="B180" t="str">
            <v/>
          </cell>
          <cell r="C180" t="str">
            <v>NY</v>
          </cell>
          <cell r="D180" t="str">
            <v>1987-01-01</v>
          </cell>
          <cell r="E180" t="str">
            <v>EQC</v>
          </cell>
          <cell r="F180" t="str">
            <v>12</v>
          </cell>
          <cell r="G180" t="str">
            <v/>
          </cell>
          <cell r="H180">
            <v>14.3</v>
          </cell>
        </row>
        <row r="181">
          <cell r="A181" t="str">
            <v>304800</v>
          </cell>
          <cell r="B181" t="str">
            <v/>
          </cell>
          <cell r="C181" t="str">
            <v>NY</v>
          </cell>
          <cell r="D181" t="str">
            <v>1993-01-01</v>
          </cell>
          <cell r="E181" t="str">
            <v>EQC</v>
          </cell>
          <cell r="F181" t="str">
            <v>12</v>
          </cell>
          <cell r="G181" t="str">
            <v/>
          </cell>
          <cell r="H181">
            <v>21.5</v>
          </cell>
        </row>
        <row r="182">
          <cell r="A182" t="str">
            <v>304900</v>
          </cell>
          <cell r="B182" t="str">
            <v/>
          </cell>
          <cell r="C182" t="str">
            <v>CA</v>
          </cell>
          <cell r="D182" t="str">
            <v>1984-01-01</v>
          </cell>
          <cell r="E182" t="str">
            <v>EQC</v>
          </cell>
          <cell r="F182" t="str">
            <v>12</v>
          </cell>
          <cell r="G182" t="str">
            <v/>
          </cell>
          <cell r="H182">
            <v>2.64</v>
          </cell>
        </row>
        <row r="183">
          <cell r="A183" t="str">
            <v>305000</v>
          </cell>
          <cell r="B183" t="str">
            <v/>
          </cell>
          <cell r="C183" t="str">
            <v>CT</v>
          </cell>
          <cell r="D183" t="str">
            <v>1984-01-01</v>
          </cell>
          <cell r="E183" t="str">
            <v>EQC</v>
          </cell>
          <cell r="F183" t="str">
            <v>12</v>
          </cell>
          <cell r="G183" t="str">
            <v/>
          </cell>
          <cell r="H183">
            <v>4.7300000000000004</v>
          </cell>
        </row>
        <row r="184">
          <cell r="A184" t="str">
            <v>305100</v>
          </cell>
          <cell r="B184" t="str">
            <v/>
          </cell>
          <cell r="C184" t="str">
            <v>CT</v>
          </cell>
          <cell r="D184" t="str">
            <v>1986-01-01</v>
          </cell>
          <cell r="E184" t="str">
            <v>EQC</v>
          </cell>
          <cell r="F184" t="str">
            <v>12</v>
          </cell>
          <cell r="G184" t="str">
            <v/>
          </cell>
          <cell r="H184">
            <v>5.94</v>
          </cell>
        </row>
        <row r="185">
          <cell r="A185" t="str">
            <v>305200</v>
          </cell>
          <cell r="B185" t="str">
            <v/>
          </cell>
          <cell r="C185" t="str">
            <v>CA</v>
          </cell>
          <cell r="D185" t="str">
            <v>1984-01-01</v>
          </cell>
          <cell r="E185" t="str">
            <v>EQC</v>
          </cell>
          <cell r="F185" t="str">
            <v>12</v>
          </cell>
          <cell r="G185" t="str">
            <v/>
          </cell>
          <cell r="H185">
            <v>6.64</v>
          </cell>
        </row>
        <row r="186">
          <cell r="A186" t="str">
            <v>305300</v>
          </cell>
          <cell r="B186" t="str">
            <v/>
          </cell>
          <cell r="C186" t="str">
            <v>TN</v>
          </cell>
          <cell r="D186" t="str">
            <v>1989-01-01</v>
          </cell>
          <cell r="E186" t="str">
            <v>EQC</v>
          </cell>
          <cell r="F186" t="str">
            <v>12</v>
          </cell>
          <cell r="G186" t="str">
            <v/>
          </cell>
          <cell r="H186">
            <v>2.75</v>
          </cell>
        </row>
        <row r="187">
          <cell r="A187" t="str">
            <v>305400</v>
          </cell>
          <cell r="B187" t="str">
            <v/>
          </cell>
          <cell r="C187" t="str">
            <v>GBR</v>
          </cell>
          <cell r="D187" t="str">
            <v>1987-01-01</v>
          </cell>
          <cell r="E187" t="str">
            <v>EQC</v>
          </cell>
          <cell r="F187" t="str">
            <v>12</v>
          </cell>
          <cell r="G187" t="str">
            <v/>
          </cell>
          <cell r="H187">
            <v>6.73</v>
          </cell>
        </row>
        <row r="188">
          <cell r="A188" t="str">
            <v>305500</v>
          </cell>
          <cell r="B188" t="str">
            <v/>
          </cell>
          <cell r="C188" t="str">
            <v>DEU</v>
          </cell>
          <cell r="D188" t="str">
            <v>1985-01-01</v>
          </cell>
          <cell r="E188" t="str">
            <v>EQC</v>
          </cell>
          <cell r="F188" t="str">
            <v>12</v>
          </cell>
          <cell r="G188" t="str">
            <v/>
          </cell>
          <cell r="H188">
            <v>19.77</v>
          </cell>
        </row>
        <row r="189">
          <cell r="A189" t="str">
            <v>305600</v>
          </cell>
          <cell r="B189" t="str">
            <v/>
          </cell>
          <cell r="C189" t="str">
            <v>MA</v>
          </cell>
          <cell r="D189" t="str">
            <v>1989-01-01</v>
          </cell>
          <cell r="E189" t="str">
            <v>EQC</v>
          </cell>
          <cell r="F189" t="str">
            <v>12</v>
          </cell>
          <cell r="G189" t="str">
            <v/>
          </cell>
          <cell r="H189">
            <v>4.57</v>
          </cell>
        </row>
        <row r="190">
          <cell r="A190" t="str">
            <v>305700</v>
          </cell>
          <cell r="B190" t="str">
            <v/>
          </cell>
          <cell r="C190" t="str">
            <v>NY</v>
          </cell>
          <cell r="D190" t="str">
            <v>1983-01-01</v>
          </cell>
          <cell r="E190" t="str">
            <v>EQC</v>
          </cell>
          <cell r="F190" t="str">
            <v>12</v>
          </cell>
          <cell r="G190" t="str">
            <v/>
          </cell>
          <cell r="H190">
            <v>12.42</v>
          </cell>
        </row>
        <row r="191">
          <cell r="A191" t="str">
            <v>305800</v>
          </cell>
          <cell r="B191" t="str">
            <v/>
          </cell>
          <cell r="C191" t="str">
            <v>NY</v>
          </cell>
          <cell r="D191" t="str">
            <v>1986-01-01</v>
          </cell>
          <cell r="E191" t="str">
            <v>EQC</v>
          </cell>
          <cell r="F191" t="str">
            <v>12</v>
          </cell>
          <cell r="G191" t="str">
            <v/>
          </cell>
          <cell r="H191">
            <v>1.56</v>
          </cell>
        </row>
        <row r="192">
          <cell r="A192" t="str">
            <v>305900</v>
          </cell>
          <cell r="B192" t="str">
            <v/>
          </cell>
          <cell r="C192" t="str">
            <v>NY</v>
          </cell>
          <cell r="D192" t="str">
            <v>1989-01-01</v>
          </cell>
          <cell r="E192" t="str">
            <v>EQC</v>
          </cell>
          <cell r="F192" t="str">
            <v>12</v>
          </cell>
          <cell r="G192" t="str">
            <v/>
          </cell>
          <cell r="H192">
            <v>5.19</v>
          </cell>
        </row>
        <row r="193">
          <cell r="A193" t="str">
            <v>306000</v>
          </cell>
          <cell r="B193" t="str">
            <v/>
          </cell>
          <cell r="C193" t="str">
            <v>NY</v>
          </cell>
          <cell r="D193" t="str">
            <v>1996-12-31</v>
          </cell>
          <cell r="E193" t="str">
            <v>SPD</v>
          </cell>
          <cell r="F193" t="str">
            <v>16</v>
          </cell>
          <cell r="G193" t="str">
            <v/>
          </cell>
          <cell r="H193">
            <v>100</v>
          </cell>
        </row>
        <row r="194">
          <cell r="A194" t="str">
            <v>306100</v>
          </cell>
          <cell r="B194" t="str">
            <v/>
          </cell>
          <cell r="C194" t="str">
            <v>NY</v>
          </cell>
          <cell r="D194" t="str">
            <v>1996-12-31</v>
          </cell>
          <cell r="E194" t="str">
            <v>SPD</v>
          </cell>
          <cell r="F194" t="str">
            <v>16</v>
          </cell>
          <cell r="G194" t="str">
            <v/>
          </cell>
          <cell r="H194">
            <v>100</v>
          </cell>
        </row>
        <row r="195">
          <cell r="A195" t="str">
            <v>306200</v>
          </cell>
          <cell r="B195" t="str">
            <v/>
          </cell>
          <cell r="C195" t="str">
            <v>NY</v>
          </cell>
          <cell r="D195" t="str">
            <v>1997-03-04</v>
          </cell>
          <cell r="E195" t="str">
            <v>SPD</v>
          </cell>
          <cell r="F195" t="str">
            <v>16</v>
          </cell>
          <cell r="G195" t="str">
            <v/>
          </cell>
          <cell r="H195">
            <v>100</v>
          </cell>
        </row>
        <row r="196">
          <cell r="A196" t="str">
            <v>306300</v>
          </cell>
          <cell r="B196" t="str">
            <v/>
          </cell>
          <cell r="C196" t="str">
            <v>CA</v>
          </cell>
          <cell r="D196" t="str">
            <v>1996-12-31</v>
          </cell>
          <cell r="E196" t="str">
            <v>SPD</v>
          </cell>
          <cell r="F196" t="str">
            <v>16</v>
          </cell>
          <cell r="G196" t="str">
            <v/>
          </cell>
          <cell r="H196">
            <v>100</v>
          </cell>
        </row>
        <row r="197">
          <cell r="A197" t="str">
            <v>306400</v>
          </cell>
          <cell r="B197" t="str">
            <v/>
          </cell>
          <cell r="C197" t="str">
            <v>CA</v>
          </cell>
          <cell r="D197" t="str">
            <v>1997-02-24</v>
          </cell>
          <cell r="E197" t="str">
            <v>SPD</v>
          </cell>
          <cell r="F197" t="str">
            <v>16</v>
          </cell>
          <cell r="G197" t="str">
            <v/>
          </cell>
          <cell r="H197">
            <v>100</v>
          </cell>
        </row>
        <row r="198">
          <cell r="A198" t="str">
            <v>306500</v>
          </cell>
          <cell r="B198" t="str">
            <v/>
          </cell>
          <cell r="C198" t="str">
            <v>CA</v>
          </cell>
          <cell r="D198" t="str">
            <v>1996-12-31</v>
          </cell>
          <cell r="E198" t="str">
            <v>SPD</v>
          </cell>
          <cell r="F198" t="str">
            <v>16</v>
          </cell>
          <cell r="G198" t="str">
            <v/>
          </cell>
          <cell r="H198">
            <v>100</v>
          </cell>
        </row>
        <row r="199">
          <cell r="A199" t="str">
            <v>306600</v>
          </cell>
          <cell r="B199" t="str">
            <v/>
          </cell>
          <cell r="C199" t="str">
            <v>IL</v>
          </cell>
          <cell r="D199" t="str">
            <v>1996-12-31</v>
          </cell>
          <cell r="E199" t="str">
            <v>SPD</v>
          </cell>
          <cell r="F199" t="str">
            <v>16</v>
          </cell>
          <cell r="G199" t="str">
            <v/>
          </cell>
          <cell r="H199">
            <v>100</v>
          </cell>
        </row>
        <row r="200">
          <cell r="A200" t="str">
            <v>306700</v>
          </cell>
          <cell r="B200" t="str">
            <v/>
          </cell>
          <cell r="C200" t="str">
            <v>FL</v>
          </cell>
          <cell r="D200" t="str">
            <v>1988-01-01</v>
          </cell>
          <cell r="E200" t="str">
            <v>OTH</v>
          </cell>
          <cell r="F200" t="str">
            <v>12</v>
          </cell>
          <cell r="G200" t="str">
            <v/>
          </cell>
          <cell r="H200">
            <v>0.41</v>
          </cell>
        </row>
        <row r="201">
          <cell r="A201" t="str">
            <v>306800</v>
          </cell>
          <cell r="B201" t="str">
            <v/>
          </cell>
          <cell r="C201" t="str">
            <v>MA</v>
          </cell>
          <cell r="D201" t="str">
            <v>1992-01-01</v>
          </cell>
          <cell r="E201" t="str">
            <v>OTH</v>
          </cell>
          <cell r="F201" t="str">
            <v>13</v>
          </cell>
          <cell r="G201" t="str">
            <v/>
          </cell>
          <cell r="H201">
            <v>48.9</v>
          </cell>
        </row>
        <row r="202">
          <cell r="A202" t="str">
            <v>306810</v>
          </cell>
          <cell r="B202" t="str">
            <v/>
          </cell>
          <cell r="C202" t="str">
            <v>MA</v>
          </cell>
          <cell r="D202" t="str">
            <v>1992-01-28</v>
          </cell>
          <cell r="E202" t="str">
            <v>SEP</v>
          </cell>
          <cell r="F202" t="str">
            <v>13</v>
          </cell>
          <cell r="G202" t="str">
            <v/>
          </cell>
          <cell r="H202">
            <v>46.68</v>
          </cell>
        </row>
        <row r="203">
          <cell r="A203" t="str">
            <v>306900</v>
          </cell>
          <cell r="B203" t="str">
            <v/>
          </cell>
          <cell r="C203" t="str">
            <v>MA</v>
          </cell>
          <cell r="D203" t="str">
            <v>1993-01-01</v>
          </cell>
          <cell r="E203" t="str">
            <v>OTH</v>
          </cell>
          <cell r="F203" t="str">
            <v>13</v>
          </cell>
          <cell r="G203" t="str">
            <v/>
          </cell>
          <cell r="H203">
            <v>10</v>
          </cell>
        </row>
        <row r="204">
          <cell r="A204" t="str">
            <v>306910</v>
          </cell>
          <cell r="B204" t="str">
            <v/>
          </cell>
          <cell r="C204" t="str">
            <v>MA</v>
          </cell>
          <cell r="D204" t="str">
            <v>1993-08-28</v>
          </cell>
          <cell r="E204" t="str">
            <v>SEP</v>
          </cell>
          <cell r="F204" t="str">
            <v>13</v>
          </cell>
          <cell r="G204" t="str">
            <v/>
          </cell>
          <cell r="H204">
            <v>86.04</v>
          </cell>
        </row>
        <row r="205">
          <cell r="A205" t="str">
            <v>307000</v>
          </cell>
          <cell r="B205" t="str">
            <v/>
          </cell>
          <cell r="C205" t="str">
            <v>NJ</v>
          </cell>
          <cell r="D205" t="str">
            <v>1997-04-18</v>
          </cell>
          <cell r="E205" t="str">
            <v>CPC</v>
          </cell>
          <cell r="F205" t="str">
            <v>12</v>
          </cell>
          <cell r="G205" t="str">
            <v/>
          </cell>
          <cell r="H205">
            <v>100</v>
          </cell>
        </row>
        <row r="206">
          <cell r="A206" t="str">
            <v>307100</v>
          </cell>
          <cell r="B206" t="str">
            <v/>
          </cell>
          <cell r="C206" t="str">
            <v>NJ</v>
          </cell>
          <cell r="D206" t="str">
            <v>1984-01-01</v>
          </cell>
          <cell r="E206" t="str">
            <v>CPC</v>
          </cell>
          <cell r="F206" t="str">
            <v>13</v>
          </cell>
          <cell r="G206" t="str">
            <v/>
          </cell>
          <cell r="H206">
            <v>13.5</v>
          </cell>
        </row>
        <row r="207">
          <cell r="A207" t="str">
            <v>307200</v>
          </cell>
          <cell r="B207" t="str">
            <v/>
          </cell>
          <cell r="C207" t="str">
            <v>NY</v>
          </cell>
          <cell r="D207" t="str">
            <v>1988-01-01</v>
          </cell>
          <cell r="E207" t="str">
            <v>CPC</v>
          </cell>
          <cell r="F207" t="str">
            <v>12</v>
          </cell>
          <cell r="G207" t="str">
            <v/>
          </cell>
          <cell r="H207">
            <v>96.72</v>
          </cell>
        </row>
        <row r="208">
          <cell r="A208" t="str">
            <v>307300</v>
          </cell>
          <cell r="B208" t="str">
            <v/>
          </cell>
          <cell r="C208" t="str">
            <v>MA</v>
          </cell>
          <cell r="D208" t="str">
            <v>1993-01-01</v>
          </cell>
          <cell r="E208" t="str">
            <v>CPC</v>
          </cell>
          <cell r="F208" t="str">
            <v>14</v>
          </cell>
          <cell r="G208" t="str">
            <v/>
          </cell>
          <cell r="H208">
            <v>72.349999999999994</v>
          </cell>
        </row>
        <row r="209">
          <cell r="A209" t="str">
            <v>307400</v>
          </cell>
          <cell r="B209" t="str">
            <v/>
          </cell>
          <cell r="C209" t="str">
            <v>IL</v>
          </cell>
          <cell r="D209" t="str">
            <v>1993-01-01</v>
          </cell>
          <cell r="E209" t="str">
            <v>LBO</v>
          </cell>
          <cell r="F209" t="str">
            <v>12</v>
          </cell>
          <cell r="G209" t="str">
            <v/>
          </cell>
          <cell r="H209">
            <v>0.87</v>
          </cell>
        </row>
        <row r="210">
          <cell r="A210" t="str">
            <v>307500</v>
          </cell>
          <cell r="B210" t="str">
            <v/>
          </cell>
          <cell r="C210" t="str">
            <v>NY</v>
          </cell>
          <cell r="D210" t="str">
            <v>1993-01-01</v>
          </cell>
          <cell r="E210" t="str">
            <v>LBO</v>
          </cell>
          <cell r="F210" t="str">
            <v>12</v>
          </cell>
          <cell r="G210" t="str">
            <v/>
          </cell>
          <cell r="H210">
            <v>0.83</v>
          </cell>
        </row>
        <row r="211">
          <cell r="A211" t="str">
            <v>307600</v>
          </cell>
          <cell r="B211" t="str">
            <v/>
          </cell>
          <cell r="C211" t="str">
            <v>NY</v>
          </cell>
          <cell r="D211" t="str">
            <v>1988-01-01</v>
          </cell>
          <cell r="E211" t="str">
            <v>LBO</v>
          </cell>
          <cell r="F211" t="str">
            <v>12</v>
          </cell>
          <cell r="G211" t="str">
            <v/>
          </cell>
          <cell r="H211">
            <v>12.89</v>
          </cell>
        </row>
        <row r="212">
          <cell r="A212" t="str">
            <v>307610</v>
          </cell>
          <cell r="B212" t="str">
            <v/>
          </cell>
          <cell r="C212" t="str">
            <v>NY</v>
          </cell>
          <cell r="D212" t="str">
            <v>1988-01-01</v>
          </cell>
          <cell r="E212" t="str">
            <v>PLL</v>
          </cell>
          <cell r="F212" t="str">
            <v>12</v>
          </cell>
          <cell r="G212" t="str">
            <v/>
          </cell>
          <cell r="H212">
            <v>0.2</v>
          </cell>
        </row>
        <row r="213">
          <cell r="A213" t="str">
            <v>307700</v>
          </cell>
          <cell r="B213" t="str">
            <v/>
          </cell>
          <cell r="C213" t="str">
            <v>NY</v>
          </cell>
          <cell r="D213" t="str">
            <v>1997-03-26</v>
          </cell>
          <cell r="E213" t="str">
            <v>SGD</v>
          </cell>
          <cell r="F213" t="str">
            <v>12</v>
          </cell>
          <cell r="G213" t="str">
            <v/>
          </cell>
          <cell r="H213">
            <v>0.89</v>
          </cell>
        </row>
        <row r="214">
          <cell r="A214" t="str">
            <v>307800</v>
          </cell>
          <cell r="B214" t="str">
            <v/>
          </cell>
          <cell r="C214" t="str">
            <v>NY</v>
          </cell>
          <cell r="D214" t="str">
            <v>1988-01-01</v>
          </cell>
          <cell r="E214" t="str">
            <v>LBO</v>
          </cell>
          <cell r="F214" t="str">
            <v>12</v>
          </cell>
          <cell r="G214" t="str">
            <v/>
          </cell>
          <cell r="H214">
            <v>51.45</v>
          </cell>
        </row>
        <row r="215">
          <cell r="A215" t="str">
            <v>307900</v>
          </cell>
          <cell r="B215" t="str">
            <v/>
          </cell>
          <cell r="C215" t="str">
            <v>CT</v>
          </cell>
          <cell r="D215" t="str">
            <v>1989-01-01</v>
          </cell>
          <cell r="E215" t="str">
            <v>LBO</v>
          </cell>
          <cell r="F215" t="str">
            <v>12</v>
          </cell>
          <cell r="G215" t="str">
            <v/>
          </cell>
          <cell r="H215">
            <v>70.56</v>
          </cell>
        </row>
        <row r="216">
          <cell r="A216" t="str">
            <v>307910</v>
          </cell>
          <cell r="B216" t="str">
            <v/>
          </cell>
          <cell r="C216" t="str">
            <v>CT</v>
          </cell>
          <cell r="D216" t="str">
            <v>1989-01-01</v>
          </cell>
          <cell r="E216" t="str">
            <v>PLL</v>
          </cell>
          <cell r="F216" t="str">
            <v>12</v>
          </cell>
          <cell r="G216" t="str">
            <v>1997-06-02</v>
          </cell>
          <cell r="H216">
            <v>4.24</v>
          </cell>
        </row>
        <row r="217">
          <cell r="A217" t="str">
            <v>308000</v>
          </cell>
          <cell r="B217" t="str">
            <v/>
          </cell>
          <cell r="C217" t="str">
            <v>CT</v>
          </cell>
          <cell r="D217" t="str">
            <v>1985-01-01</v>
          </cell>
          <cell r="E217" t="str">
            <v>EQ</v>
          </cell>
          <cell r="F217" t="str">
            <v>12</v>
          </cell>
          <cell r="G217" t="str">
            <v/>
          </cell>
          <cell r="H217">
            <v>35.36</v>
          </cell>
        </row>
        <row r="218">
          <cell r="A218" t="str">
            <v>308100</v>
          </cell>
          <cell r="B218" t="str">
            <v/>
          </cell>
          <cell r="C218" t="str">
            <v>CT</v>
          </cell>
          <cell r="D218" t="str">
            <v>1988-01-01</v>
          </cell>
          <cell r="E218" t="str">
            <v>EQ</v>
          </cell>
          <cell r="F218" t="str">
            <v>12</v>
          </cell>
          <cell r="G218" t="str">
            <v/>
          </cell>
          <cell r="H218">
            <v>25.27</v>
          </cell>
        </row>
        <row r="219">
          <cell r="A219" t="str">
            <v>308200</v>
          </cell>
          <cell r="B219" t="str">
            <v/>
          </cell>
          <cell r="C219" t="str">
            <v>NY</v>
          </cell>
          <cell r="D219" t="str">
            <v>1987-01-01</v>
          </cell>
          <cell r="E219" t="str">
            <v>LBO</v>
          </cell>
          <cell r="F219" t="str">
            <v>12</v>
          </cell>
          <cell r="G219" t="str">
            <v/>
          </cell>
          <cell r="H219">
            <v>19.7</v>
          </cell>
        </row>
        <row r="220">
          <cell r="A220" t="str">
            <v>308300</v>
          </cell>
          <cell r="B220" t="str">
            <v/>
          </cell>
          <cell r="C220" t="str">
            <v>NY</v>
          </cell>
          <cell r="D220" t="str">
            <v>1995-12-28</v>
          </cell>
          <cell r="E220" t="str">
            <v>EQO</v>
          </cell>
          <cell r="F220" t="str">
            <v>09</v>
          </cell>
          <cell r="G220" t="str">
            <v/>
          </cell>
          <cell r="H220">
            <v>100</v>
          </cell>
        </row>
        <row r="221">
          <cell r="A221" t="str">
            <v>308310</v>
          </cell>
          <cell r="B221" t="str">
            <v/>
          </cell>
          <cell r="C221" t="str">
            <v>NY</v>
          </cell>
          <cell r="D221" t="str">
            <v>1995-12-28</v>
          </cell>
          <cell r="E221" t="str">
            <v>PLE</v>
          </cell>
          <cell r="F221" t="str">
            <v>09</v>
          </cell>
          <cell r="G221" t="str">
            <v/>
          </cell>
          <cell r="H221">
            <v>100</v>
          </cell>
        </row>
        <row r="222">
          <cell r="A222" t="str">
            <v>308400</v>
          </cell>
          <cell r="B222" t="str">
            <v/>
          </cell>
          <cell r="C222" t="str">
            <v>NY</v>
          </cell>
          <cell r="D222" t="str">
            <v>1995-12-28</v>
          </cell>
          <cell r="E222" t="str">
            <v>EQO</v>
          </cell>
          <cell r="F222" t="str">
            <v>09</v>
          </cell>
          <cell r="G222" t="str">
            <v/>
          </cell>
          <cell r="H222">
            <v>100</v>
          </cell>
        </row>
        <row r="223">
          <cell r="A223" t="str">
            <v>308410</v>
          </cell>
          <cell r="B223" t="str">
            <v/>
          </cell>
          <cell r="C223" t="str">
            <v>NY</v>
          </cell>
          <cell r="D223" t="str">
            <v>1995-12-28</v>
          </cell>
          <cell r="E223" t="str">
            <v>PLE</v>
          </cell>
          <cell r="F223" t="str">
            <v>09</v>
          </cell>
          <cell r="G223" t="str">
            <v/>
          </cell>
          <cell r="H223">
            <v>100</v>
          </cell>
        </row>
        <row r="224">
          <cell r="A224" t="str">
            <v>308500</v>
          </cell>
          <cell r="B224" t="str">
            <v/>
          </cell>
          <cell r="C224" t="str">
            <v>MI</v>
          </cell>
          <cell r="D224" t="str">
            <v>1988-01-01</v>
          </cell>
          <cell r="E224" t="str">
            <v>EQ</v>
          </cell>
          <cell r="F224" t="str">
            <v>12</v>
          </cell>
          <cell r="G224" t="str">
            <v/>
          </cell>
          <cell r="H224">
            <v>23.4</v>
          </cell>
        </row>
        <row r="225">
          <cell r="A225" t="str">
            <v>308600</v>
          </cell>
          <cell r="B225" t="str">
            <v/>
          </cell>
          <cell r="C225" t="str">
            <v>IN</v>
          </cell>
          <cell r="D225" t="str">
            <v>1994-01-01</v>
          </cell>
          <cell r="E225" t="str">
            <v>SGO</v>
          </cell>
          <cell r="F225" t="str">
            <v>09</v>
          </cell>
          <cell r="G225" t="str">
            <v/>
          </cell>
          <cell r="H225">
            <v>100</v>
          </cell>
        </row>
        <row r="226">
          <cell r="A226" t="str">
            <v>308700</v>
          </cell>
          <cell r="B226" t="str">
            <v/>
          </cell>
          <cell r="C226" t="str">
            <v>NY</v>
          </cell>
          <cell r="D226" t="str">
            <v>1987-01-01</v>
          </cell>
          <cell r="E226" t="str">
            <v>LBO</v>
          </cell>
          <cell r="F226" t="str">
            <v>12</v>
          </cell>
          <cell r="G226" t="str">
            <v/>
          </cell>
          <cell r="H226">
            <v>25.14</v>
          </cell>
        </row>
        <row r="227">
          <cell r="A227" t="str">
            <v>308800</v>
          </cell>
          <cell r="B227" t="str">
            <v/>
          </cell>
          <cell r="C227" t="str">
            <v>NY</v>
          </cell>
          <cell r="D227" t="str">
            <v>1985-01-01</v>
          </cell>
          <cell r="E227" t="str">
            <v>LBO</v>
          </cell>
          <cell r="F227" t="str">
            <v>12</v>
          </cell>
          <cell r="G227" t="str">
            <v/>
          </cell>
          <cell r="H227">
            <v>23.72</v>
          </cell>
        </row>
        <row r="228">
          <cell r="A228" t="str">
            <v>308900</v>
          </cell>
          <cell r="B228" t="str">
            <v/>
          </cell>
          <cell r="C228" t="str">
            <v>NY</v>
          </cell>
          <cell r="D228" t="str">
            <v>1986-01-01</v>
          </cell>
          <cell r="E228" t="str">
            <v>LBO</v>
          </cell>
          <cell r="F228" t="str">
            <v>12</v>
          </cell>
          <cell r="G228" t="str">
            <v/>
          </cell>
          <cell r="H228">
            <v>25.17</v>
          </cell>
        </row>
        <row r="229">
          <cell r="A229" t="str">
            <v>309000</v>
          </cell>
          <cell r="B229" t="str">
            <v/>
          </cell>
          <cell r="C229" t="str">
            <v>NY</v>
          </cell>
          <cell r="D229" t="str">
            <v>1986-01-01</v>
          </cell>
          <cell r="E229" t="str">
            <v>LBO</v>
          </cell>
          <cell r="F229" t="str">
            <v>12</v>
          </cell>
          <cell r="G229" t="str">
            <v/>
          </cell>
          <cell r="H229">
            <v>24.76</v>
          </cell>
        </row>
        <row r="230">
          <cell r="A230" t="str">
            <v>309100</v>
          </cell>
          <cell r="B230" t="str">
            <v/>
          </cell>
          <cell r="C230" t="str">
            <v>NY</v>
          </cell>
          <cell r="D230" t="str">
            <v>1985-01-01</v>
          </cell>
          <cell r="E230" t="str">
            <v>LBO</v>
          </cell>
          <cell r="F230" t="str">
            <v>12</v>
          </cell>
          <cell r="G230" t="str">
            <v/>
          </cell>
          <cell r="H230">
            <v>25.17</v>
          </cell>
        </row>
        <row r="231">
          <cell r="A231" t="str">
            <v>309200</v>
          </cell>
          <cell r="B231" t="str">
            <v/>
          </cell>
          <cell r="C231" t="str">
            <v>NY</v>
          </cell>
          <cell r="D231" t="str">
            <v>1988-01-01</v>
          </cell>
          <cell r="E231" t="str">
            <v>LBO</v>
          </cell>
          <cell r="F231" t="str">
            <v>12</v>
          </cell>
          <cell r="G231" t="str">
            <v/>
          </cell>
          <cell r="H231">
            <v>25.05</v>
          </cell>
        </row>
        <row r="232">
          <cell r="A232" t="str">
            <v>309300</v>
          </cell>
          <cell r="B232" t="str">
            <v/>
          </cell>
          <cell r="C232" t="str">
            <v>NY</v>
          </cell>
          <cell r="D232" t="str">
            <v>1988-01-01</v>
          </cell>
          <cell r="E232" t="str">
            <v>LBO</v>
          </cell>
          <cell r="F232" t="str">
            <v>12</v>
          </cell>
          <cell r="G232" t="str">
            <v/>
          </cell>
          <cell r="H232">
            <v>25.09</v>
          </cell>
        </row>
        <row r="233">
          <cell r="A233" t="str">
            <v>309400</v>
          </cell>
          <cell r="B233" t="str">
            <v/>
          </cell>
          <cell r="C233" t="str">
            <v>NY</v>
          </cell>
          <cell r="D233" t="str">
            <v>1989-01-01</v>
          </cell>
          <cell r="E233" t="str">
            <v>LBO</v>
          </cell>
          <cell r="F233" t="str">
            <v>12</v>
          </cell>
          <cell r="G233" t="str">
            <v/>
          </cell>
          <cell r="H233">
            <v>15.12</v>
          </cell>
        </row>
        <row r="234">
          <cell r="A234" t="str">
            <v>309500</v>
          </cell>
          <cell r="B234" t="str">
            <v/>
          </cell>
          <cell r="C234" t="str">
            <v>RI</v>
          </cell>
          <cell r="D234" t="str">
            <v>1987-01-01</v>
          </cell>
          <cell r="E234" t="str">
            <v>LBO</v>
          </cell>
          <cell r="F234" t="str">
            <v>12</v>
          </cell>
          <cell r="G234" t="str">
            <v/>
          </cell>
          <cell r="H234">
            <v>22.92</v>
          </cell>
        </row>
        <row r="235">
          <cell r="A235" t="str">
            <v>309600</v>
          </cell>
          <cell r="B235" t="str">
            <v/>
          </cell>
          <cell r="C235" t="str">
            <v>RI</v>
          </cell>
          <cell r="D235" t="str">
            <v>1989-01-01</v>
          </cell>
          <cell r="E235" t="str">
            <v>LBO</v>
          </cell>
          <cell r="F235" t="str">
            <v>12</v>
          </cell>
          <cell r="G235" t="str">
            <v/>
          </cell>
          <cell r="H235">
            <v>72.099999999999994</v>
          </cell>
        </row>
        <row r="236">
          <cell r="A236" t="str">
            <v>309610</v>
          </cell>
          <cell r="B236" t="str">
            <v/>
          </cell>
          <cell r="C236" t="str">
            <v>RI</v>
          </cell>
          <cell r="D236" t="str">
            <v>1992-01-01</v>
          </cell>
          <cell r="E236" t="str">
            <v>PLL</v>
          </cell>
          <cell r="F236" t="str">
            <v>12</v>
          </cell>
          <cell r="G236" t="str">
            <v/>
          </cell>
          <cell r="H236">
            <v>1.48</v>
          </cell>
        </row>
        <row r="237">
          <cell r="A237" t="str">
            <v>309700</v>
          </cell>
          <cell r="B237" t="str">
            <v/>
          </cell>
          <cell r="C237" t="str">
            <v>RI</v>
          </cell>
          <cell r="D237" t="str">
            <v>1992-01-01</v>
          </cell>
          <cell r="E237" t="str">
            <v>LBO</v>
          </cell>
          <cell r="F237" t="str">
            <v>12</v>
          </cell>
          <cell r="G237" t="str">
            <v/>
          </cell>
          <cell r="H237">
            <v>22.72</v>
          </cell>
        </row>
        <row r="238">
          <cell r="A238" t="str">
            <v>309800</v>
          </cell>
          <cell r="B238" t="str">
            <v/>
          </cell>
          <cell r="C238" t="str">
            <v>CO</v>
          </cell>
          <cell r="D238" t="str">
            <v>1988-01-01</v>
          </cell>
          <cell r="E238" t="str">
            <v>LBO</v>
          </cell>
          <cell r="F238" t="str">
            <v>12</v>
          </cell>
          <cell r="G238" t="str">
            <v/>
          </cell>
          <cell r="H238">
            <v>24.25</v>
          </cell>
        </row>
        <row r="239">
          <cell r="A239" t="str">
            <v>309810</v>
          </cell>
          <cell r="B239" t="str">
            <v/>
          </cell>
          <cell r="C239" t="str">
            <v>CO</v>
          </cell>
          <cell r="D239" t="str">
            <v>1988-01-01</v>
          </cell>
          <cell r="E239" t="str">
            <v>PLL</v>
          </cell>
          <cell r="F239" t="str">
            <v>12</v>
          </cell>
          <cell r="G239" t="str">
            <v/>
          </cell>
          <cell r="H239">
            <v>0.75</v>
          </cell>
        </row>
        <row r="240">
          <cell r="A240" t="str">
            <v>309900</v>
          </cell>
          <cell r="B240" t="str">
            <v/>
          </cell>
          <cell r="C240" t="str">
            <v>NY</v>
          </cell>
          <cell r="D240" t="str">
            <v>1990-01-01</v>
          </cell>
          <cell r="E240" t="str">
            <v>LBO</v>
          </cell>
          <cell r="F240" t="str">
            <v>12</v>
          </cell>
          <cell r="G240" t="str">
            <v/>
          </cell>
          <cell r="H240">
            <v>9.1300000000000008</v>
          </cell>
        </row>
        <row r="241">
          <cell r="A241" t="str">
            <v>310000</v>
          </cell>
          <cell r="B241" t="str">
            <v/>
          </cell>
          <cell r="C241" t="str">
            <v>NY</v>
          </cell>
          <cell r="D241" t="str">
            <v>1994-01-01</v>
          </cell>
          <cell r="E241" t="str">
            <v>LBO</v>
          </cell>
          <cell r="F241" t="str">
            <v>12</v>
          </cell>
          <cell r="G241" t="str">
            <v/>
          </cell>
          <cell r="H241">
            <v>0.19</v>
          </cell>
        </row>
        <row r="242">
          <cell r="A242" t="str">
            <v>310100</v>
          </cell>
          <cell r="B242" t="str">
            <v/>
          </cell>
          <cell r="C242" t="str">
            <v>NY</v>
          </cell>
          <cell r="D242" t="str">
            <v>1993-01-01</v>
          </cell>
          <cell r="E242" t="str">
            <v>LBO</v>
          </cell>
          <cell r="F242" t="str">
            <v>12</v>
          </cell>
          <cell r="G242" t="str">
            <v/>
          </cell>
          <cell r="H242">
            <v>2.37</v>
          </cell>
        </row>
        <row r="243">
          <cell r="A243" t="str">
            <v>310200</v>
          </cell>
          <cell r="B243" t="str">
            <v/>
          </cell>
          <cell r="C243" t="str">
            <v>NY</v>
          </cell>
          <cell r="D243" t="str">
            <v>1989-01-01</v>
          </cell>
          <cell r="E243" t="str">
            <v>LBO</v>
          </cell>
          <cell r="F243" t="str">
            <v>12</v>
          </cell>
          <cell r="G243" t="str">
            <v/>
          </cell>
          <cell r="H243">
            <v>29</v>
          </cell>
        </row>
        <row r="244">
          <cell r="A244" t="str">
            <v>310300</v>
          </cell>
          <cell r="B244" t="str">
            <v/>
          </cell>
          <cell r="C244" t="str">
            <v>NY</v>
          </cell>
          <cell r="D244" t="str">
            <v>1983-01-01</v>
          </cell>
          <cell r="E244" t="str">
            <v>LBO</v>
          </cell>
          <cell r="F244" t="str">
            <v>12</v>
          </cell>
          <cell r="G244" t="str">
            <v/>
          </cell>
          <cell r="H244">
            <v>6.12</v>
          </cell>
        </row>
        <row r="245">
          <cell r="A245" t="str">
            <v>310400</v>
          </cell>
          <cell r="B245" t="str">
            <v/>
          </cell>
          <cell r="C245" t="str">
            <v>CO</v>
          </cell>
          <cell r="D245" t="str">
            <v>1985-01-01</v>
          </cell>
          <cell r="E245" t="str">
            <v>EQ</v>
          </cell>
          <cell r="F245" t="str">
            <v>12</v>
          </cell>
          <cell r="G245" t="str">
            <v/>
          </cell>
          <cell r="H245">
            <v>46.44</v>
          </cell>
        </row>
        <row r="246">
          <cell r="A246" t="str">
            <v>310500</v>
          </cell>
          <cell r="B246" t="str">
            <v/>
          </cell>
          <cell r="C246" t="str">
            <v>IL</v>
          </cell>
          <cell r="D246" t="str">
            <v>1991-01-01</v>
          </cell>
          <cell r="E246" t="str">
            <v>EQ</v>
          </cell>
          <cell r="F246" t="str">
            <v>12</v>
          </cell>
          <cell r="G246" t="str">
            <v/>
          </cell>
          <cell r="H246">
            <v>2.2799999999999998</v>
          </cell>
        </row>
        <row r="247">
          <cell r="A247" t="str">
            <v>310600</v>
          </cell>
          <cell r="B247" t="str">
            <v/>
          </cell>
          <cell r="C247" t="str">
            <v>IL</v>
          </cell>
          <cell r="D247" t="str">
            <v>1994-01-01</v>
          </cell>
          <cell r="E247" t="str">
            <v>EQ</v>
          </cell>
          <cell r="F247" t="str">
            <v>12</v>
          </cell>
          <cell r="G247" t="str">
            <v/>
          </cell>
          <cell r="H247">
            <v>0.05</v>
          </cell>
        </row>
        <row r="248">
          <cell r="A248" t="str">
            <v>310700</v>
          </cell>
          <cell r="B248" t="str">
            <v/>
          </cell>
          <cell r="C248" t="str">
            <v>TX</v>
          </cell>
          <cell r="D248" t="str">
            <v>1990-01-01</v>
          </cell>
          <cell r="E248" t="str">
            <v>OGO</v>
          </cell>
          <cell r="F248" t="str">
            <v>15</v>
          </cell>
          <cell r="G248" t="str">
            <v/>
          </cell>
          <cell r="H248">
            <v>96.65</v>
          </cell>
        </row>
        <row r="249">
          <cell r="A249" t="str">
            <v>310800</v>
          </cell>
          <cell r="B249" t="str">
            <v/>
          </cell>
          <cell r="C249" t="str">
            <v>CO</v>
          </cell>
          <cell r="D249" t="str">
            <v>1991-01-01</v>
          </cell>
          <cell r="E249" t="str">
            <v>OGN</v>
          </cell>
          <cell r="F249" t="str">
            <v>15</v>
          </cell>
          <cell r="G249" t="str">
            <v/>
          </cell>
          <cell r="H249">
            <v>80</v>
          </cell>
        </row>
        <row r="250">
          <cell r="A250" t="str">
            <v>310900</v>
          </cell>
          <cell r="B250" t="str">
            <v/>
          </cell>
          <cell r="C250" t="str">
            <v>TX</v>
          </cell>
          <cell r="D250" t="str">
            <v>1992-01-01</v>
          </cell>
          <cell r="E250" t="str">
            <v>CP</v>
          </cell>
          <cell r="F250" t="str">
            <v>12</v>
          </cell>
          <cell r="G250" t="str">
            <v/>
          </cell>
          <cell r="H250">
            <v>3.26</v>
          </cell>
        </row>
        <row r="251">
          <cell r="A251" t="str">
            <v>311000</v>
          </cell>
          <cell r="B251" t="str">
            <v/>
          </cell>
          <cell r="C251" t="str">
            <v>TX</v>
          </cell>
          <cell r="D251" t="str">
            <v>1957-01-01</v>
          </cell>
          <cell r="E251" t="str">
            <v>MNR</v>
          </cell>
          <cell r="F251" t="str">
            <v>11</v>
          </cell>
          <cell r="G251" t="str">
            <v/>
          </cell>
          <cell r="H251">
            <v>3.13</v>
          </cell>
        </row>
        <row r="252">
          <cell r="A252" t="str">
            <v>311100</v>
          </cell>
          <cell r="B252" t="str">
            <v/>
          </cell>
          <cell r="C252" t="str">
            <v>OK</v>
          </cell>
          <cell r="D252" t="str">
            <v>1982-01-01</v>
          </cell>
          <cell r="E252" t="str">
            <v>OGO</v>
          </cell>
          <cell r="F252" t="str">
            <v>15</v>
          </cell>
          <cell r="G252" t="str">
            <v/>
          </cell>
          <cell r="H252">
            <v>88.3</v>
          </cell>
        </row>
        <row r="253">
          <cell r="A253" t="str">
            <v>311200</v>
          </cell>
          <cell r="B253" t="str">
            <v/>
          </cell>
          <cell r="C253" t="str">
            <v>OK</v>
          </cell>
          <cell r="D253" t="str">
            <v>1980-01-01</v>
          </cell>
          <cell r="E253" t="str">
            <v>OGO</v>
          </cell>
          <cell r="F253" t="str">
            <v>15</v>
          </cell>
          <cell r="G253" t="str">
            <v/>
          </cell>
          <cell r="H253">
            <v>99.92</v>
          </cell>
        </row>
        <row r="254">
          <cell r="A254" t="str">
            <v>311300</v>
          </cell>
          <cell r="B254" t="str">
            <v/>
          </cell>
          <cell r="C254" t="str">
            <v>TX</v>
          </cell>
          <cell r="D254" t="str">
            <v>1983-01-01</v>
          </cell>
          <cell r="E254" t="str">
            <v>OGO</v>
          </cell>
          <cell r="F254" t="str">
            <v>15</v>
          </cell>
          <cell r="G254" t="str">
            <v/>
          </cell>
          <cell r="H254">
            <v>69.63</v>
          </cell>
        </row>
        <row r="255">
          <cell r="A255" t="str">
            <v>311400</v>
          </cell>
          <cell r="B255" t="str">
            <v/>
          </cell>
          <cell r="C255" t="str">
            <v>TX</v>
          </cell>
          <cell r="D255" t="str">
            <v>1984-01-01</v>
          </cell>
          <cell r="E255" t="str">
            <v>OGO</v>
          </cell>
          <cell r="F255" t="str">
            <v>15</v>
          </cell>
          <cell r="G255" t="str">
            <v/>
          </cell>
          <cell r="H255">
            <v>95</v>
          </cell>
        </row>
        <row r="256">
          <cell r="A256" t="str">
            <v>311500</v>
          </cell>
          <cell r="B256" t="str">
            <v/>
          </cell>
          <cell r="C256" t="str">
            <v>TX</v>
          </cell>
          <cell r="D256" t="str">
            <v>1985-01-01</v>
          </cell>
          <cell r="E256" t="str">
            <v>OGO</v>
          </cell>
          <cell r="F256" t="str">
            <v>15</v>
          </cell>
          <cell r="G256" t="str">
            <v/>
          </cell>
          <cell r="H256">
            <v>99</v>
          </cell>
        </row>
        <row r="257">
          <cell r="A257" t="str">
            <v>311600</v>
          </cell>
          <cell r="B257" t="str">
            <v/>
          </cell>
          <cell r="C257" t="str">
            <v>AR</v>
          </cell>
          <cell r="D257" t="str">
            <v>1992-01-01</v>
          </cell>
          <cell r="E257" t="str">
            <v>OGN</v>
          </cell>
          <cell r="F257" t="str">
            <v>15</v>
          </cell>
          <cell r="G257" t="str">
            <v/>
          </cell>
          <cell r="H257">
            <v>20</v>
          </cell>
        </row>
        <row r="258">
          <cell r="A258" t="str">
            <v>311700</v>
          </cell>
          <cell r="B258" t="str">
            <v/>
          </cell>
          <cell r="C258" t="str">
            <v>TX</v>
          </cell>
          <cell r="D258" t="str">
            <v>1958-01-01</v>
          </cell>
          <cell r="E258" t="str">
            <v>MNR</v>
          </cell>
          <cell r="F258" t="str">
            <v>11</v>
          </cell>
          <cell r="G258" t="str">
            <v/>
          </cell>
          <cell r="H258">
            <v>47.5</v>
          </cell>
        </row>
        <row r="259">
          <cell r="A259" t="str">
            <v>311800</v>
          </cell>
          <cell r="B259" t="str">
            <v/>
          </cell>
          <cell r="C259" t="str">
            <v>TX</v>
          </cell>
          <cell r="D259" t="str">
            <v>1991-01-01</v>
          </cell>
          <cell r="E259" t="str">
            <v>OGO</v>
          </cell>
          <cell r="F259" t="str">
            <v>15</v>
          </cell>
          <cell r="G259" t="str">
            <v>1997-05-19</v>
          </cell>
          <cell r="H259">
            <v>80</v>
          </cell>
        </row>
        <row r="260">
          <cell r="A260" t="str">
            <v>311900</v>
          </cell>
          <cell r="B260" t="str">
            <v/>
          </cell>
          <cell r="C260" t="str">
            <v>TX</v>
          </cell>
          <cell r="D260" t="str">
            <v>1991-01-01</v>
          </cell>
          <cell r="E260" t="str">
            <v>OGO</v>
          </cell>
          <cell r="F260" t="str">
            <v>15</v>
          </cell>
          <cell r="G260" t="str">
            <v/>
          </cell>
          <cell r="H260">
            <v>41.48</v>
          </cell>
        </row>
        <row r="261">
          <cell r="A261" t="str">
            <v>312000</v>
          </cell>
          <cell r="B261" t="str">
            <v/>
          </cell>
          <cell r="C261" t="str">
            <v>TX</v>
          </cell>
          <cell r="D261" t="str">
            <v>1991-01-01</v>
          </cell>
          <cell r="E261" t="str">
            <v>OGN</v>
          </cell>
          <cell r="F261" t="str">
            <v>15</v>
          </cell>
          <cell r="G261" t="str">
            <v/>
          </cell>
          <cell r="H261">
            <v>99</v>
          </cell>
        </row>
        <row r="262">
          <cell r="A262" t="str">
            <v>312100</v>
          </cell>
          <cell r="B262" t="str">
            <v/>
          </cell>
          <cell r="C262" t="str">
            <v>TX</v>
          </cell>
          <cell r="D262" t="str">
            <v>1992-01-01</v>
          </cell>
          <cell r="E262" t="str">
            <v>OGO</v>
          </cell>
          <cell r="F262" t="str">
            <v>15</v>
          </cell>
          <cell r="G262" t="str">
            <v/>
          </cell>
          <cell r="H262">
            <v>99</v>
          </cell>
        </row>
        <row r="263">
          <cell r="A263" t="str">
            <v>312200</v>
          </cell>
          <cell r="B263" t="str">
            <v/>
          </cell>
          <cell r="C263" t="str">
            <v>TX</v>
          </cell>
          <cell r="D263" t="str">
            <v>1992-01-01</v>
          </cell>
          <cell r="E263" t="str">
            <v>OGO</v>
          </cell>
          <cell r="F263" t="str">
            <v>15</v>
          </cell>
          <cell r="G263" t="str">
            <v/>
          </cell>
          <cell r="H263">
            <v>99</v>
          </cell>
        </row>
        <row r="264">
          <cell r="A264" t="str">
            <v>312300</v>
          </cell>
          <cell r="B264" t="str">
            <v/>
          </cell>
          <cell r="C264" t="str">
            <v>TX</v>
          </cell>
          <cell r="D264" t="str">
            <v>1987-01-01</v>
          </cell>
          <cell r="E264" t="str">
            <v>OGO</v>
          </cell>
          <cell r="F264" t="str">
            <v>15</v>
          </cell>
          <cell r="G264" t="str">
            <v/>
          </cell>
          <cell r="H264">
            <v>99</v>
          </cell>
        </row>
        <row r="265">
          <cell r="A265" t="str">
            <v>312400</v>
          </cell>
          <cell r="B265" t="str">
            <v/>
          </cell>
          <cell r="C265" t="str">
            <v>TX</v>
          </cell>
          <cell r="D265" t="str">
            <v>1988-01-01</v>
          </cell>
          <cell r="E265" t="str">
            <v>OGO</v>
          </cell>
          <cell r="F265" t="str">
            <v>15</v>
          </cell>
          <cell r="G265" t="str">
            <v/>
          </cell>
          <cell r="H265">
            <v>83.33</v>
          </cell>
        </row>
        <row r="266">
          <cell r="A266" t="str">
            <v>312500</v>
          </cell>
          <cell r="B266" t="str">
            <v/>
          </cell>
          <cell r="C266" t="str">
            <v>NY</v>
          </cell>
          <cell r="D266" t="str">
            <v>1991-01-01</v>
          </cell>
          <cell r="E266" t="str">
            <v>OGO</v>
          </cell>
          <cell r="F266" t="str">
            <v>15</v>
          </cell>
          <cell r="G266" t="str">
            <v/>
          </cell>
          <cell r="H266">
            <v>26.42</v>
          </cell>
        </row>
        <row r="267">
          <cell r="A267" t="str">
            <v>312600</v>
          </cell>
          <cell r="B267" t="str">
            <v/>
          </cell>
          <cell r="C267" t="str">
            <v>NY</v>
          </cell>
          <cell r="D267" t="str">
            <v>1994-01-01</v>
          </cell>
          <cell r="E267" t="str">
            <v>EQ</v>
          </cell>
          <cell r="F267" t="str">
            <v>13</v>
          </cell>
          <cell r="G267" t="str">
            <v/>
          </cell>
          <cell r="H267">
            <v>15.1</v>
          </cell>
        </row>
        <row r="268">
          <cell r="A268" t="str">
            <v>312700</v>
          </cell>
          <cell r="B268" t="str">
            <v/>
          </cell>
          <cell r="C268" t="str">
            <v>CA</v>
          </cell>
          <cell r="D268" t="str">
            <v>1994-01-01</v>
          </cell>
          <cell r="E268" t="str">
            <v>EQ</v>
          </cell>
          <cell r="F268" t="str">
            <v>13</v>
          </cell>
          <cell r="G268" t="str">
            <v/>
          </cell>
          <cell r="H268">
            <v>60</v>
          </cell>
        </row>
        <row r="269">
          <cell r="A269" t="str">
            <v>312800</v>
          </cell>
          <cell r="B269" t="str">
            <v/>
          </cell>
          <cell r="C269" t="str">
            <v>WV</v>
          </cell>
          <cell r="D269" t="str">
            <v>1993-01-01</v>
          </cell>
          <cell r="E269" t="str">
            <v>EQ</v>
          </cell>
          <cell r="F269" t="str">
            <v>13</v>
          </cell>
          <cell r="G269" t="str">
            <v/>
          </cell>
          <cell r="H269">
            <v>30</v>
          </cell>
        </row>
        <row r="270">
          <cell r="A270" t="str">
            <v>312900</v>
          </cell>
          <cell r="B270" t="str">
            <v/>
          </cell>
          <cell r="C270" t="str">
            <v>TX</v>
          </cell>
          <cell r="D270" t="str">
            <v>1994-01-01</v>
          </cell>
          <cell r="E270" t="str">
            <v>LVL</v>
          </cell>
          <cell r="F270" t="str">
            <v>09</v>
          </cell>
          <cell r="G270" t="str">
            <v/>
          </cell>
          <cell r="H270">
            <v>100</v>
          </cell>
        </row>
        <row r="271">
          <cell r="A271" t="str">
            <v>313000</v>
          </cell>
          <cell r="B271" t="str">
            <v/>
          </cell>
          <cell r="C271" t="str">
            <v>TX</v>
          </cell>
          <cell r="D271" t="str">
            <v>1994-01-01</v>
          </cell>
          <cell r="E271" t="str">
            <v>LVL</v>
          </cell>
          <cell r="F271" t="str">
            <v>09</v>
          </cell>
          <cell r="G271" t="str">
            <v/>
          </cell>
          <cell r="H271">
            <v>100</v>
          </cell>
        </row>
        <row r="272">
          <cell r="A272" t="str">
            <v>313100</v>
          </cell>
          <cell r="B272" t="str">
            <v/>
          </cell>
          <cell r="C272" t="str">
            <v>MA</v>
          </cell>
          <cell r="D272" t="str">
            <v>1994-01-01</v>
          </cell>
          <cell r="E272" t="str">
            <v>EQ</v>
          </cell>
          <cell r="F272" t="str">
            <v>13</v>
          </cell>
          <cell r="G272" t="str">
            <v/>
          </cell>
          <cell r="H272">
            <v>50</v>
          </cell>
        </row>
        <row r="273">
          <cell r="A273" t="str">
            <v>313200</v>
          </cell>
          <cell r="B273" t="str">
            <v/>
          </cell>
          <cell r="C273" t="str">
            <v>CA</v>
          </cell>
          <cell r="D273" t="str">
            <v>1986-01-01</v>
          </cell>
          <cell r="E273" t="str">
            <v>EQ</v>
          </cell>
          <cell r="F273" t="str">
            <v>13</v>
          </cell>
          <cell r="G273" t="str">
            <v/>
          </cell>
          <cell r="H273">
            <v>16.010000000000002</v>
          </cell>
        </row>
        <row r="274">
          <cell r="A274" t="str">
            <v>313300</v>
          </cell>
          <cell r="B274" t="str">
            <v/>
          </cell>
          <cell r="C274" t="str">
            <v>NJ</v>
          </cell>
          <cell r="D274" t="str">
            <v>1995-02-06</v>
          </cell>
          <cell r="E274" t="str">
            <v>PRN</v>
          </cell>
          <cell r="F274" t="str">
            <v>09</v>
          </cell>
          <cell r="G274" t="str">
            <v/>
          </cell>
          <cell r="H274">
            <v>100</v>
          </cell>
        </row>
        <row r="275">
          <cell r="A275" t="str">
            <v>313400</v>
          </cell>
          <cell r="B275" t="str">
            <v/>
          </cell>
          <cell r="C275" t="str">
            <v>NJ</v>
          </cell>
          <cell r="D275" t="str">
            <v>1995-02-06</v>
          </cell>
          <cell r="E275" t="str">
            <v>PRN</v>
          </cell>
          <cell r="F275" t="str">
            <v>09</v>
          </cell>
          <cell r="G275" t="str">
            <v/>
          </cell>
          <cell r="H275">
            <v>100</v>
          </cell>
        </row>
        <row r="276">
          <cell r="A276" t="str">
            <v>313500</v>
          </cell>
          <cell r="B276" t="str">
            <v/>
          </cell>
          <cell r="C276" t="str">
            <v>NJ</v>
          </cell>
          <cell r="D276" t="str">
            <v>1989-01-01</v>
          </cell>
          <cell r="E276" t="str">
            <v>EQ</v>
          </cell>
          <cell r="F276" t="str">
            <v>13</v>
          </cell>
          <cell r="G276" t="str">
            <v/>
          </cell>
          <cell r="H276">
            <v>5</v>
          </cell>
        </row>
        <row r="277">
          <cell r="A277" t="str">
            <v>313600</v>
          </cell>
          <cell r="B277" t="str">
            <v/>
          </cell>
          <cell r="C277" t="str">
            <v>ME</v>
          </cell>
          <cell r="D277" t="str">
            <v>1986-01-01</v>
          </cell>
          <cell r="E277" t="str">
            <v>EQ</v>
          </cell>
          <cell r="F277" t="str">
            <v>13</v>
          </cell>
          <cell r="G277" t="str">
            <v/>
          </cell>
          <cell r="H277">
            <v>64.3</v>
          </cell>
        </row>
        <row r="278">
          <cell r="A278" t="str">
            <v>313700</v>
          </cell>
          <cell r="B278" t="str">
            <v/>
          </cell>
          <cell r="C278" t="str">
            <v>CA</v>
          </cell>
          <cell r="D278" t="str">
            <v>1994-01-01</v>
          </cell>
          <cell r="E278" t="str">
            <v>EQ</v>
          </cell>
          <cell r="F278" t="str">
            <v>13</v>
          </cell>
          <cell r="G278" t="str">
            <v/>
          </cell>
          <cell r="H278">
            <v>60</v>
          </cell>
        </row>
        <row r="279">
          <cell r="A279" t="str">
            <v>313800</v>
          </cell>
          <cell r="B279" t="str">
            <v/>
          </cell>
          <cell r="C279" t="str">
            <v>TX</v>
          </cell>
          <cell r="D279" t="str">
            <v>1989-01-01</v>
          </cell>
          <cell r="E279" t="str">
            <v>EQ</v>
          </cell>
          <cell r="F279" t="str">
            <v>13</v>
          </cell>
          <cell r="G279" t="str">
            <v/>
          </cell>
          <cell r="H279">
            <v>8.75</v>
          </cell>
        </row>
        <row r="280">
          <cell r="A280" t="str">
            <v>313900</v>
          </cell>
          <cell r="B280" t="str">
            <v/>
          </cell>
          <cell r="C280" t="str">
            <v>NJ</v>
          </cell>
          <cell r="D280" t="str">
            <v>1989-01-01</v>
          </cell>
          <cell r="E280" t="str">
            <v>EQ</v>
          </cell>
          <cell r="F280" t="str">
            <v>13</v>
          </cell>
          <cell r="G280" t="str">
            <v/>
          </cell>
          <cell r="H280">
            <v>50</v>
          </cell>
        </row>
        <row r="281">
          <cell r="A281" t="str">
            <v>314000</v>
          </cell>
          <cell r="B281" t="str">
            <v/>
          </cell>
          <cell r="C281" t="str">
            <v>NY</v>
          </cell>
          <cell r="D281" t="str">
            <v>1986-01-01</v>
          </cell>
          <cell r="E281" t="str">
            <v>EQ</v>
          </cell>
          <cell r="F281" t="str">
            <v>13</v>
          </cell>
          <cell r="G281" t="str">
            <v/>
          </cell>
          <cell r="H281">
            <v>48.16</v>
          </cell>
        </row>
        <row r="282">
          <cell r="A282" t="str">
            <v>314100</v>
          </cell>
          <cell r="B282" t="str">
            <v/>
          </cell>
          <cell r="C282" t="str">
            <v>MA</v>
          </cell>
          <cell r="D282" t="str">
            <v>1986-01-01</v>
          </cell>
          <cell r="E282" t="str">
            <v>LBO</v>
          </cell>
          <cell r="F282" t="str">
            <v>12</v>
          </cell>
          <cell r="G282" t="str">
            <v/>
          </cell>
          <cell r="H282">
            <v>14.8</v>
          </cell>
        </row>
        <row r="283">
          <cell r="A283" t="str">
            <v>314200</v>
          </cell>
          <cell r="B283" t="str">
            <v/>
          </cell>
          <cell r="C283" t="str">
            <v>MA</v>
          </cell>
          <cell r="D283" t="str">
            <v>1994-01-01</v>
          </cell>
          <cell r="E283" t="str">
            <v>LBO</v>
          </cell>
          <cell r="F283" t="str">
            <v>12</v>
          </cell>
          <cell r="G283" t="str">
            <v/>
          </cell>
          <cell r="H283">
            <v>3.7</v>
          </cell>
        </row>
        <row r="284">
          <cell r="A284" t="str">
            <v>314300</v>
          </cell>
          <cell r="B284" t="str">
            <v/>
          </cell>
          <cell r="C284" t="str">
            <v>MA</v>
          </cell>
          <cell r="D284" t="str">
            <v>1992-01-01</v>
          </cell>
          <cell r="E284" t="str">
            <v>LBO</v>
          </cell>
          <cell r="F284" t="str">
            <v>12</v>
          </cell>
          <cell r="G284" t="str">
            <v/>
          </cell>
          <cell r="H284">
            <v>2.86</v>
          </cell>
        </row>
        <row r="285">
          <cell r="A285" t="str">
            <v>314400</v>
          </cell>
          <cell r="B285" t="str">
            <v/>
          </cell>
          <cell r="C285" t="str">
            <v>NY</v>
          </cell>
          <cell r="D285" t="str">
            <v>1989-01-01</v>
          </cell>
          <cell r="E285" t="str">
            <v>EQ</v>
          </cell>
          <cell r="F285" t="str">
            <v>12</v>
          </cell>
          <cell r="G285" t="str">
            <v/>
          </cell>
          <cell r="H285">
            <v>10.54</v>
          </cell>
        </row>
        <row r="286">
          <cell r="A286" t="str">
            <v>314500</v>
          </cell>
          <cell r="B286" t="str">
            <v/>
          </cell>
          <cell r="C286" t="str">
            <v>MA</v>
          </cell>
          <cell r="D286" t="str">
            <v>1984-01-01</v>
          </cell>
          <cell r="E286" t="str">
            <v>LBO</v>
          </cell>
          <cell r="F286" t="str">
            <v>12</v>
          </cell>
          <cell r="G286" t="str">
            <v/>
          </cell>
          <cell r="H286">
            <v>15.62</v>
          </cell>
        </row>
        <row r="287">
          <cell r="A287" t="str">
            <v>314600</v>
          </cell>
          <cell r="B287" t="str">
            <v/>
          </cell>
          <cell r="C287" t="str">
            <v>NY</v>
          </cell>
          <cell r="D287" t="str">
            <v>1988-01-01</v>
          </cell>
          <cell r="E287" t="str">
            <v>LBO</v>
          </cell>
          <cell r="F287" t="str">
            <v>12</v>
          </cell>
          <cell r="G287" t="str">
            <v/>
          </cell>
          <cell r="H287">
            <v>24.58</v>
          </cell>
        </row>
        <row r="288">
          <cell r="A288" t="str">
            <v>314700</v>
          </cell>
          <cell r="B288" t="str">
            <v/>
          </cell>
          <cell r="C288" t="str">
            <v>MA</v>
          </cell>
          <cell r="D288" t="str">
            <v>1990-01-01</v>
          </cell>
          <cell r="E288" t="str">
            <v>LBO</v>
          </cell>
          <cell r="F288" t="str">
            <v>12</v>
          </cell>
          <cell r="G288" t="str">
            <v/>
          </cell>
          <cell r="H288">
            <v>10.66</v>
          </cell>
        </row>
        <row r="289">
          <cell r="A289" t="str">
            <v>314800</v>
          </cell>
          <cell r="B289" t="str">
            <v/>
          </cell>
          <cell r="C289" t="str">
            <v>CA</v>
          </cell>
          <cell r="D289" t="str">
            <v>1990-01-01</v>
          </cell>
          <cell r="E289" t="str">
            <v>LBO</v>
          </cell>
          <cell r="F289" t="str">
            <v>12</v>
          </cell>
          <cell r="G289" t="str">
            <v/>
          </cell>
          <cell r="H289">
            <v>14.13</v>
          </cell>
        </row>
        <row r="290">
          <cell r="A290" t="str">
            <v>314810</v>
          </cell>
          <cell r="B290" t="str">
            <v/>
          </cell>
          <cell r="C290" t="str">
            <v>CA</v>
          </cell>
          <cell r="D290" t="str">
            <v>1990-01-01</v>
          </cell>
          <cell r="E290" t="str">
            <v>PLL</v>
          </cell>
          <cell r="F290" t="str">
            <v>12</v>
          </cell>
          <cell r="G290" t="str">
            <v/>
          </cell>
          <cell r="H290">
            <v>0.79</v>
          </cell>
        </row>
        <row r="291">
          <cell r="A291" t="str">
            <v>314900</v>
          </cell>
          <cell r="B291" t="str">
            <v/>
          </cell>
          <cell r="C291" t="str">
            <v>CA</v>
          </cell>
          <cell r="D291" t="str">
            <v>1994-01-01</v>
          </cell>
          <cell r="E291" t="str">
            <v>LBO</v>
          </cell>
          <cell r="F291" t="str">
            <v>12</v>
          </cell>
          <cell r="G291" t="str">
            <v/>
          </cell>
          <cell r="H291">
            <v>0.79</v>
          </cell>
        </row>
        <row r="292">
          <cell r="A292" t="str">
            <v>315000</v>
          </cell>
          <cell r="B292" t="str">
            <v/>
          </cell>
          <cell r="C292" t="str">
            <v>CA</v>
          </cell>
          <cell r="D292" t="str">
            <v>1995-04-10</v>
          </cell>
          <cell r="E292" t="str">
            <v>LBO</v>
          </cell>
          <cell r="F292" t="str">
            <v>12</v>
          </cell>
          <cell r="G292" t="str">
            <v/>
          </cell>
          <cell r="H292">
            <v>1.6</v>
          </cell>
        </row>
        <row r="293">
          <cell r="A293" t="str">
            <v>315100</v>
          </cell>
          <cell r="B293" t="str">
            <v/>
          </cell>
          <cell r="C293" t="str">
            <v>NY</v>
          </cell>
          <cell r="D293" t="str">
            <v>1994-01-01</v>
          </cell>
          <cell r="E293" t="str">
            <v>OTH</v>
          </cell>
          <cell r="F293" t="str">
            <v>09</v>
          </cell>
          <cell r="G293" t="str">
            <v/>
          </cell>
          <cell r="H293">
            <v>23.02</v>
          </cell>
        </row>
        <row r="294">
          <cell r="A294" t="str">
            <v>315200</v>
          </cell>
          <cell r="B294" t="str">
            <v/>
          </cell>
          <cell r="C294" t="str">
            <v>NY</v>
          </cell>
          <cell r="D294" t="str">
            <v>1988-01-01</v>
          </cell>
          <cell r="E294" t="str">
            <v>OTH</v>
          </cell>
          <cell r="F294" t="str">
            <v>09</v>
          </cell>
          <cell r="G294" t="str">
            <v/>
          </cell>
          <cell r="H294">
            <v>23.02</v>
          </cell>
        </row>
        <row r="295">
          <cell r="A295" t="str">
            <v>315300</v>
          </cell>
          <cell r="B295" t="str">
            <v/>
          </cell>
          <cell r="C295" t="str">
            <v>NY</v>
          </cell>
          <cell r="D295" t="str">
            <v>1995-09-29</v>
          </cell>
          <cell r="E295" t="str">
            <v>OTH</v>
          </cell>
          <cell r="F295" t="str">
            <v>09</v>
          </cell>
          <cell r="G295" t="str">
            <v/>
          </cell>
          <cell r="H295">
            <v>2.14</v>
          </cell>
        </row>
        <row r="296">
          <cell r="A296" t="str">
            <v>315400</v>
          </cell>
          <cell r="B296" t="str">
            <v/>
          </cell>
          <cell r="C296" t="str">
            <v>DE</v>
          </cell>
          <cell r="D296" t="str">
            <v>1988-01-01</v>
          </cell>
          <cell r="E296" t="str">
            <v>LBO</v>
          </cell>
          <cell r="F296" t="str">
            <v>12</v>
          </cell>
          <cell r="G296" t="str">
            <v/>
          </cell>
          <cell r="H296">
            <v>9.52</v>
          </cell>
        </row>
        <row r="297">
          <cell r="A297" t="str">
            <v>315500</v>
          </cell>
          <cell r="B297" t="str">
            <v/>
          </cell>
          <cell r="C297" t="str">
            <v>GBR</v>
          </cell>
          <cell r="D297" t="str">
            <v>1989-01-01</v>
          </cell>
          <cell r="E297" t="str">
            <v>LBO</v>
          </cell>
          <cell r="F297" t="str">
            <v>12</v>
          </cell>
          <cell r="G297" t="str">
            <v/>
          </cell>
          <cell r="H297">
            <v>3.13</v>
          </cell>
        </row>
        <row r="298">
          <cell r="A298" t="str">
            <v>315600</v>
          </cell>
          <cell r="B298" t="str">
            <v/>
          </cell>
          <cell r="C298" t="str">
            <v>GBR</v>
          </cell>
          <cell r="D298" t="str">
            <v>1994-01-01</v>
          </cell>
          <cell r="E298" t="str">
            <v>LBO</v>
          </cell>
          <cell r="F298" t="str">
            <v>12</v>
          </cell>
          <cell r="G298" t="str">
            <v/>
          </cell>
          <cell r="H298">
            <v>0.21</v>
          </cell>
        </row>
        <row r="299">
          <cell r="A299" t="str">
            <v>315700</v>
          </cell>
          <cell r="B299" t="str">
            <v/>
          </cell>
          <cell r="C299" t="str">
            <v>GBR</v>
          </cell>
          <cell r="D299" t="str">
            <v>1990-01-01</v>
          </cell>
          <cell r="E299" t="str">
            <v>LBO</v>
          </cell>
          <cell r="F299" t="str">
            <v>12</v>
          </cell>
          <cell r="G299" t="str">
            <v/>
          </cell>
          <cell r="H299">
            <v>11.42</v>
          </cell>
        </row>
        <row r="300">
          <cell r="A300" t="str">
            <v>315800</v>
          </cell>
          <cell r="B300" t="str">
            <v/>
          </cell>
          <cell r="C300" t="str">
            <v>GBR</v>
          </cell>
          <cell r="D300" t="str">
            <v>1994-01-01</v>
          </cell>
          <cell r="E300" t="str">
            <v>LBO</v>
          </cell>
          <cell r="F300" t="str">
            <v>12</v>
          </cell>
          <cell r="G300" t="str">
            <v/>
          </cell>
          <cell r="H300">
            <v>0.15</v>
          </cell>
        </row>
        <row r="301">
          <cell r="A301" t="str">
            <v>315900</v>
          </cell>
          <cell r="B301" t="str">
            <v/>
          </cell>
          <cell r="C301" t="str">
            <v>GBR</v>
          </cell>
          <cell r="D301" t="str">
            <v>1992-01-01</v>
          </cell>
          <cell r="E301" t="str">
            <v>LBO</v>
          </cell>
          <cell r="F301" t="str">
            <v>12</v>
          </cell>
          <cell r="G301" t="str">
            <v/>
          </cell>
          <cell r="H301">
            <v>2.82</v>
          </cell>
        </row>
        <row r="302">
          <cell r="A302" t="str">
            <v>316000</v>
          </cell>
          <cell r="B302" t="str">
            <v/>
          </cell>
          <cell r="C302" t="str">
            <v>FRA</v>
          </cell>
          <cell r="D302" t="str">
            <v>1992-01-01</v>
          </cell>
          <cell r="E302" t="str">
            <v>CP</v>
          </cell>
          <cell r="F302" t="str">
            <v>12</v>
          </cell>
          <cell r="G302" t="str">
            <v/>
          </cell>
          <cell r="H302">
            <v>1.65</v>
          </cell>
        </row>
        <row r="303">
          <cell r="A303" t="str">
            <v>316100</v>
          </cell>
          <cell r="B303" t="str">
            <v/>
          </cell>
          <cell r="C303" t="str">
            <v>FRA</v>
          </cell>
          <cell r="D303" t="str">
            <v>1990-01-01</v>
          </cell>
          <cell r="E303" t="str">
            <v>LBO</v>
          </cell>
          <cell r="F303" t="str">
            <v>12</v>
          </cell>
          <cell r="G303" t="str">
            <v/>
          </cell>
          <cell r="H303">
            <v>8.23</v>
          </cell>
        </row>
        <row r="304">
          <cell r="A304" t="str">
            <v>316200</v>
          </cell>
          <cell r="B304" t="str">
            <v/>
          </cell>
          <cell r="C304" t="str">
            <v>GBR</v>
          </cell>
          <cell r="D304" t="str">
            <v>1990-01-01</v>
          </cell>
          <cell r="E304" t="str">
            <v>LBO</v>
          </cell>
          <cell r="F304" t="str">
            <v>12</v>
          </cell>
          <cell r="G304" t="str">
            <v/>
          </cell>
          <cell r="H304">
            <v>13.79</v>
          </cell>
        </row>
        <row r="305">
          <cell r="A305" t="str">
            <v>316300</v>
          </cell>
          <cell r="B305" t="str">
            <v/>
          </cell>
          <cell r="C305" t="str">
            <v>GBR</v>
          </cell>
          <cell r="D305" t="str">
            <v>1995-05-16</v>
          </cell>
          <cell r="E305" t="str">
            <v>LBO</v>
          </cell>
          <cell r="F305" t="str">
            <v>12</v>
          </cell>
          <cell r="G305" t="str">
            <v/>
          </cell>
          <cell r="H305">
            <v>0.15</v>
          </cell>
        </row>
        <row r="306">
          <cell r="A306" t="str">
            <v>316400</v>
          </cell>
          <cell r="B306" t="str">
            <v/>
          </cell>
          <cell r="C306" t="str">
            <v>GBR</v>
          </cell>
          <cell r="D306" t="str">
            <v>1992-01-01</v>
          </cell>
          <cell r="E306" t="str">
            <v>LBO</v>
          </cell>
          <cell r="F306" t="str">
            <v>12</v>
          </cell>
          <cell r="G306" t="str">
            <v/>
          </cell>
          <cell r="H306">
            <v>2.3199999999999998</v>
          </cell>
        </row>
        <row r="307">
          <cell r="A307" t="str">
            <v>316500</v>
          </cell>
          <cell r="B307" t="str">
            <v/>
          </cell>
          <cell r="C307" t="str">
            <v>GBR</v>
          </cell>
          <cell r="D307" t="str">
            <v>1989-01-01</v>
          </cell>
          <cell r="E307" t="str">
            <v>LBO</v>
          </cell>
          <cell r="F307" t="str">
            <v>12</v>
          </cell>
          <cell r="G307" t="str">
            <v/>
          </cell>
          <cell r="H307">
            <v>11.36</v>
          </cell>
        </row>
        <row r="308">
          <cell r="A308" t="str">
            <v>316510</v>
          </cell>
          <cell r="B308" t="str">
            <v/>
          </cell>
          <cell r="C308" t="str">
            <v>GBR</v>
          </cell>
          <cell r="D308" t="str">
            <v>1989-01-01</v>
          </cell>
          <cell r="E308" t="str">
            <v>PLL</v>
          </cell>
          <cell r="F308" t="str">
            <v>12</v>
          </cell>
          <cell r="G308" t="str">
            <v/>
          </cell>
          <cell r="H308">
            <v>0.47</v>
          </cell>
        </row>
        <row r="309">
          <cell r="A309" t="str">
            <v>316600</v>
          </cell>
          <cell r="B309" t="str">
            <v/>
          </cell>
          <cell r="C309" t="str">
            <v>GBR</v>
          </cell>
          <cell r="D309" t="str">
            <v>1997-03-28</v>
          </cell>
          <cell r="E309" t="str">
            <v>LBO</v>
          </cell>
          <cell r="F309" t="str">
            <v>12</v>
          </cell>
          <cell r="G309" t="str">
            <v/>
          </cell>
          <cell r="H309">
            <v>85</v>
          </cell>
        </row>
        <row r="310">
          <cell r="A310" t="str">
            <v>316700</v>
          </cell>
          <cell r="B310" t="str">
            <v/>
          </cell>
          <cell r="C310" t="str">
            <v>DNK</v>
          </cell>
          <cell r="D310" t="str">
            <v>1992-01-01</v>
          </cell>
          <cell r="E310" t="str">
            <v>CP</v>
          </cell>
          <cell r="F310" t="str">
            <v>12</v>
          </cell>
          <cell r="G310" t="str">
            <v/>
          </cell>
          <cell r="H310">
            <v>7.56</v>
          </cell>
        </row>
        <row r="311">
          <cell r="A311" t="str">
            <v>316800</v>
          </cell>
          <cell r="B311" t="str">
            <v/>
          </cell>
          <cell r="C311" t="str">
            <v>DNK</v>
          </cell>
          <cell r="D311" t="str">
            <v>1990-01-01</v>
          </cell>
          <cell r="E311" t="str">
            <v>LBO</v>
          </cell>
          <cell r="F311" t="str">
            <v>12</v>
          </cell>
          <cell r="G311" t="str">
            <v/>
          </cell>
          <cell r="H311">
            <v>18.91</v>
          </cell>
        </row>
        <row r="312">
          <cell r="A312" t="str">
            <v>316900</v>
          </cell>
          <cell r="B312" t="str">
            <v/>
          </cell>
          <cell r="C312" t="str">
            <v>GBR</v>
          </cell>
          <cell r="D312" t="str">
            <v>1989-01-01</v>
          </cell>
          <cell r="E312" t="str">
            <v>LBO</v>
          </cell>
          <cell r="F312" t="str">
            <v>12</v>
          </cell>
          <cell r="G312" t="str">
            <v/>
          </cell>
          <cell r="H312">
            <v>6.25</v>
          </cell>
        </row>
        <row r="313">
          <cell r="A313" t="str">
            <v>317000</v>
          </cell>
          <cell r="B313" t="str">
            <v/>
          </cell>
          <cell r="C313" t="str">
            <v>IL</v>
          </cell>
          <cell r="D313" t="str">
            <v>1997-10-01</v>
          </cell>
          <cell r="E313" t="str">
            <v>EQ</v>
          </cell>
          <cell r="F313" t="str">
            <v>12</v>
          </cell>
          <cell r="G313" t="str">
            <v/>
          </cell>
          <cell r="H313">
            <v>100</v>
          </cell>
        </row>
        <row r="314">
          <cell r="A314" t="str">
            <v>317100</v>
          </cell>
          <cell r="B314" t="str">
            <v/>
          </cell>
          <cell r="C314" t="str">
            <v>NY</v>
          </cell>
          <cell r="D314" t="str">
            <v>1997-10-09</v>
          </cell>
          <cell r="E314" t="str">
            <v>SPD</v>
          </cell>
          <cell r="F314" t="str">
            <v>16</v>
          </cell>
          <cell r="G314" t="str">
            <v/>
          </cell>
          <cell r="H314">
            <v>100</v>
          </cell>
        </row>
        <row r="315">
          <cell r="A315" t="str">
            <v>317200</v>
          </cell>
          <cell r="B315" t="str">
            <v/>
          </cell>
          <cell r="C315" t="str">
            <v>IL</v>
          </cell>
          <cell r="D315" t="str">
            <v>1997-10-14</v>
          </cell>
          <cell r="E315" t="str">
            <v>SPD</v>
          </cell>
          <cell r="F315" t="str">
            <v>16</v>
          </cell>
          <cell r="G315" t="str">
            <v/>
          </cell>
          <cell r="H315">
            <v>100</v>
          </cell>
        </row>
        <row r="316">
          <cell r="A316" t="str">
            <v>317300</v>
          </cell>
          <cell r="B316" t="str">
            <v/>
          </cell>
          <cell r="C316" t="str">
            <v>NY</v>
          </cell>
          <cell r="D316" t="str">
            <v>1997-11-18</v>
          </cell>
          <cell r="E316" t="str">
            <v>SPD</v>
          </cell>
          <cell r="F316" t="str">
            <v>16</v>
          </cell>
          <cell r="G316" t="str">
            <v/>
          </cell>
          <cell r="H316">
            <v>100</v>
          </cell>
        </row>
        <row r="317">
          <cell r="A317" t="str">
            <v>317400</v>
          </cell>
          <cell r="B317" t="str">
            <v/>
          </cell>
          <cell r="C317" t="str">
            <v>NY</v>
          </cell>
          <cell r="D317" t="str">
            <v>1997-11-18</v>
          </cell>
          <cell r="E317" t="str">
            <v>SPD</v>
          </cell>
          <cell r="F317" t="str">
            <v>16</v>
          </cell>
          <cell r="G317" t="str">
            <v/>
          </cell>
          <cell r="H317">
            <v>100</v>
          </cell>
        </row>
        <row r="318">
          <cell r="A318" t="str">
            <v>317500</v>
          </cell>
          <cell r="B318" t="str">
            <v/>
          </cell>
          <cell r="C318" t="str">
            <v>CA</v>
          </cell>
          <cell r="D318" t="str">
            <v>1997-10-29</v>
          </cell>
          <cell r="E318" t="str">
            <v>EQP</v>
          </cell>
          <cell r="F318" t="str">
            <v>12</v>
          </cell>
          <cell r="G318" t="str">
            <v/>
          </cell>
          <cell r="H318">
            <v>100</v>
          </cell>
        </row>
        <row r="319">
          <cell r="A319" t="str">
            <v>317600</v>
          </cell>
          <cell r="B319" t="str">
            <v/>
          </cell>
          <cell r="C319" t="str">
            <v>HKG</v>
          </cell>
          <cell r="D319" t="str">
            <v>1997-11-03</v>
          </cell>
          <cell r="E319" t="str">
            <v>HKH</v>
          </cell>
          <cell r="F319" t="str">
            <v>12</v>
          </cell>
          <cell r="G319" t="str">
            <v/>
          </cell>
          <cell r="H319">
            <v>99</v>
          </cell>
        </row>
        <row r="320">
          <cell r="A320" t="str">
            <v>317700</v>
          </cell>
          <cell r="B320" t="str">
            <v/>
          </cell>
          <cell r="C320" t="str">
            <v>MA</v>
          </cell>
          <cell r="D320" t="str">
            <v>1997-12-15</v>
          </cell>
          <cell r="E320" t="str">
            <v>OTH</v>
          </cell>
          <cell r="F320" t="str">
            <v>13</v>
          </cell>
          <cell r="G320" t="str">
            <v/>
          </cell>
          <cell r="H320">
            <v>0.1</v>
          </cell>
        </row>
        <row r="321">
          <cell r="A321" t="str">
            <v>317710</v>
          </cell>
          <cell r="B321" t="str">
            <v/>
          </cell>
          <cell r="C321" t="str">
            <v>MA</v>
          </cell>
          <cell r="D321" t="str">
            <v>1997-12-15</v>
          </cell>
          <cell r="E321" t="str">
            <v>SEP</v>
          </cell>
          <cell r="F321" t="str">
            <v>13</v>
          </cell>
          <cell r="G321" t="str">
            <v/>
          </cell>
          <cell r="H321">
            <v>98.9</v>
          </cell>
        </row>
        <row r="322">
          <cell r="A322" t="str">
            <v>317800</v>
          </cell>
          <cell r="B322" t="str">
            <v/>
          </cell>
          <cell r="C322" t="str">
            <v>NJ</v>
          </cell>
          <cell r="D322" t="str">
            <v>1995-01-01</v>
          </cell>
          <cell r="E322" t="str">
            <v>OTH</v>
          </cell>
          <cell r="F322" t="str">
            <v>13</v>
          </cell>
          <cell r="G322" t="str">
            <v/>
          </cell>
          <cell r="H322">
            <v>100</v>
          </cell>
        </row>
        <row r="323">
          <cell r="A323" t="str">
            <v>317900</v>
          </cell>
          <cell r="B323" t="str">
            <v/>
          </cell>
          <cell r="C323" t="str">
            <v>NJ</v>
          </cell>
          <cell r="D323" t="str">
            <v>1992-01-01</v>
          </cell>
          <cell r="E323" t="str">
            <v>OTH</v>
          </cell>
          <cell r="F323" t="str">
            <v>13</v>
          </cell>
          <cell r="G323" t="str">
            <v/>
          </cell>
          <cell r="H323">
            <v>99</v>
          </cell>
        </row>
        <row r="324">
          <cell r="A324" t="str">
            <v>318000</v>
          </cell>
          <cell r="B324" t="str">
            <v/>
          </cell>
          <cell r="C324" t="str">
            <v>NJ</v>
          </cell>
          <cell r="D324" t="str">
            <v>1986-01-01</v>
          </cell>
          <cell r="E324" t="str">
            <v>CA2</v>
          </cell>
          <cell r="F324" t="str">
            <v>14</v>
          </cell>
          <cell r="G324" t="str">
            <v/>
          </cell>
          <cell r="H324">
            <v>99</v>
          </cell>
        </row>
        <row r="325">
          <cell r="A325" t="str">
            <v>318100</v>
          </cell>
          <cell r="B325" t="str">
            <v/>
          </cell>
          <cell r="C325" t="str">
            <v>NJ</v>
          </cell>
          <cell r="D325" t="str">
            <v>1996-01-01</v>
          </cell>
          <cell r="E325" t="str">
            <v>OTH</v>
          </cell>
          <cell r="F325" t="str">
            <v>13</v>
          </cell>
          <cell r="G325" t="str">
            <v/>
          </cell>
          <cell r="H325">
            <v>100</v>
          </cell>
        </row>
        <row r="326">
          <cell r="A326" t="str">
            <v>318200</v>
          </cell>
          <cell r="B326" t="str">
            <v/>
          </cell>
          <cell r="C326" t="str">
            <v>NJ</v>
          </cell>
          <cell r="D326" t="str">
            <v>1997-01-01</v>
          </cell>
          <cell r="E326" t="str">
            <v>EQO</v>
          </cell>
          <cell r="F326" t="str">
            <v>12</v>
          </cell>
          <cell r="G326" t="str">
            <v/>
          </cell>
          <cell r="H326">
            <v>100</v>
          </cell>
        </row>
        <row r="327">
          <cell r="A327" t="str">
            <v>318300</v>
          </cell>
          <cell r="B327" t="str">
            <v/>
          </cell>
          <cell r="C327" t="str">
            <v>NY</v>
          </cell>
          <cell r="D327" t="str">
            <v>1995-01-01</v>
          </cell>
          <cell r="E327" t="str">
            <v>PA</v>
          </cell>
          <cell r="F327" t="str">
            <v>14</v>
          </cell>
          <cell r="G327" t="str">
            <v/>
          </cell>
          <cell r="H327">
            <v>98.01</v>
          </cell>
        </row>
        <row r="328">
          <cell r="A328" t="str">
            <v>318400</v>
          </cell>
          <cell r="B328" t="str">
            <v/>
          </cell>
          <cell r="C328" t="str">
            <v>PQ</v>
          </cell>
          <cell r="D328" t="str">
            <v>1996-01-01</v>
          </cell>
          <cell r="E328" t="str">
            <v>EQO</v>
          </cell>
          <cell r="F328" t="str">
            <v>12</v>
          </cell>
          <cell r="G328" t="str">
            <v/>
          </cell>
          <cell r="H328">
            <v>3.23</v>
          </cell>
        </row>
        <row r="329">
          <cell r="A329" t="str">
            <v>318500</v>
          </cell>
          <cell r="B329" t="str">
            <v/>
          </cell>
          <cell r="C329" t="str">
            <v>PQ</v>
          </cell>
          <cell r="D329" t="str">
            <v>1996-01-01</v>
          </cell>
          <cell r="E329" t="str">
            <v>EQO</v>
          </cell>
          <cell r="F329" t="str">
            <v>12</v>
          </cell>
          <cell r="G329" t="str">
            <v/>
          </cell>
          <cell r="H329">
            <v>8.44</v>
          </cell>
        </row>
        <row r="330">
          <cell r="A330" t="str">
            <v>318600</v>
          </cell>
          <cell r="B330" t="str">
            <v/>
          </cell>
          <cell r="C330" t="str">
            <v>PQ</v>
          </cell>
          <cell r="D330" t="str">
            <v>1996-01-01</v>
          </cell>
          <cell r="E330" t="str">
            <v>EQO</v>
          </cell>
          <cell r="F330" t="str">
            <v>12</v>
          </cell>
          <cell r="G330" t="str">
            <v/>
          </cell>
          <cell r="H330">
            <v>15</v>
          </cell>
        </row>
        <row r="331">
          <cell r="A331" t="str">
            <v>318700</v>
          </cell>
          <cell r="B331" t="str">
            <v/>
          </cell>
          <cell r="C331" t="str">
            <v>PQ</v>
          </cell>
          <cell r="D331" t="str">
            <v>1984-01-01</v>
          </cell>
          <cell r="E331" t="str">
            <v>PA</v>
          </cell>
          <cell r="F331" t="str">
            <v>14</v>
          </cell>
          <cell r="G331" t="str">
            <v/>
          </cell>
          <cell r="H331">
            <v>50</v>
          </cell>
        </row>
        <row r="332">
          <cell r="A332" t="str">
            <v>318800</v>
          </cell>
          <cell r="B332" t="str">
            <v/>
          </cell>
          <cell r="C332" t="str">
            <v>ON</v>
          </cell>
          <cell r="D332" t="str">
            <v>1994-01-01</v>
          </cell>
          <cell r="E332" t="str">
            <v>PA</v>
          </cell>
          <cell r="F332" t="str">
            <v>14</v>
          </cell>
          <cell r="G332" t="str">
            <v/>
          </cell>
          <cell r="H332">
            <v>25</v>
          </cell>
        </row>
        <row r="333">
          <cell r="A333" t="str">
            <v>318900</v>
          </cell>
          <cell r="B333" t="str">
            <v/>
          </cell>
          <cell r="C333" t="str">
            <v>PQ</v>
          </cell>
          <cell r="D333" t="str">
            <v>1982-01-01</v>
          </cell>
          <cell r="E333" t="str">
            <v>PA</v>
          </cell>
          <cell r="F333" t="str">
            <v>14</v>
          </cell>
          <cell r="G333" t="str">
            <v/>
          </cell>
          <cell r="H333">
            <v>50</v>
          </cell>
        </row>
        <row r="334">
          <cell r="A334" t="str">
            <v>319000</v>
          </cell>
          <cell r="B334" t="str">
            <v/>
          </cell>
          <cell r="C334" t="str">
            <v>PQ</v>
          </cell>
          <cell r="D334" t="str">
            <v>1982-01-01</v>
          </cell>
          <cell r="E334" t="str">
            <v>PA</v>
          </cell>
          <cell r="F334" t="str">
            <v>14</v>
          </cell>
          <cell r="G334" t="str">
            <v/>
          </cell>
          <cell r="H334">
            <v>50</v>
          </cell>
        </row>
        <row r="335">
          <cell r="A335" t="str">
            <v>319100</v>
          </cell>
          <cell r="B335" t="str">
            <v/>
          </cell>
          <cell r="C335" t="str">
            <v>GA</v>
          </cell>
          <cell r="D335" t="str">
            <v>1997-12-23</v>
          </cell>
          <cell r="E335" t="str">
            <v>EQP</v>
          </cell>
          <cell r="F335" t="str">
            <v>12</v>
          </cell>
          <cell r="G335" t="str">
            <v/>
          </cell>
          <cell r="H335">
            <v>100</v>
          </cell>
        </row>
        <row r="336">
          <cell r="A336" t="str">
            <v>319200</v>
          </cell>
          <cell r="B336" t="str">
            <v/>
          </cell>
          <cell r="C336" t="str">
            <v>IL</v>
          </cell>
          <cell r="D336" t="str">
            <v>1998-01-05</v>
          </cell>
          <cell r="E336" t="str">
            <v>EQP</v>
          </cell>
          <cell r="F336" t="str">
            <v>12</v>
          </cell>
          <cell r="G336" t="str">
            <v/>
          </cell>
          <cell r="H336">
            <v>100</v>
          </cell>
        </row>
        <row r="337">
          <cell r="A337" t="str">
            <v>319300</v>
          </cell>
          <cell r="B337" t="str">
            <v/>
          </cell>
          <cell r="C337" t="str">
            <v>NY</v>
          </cell>
          <cell r="D337" t="str">
            <v>1998-02-05</v>
          </cell>
          <cell r="E337" t="str">
            <v>SPD</v>
          </cell>
          <cell r="F337" t="str">
            <v>16</v>
          </cell>
          <cell r="G337" t="str">
            <v/>
          </cell>
          <cell r="H337">
            <v>100</v>
          </cell>
        </row>
        <row r="338">
          <cell r="A338" t="str">
            <v>319400</v>
          </cell>
          <cell r="B338" t="str">
            <v/>
          </cell>
          <cell r="C338" t="str">
            <v>NY</v>
          </cell>
          <cell r="D338" t="str">
            <v>1998-02-05</v>
          </cell>
          <cell r="E338" t="str">
            <v>SPD</v>
          </cell>
          <cell r="F338" t="str">
            <v>16</v>
          </cell>
          <cell r="G338" t="str">
            <v/>
          </cell>
          <cell r="H338">
            <v>100</v>
          </cell>
        </row>
        <row r="339">
          <cell r="A339" t="str">
            <v>319500</v>
          </cell>
          <cell r="B339" t="str">
            <v/>
          </cell>
          <cell r="C339" t="str">
            <v>NY</v>
          </cell>
          <cell r="D339" t="str">
            <v>1998-02-05</v>
          </cell>
          <cell r="E339" t="str">
            <v>SPD</v>
          </cell>
          <cell r="F339" t="str">
            <v>16</v>
          </cell>
          <cell r="G339" t="str">
            <v/>
          </cell>
          <cell r="H339">
            <v>100</v>
          </cell>
        </row>
        <row r="340">
          <cell r="A340" t="str">
            <v>319600</v>
          </cell>
          <cell r="B340" t="str">
            <v/>
          </cell>
          <cell r="C340" t="str">
            <v>NY</v>
          </cell>
          <cell r="D340" t="str">
            <v>1998-02-04</v>
          </cell>
          <cell r="E340" t="str">
            <v>SPD</v>
          </cell>
          <cell r="F340" t="str">
            <v>16</v>
          </cell>
          <cell r="G340" t="str">
            <v/>
          </cell>
          <cell r="H340">
            <v>100</v>
          </cell>
        </row>
        <row r="341">
          <cell r="A341" t="str">
            <v>319700</v>
          </cell>
          <cell r="B341" t="str">
            <v/>
          </cell>
          <cell r="C341" t="str">
            <v>CT</v>
          </cell>
          <cell r="D341" t="str">
            <v>1998-03-05</v>
          </cell>
          <cell r="E341" t="str">
            <v>EQP</v>
          </cell>
          <cell r="F341" t="str">
            <v>12</v>
          </cell>
          <cell r="G341" t="str">
            <v/>
          </cell>
          <cell r="H341">
            <v>100</v>
          </cell>
        </row>
        <row r="342">
          <cell r="A342" t="str">
            <v>319800</v>
          </cell>
          <cell r="B342" t="str">
            <v/>
          </cell>
          <cell r="C342" t="str">
            <v>CO</v>
          </cell>
          <cell r="D342" t="str">
            <v>1998-03-11</v>
          </cell>
          <cell r="E342" t="str">
            <v>EQP</v>
          </cell>
          <cell r="F342" t="str">
            <v>12</v>
          </cell>
          <cell r="G342" t="str">
            <v/>
          </cell>
          <cell r="H342">
            <v>100</v>
          </cell>
        </row>
        <row r="343">
          <cell r="A343" t="str">
            <v>319900</v>
          </cell>
          <cell r="B343" t="str">
            <v/>
          </cell>
          <cell r="C343" t="str">
            <v>HKG</v>
          </cell>
          <cell r="D343" t="str">
            <v>1998-02-18</v>
          </cell>
          <cell r="E343" t="str">
            <v>PAE</v>
          </cell>
          <cell r="F343" t="str">
            <v>12</v>
          </cell>
          <cell r="G343" t="str">
            <v/>
          </cell>
          <cell r="H343">
            <v>100</v>
          </cell>
        </row>
        <row r="344">
          <cell r="A344" t="str">
            <v>320000</v>
          </cell>
          <cell r="B344" t="str">
            <v/>
          </cell>
          <cell r="C344" t="str">
            <v>NY</v>
          </cell>
          <cell r="D344" t="str">
            <v>1998-05-27</v>
          </cell>
          <cell r="E344" t="str">
            <v>CPC</v>
          </cell>
          <cell r="F344" t="str">
            <v>12</v>
          </cell>
          <cell r="G344" t="str">
            <v/>
          </cell>
          <cell r="H344">
            <v>100</v>
          </cell>
        </row>
        <row r="345">
          <cell r="A345" t="str">
            <v>320100</v>
          </cell>
          <cell r="B345" t="str">
            <v/>
          </cell>
          <cell r="C345" t="str">
            <v>SC</v>
          </cell>
          <cell r="D345" t="str">
            <v>1998-03-25</v>
          </cell>
          <cell r="E345" t="str">
            <v>OTH</v>
          </cell>
          <cell r="F345" t="str">
            <v>09</v>
          </cell>
          <cell r="G345" t="str">
            <v/>
          </cell>
          <cell r="H345">
            <v>100</v>
          </cell>
        </row>
        <row r="346">
          <cell r="A346" t="str">
            <v>320200</v>
          </cell>
          <cell r="B346" t="str">
            <v/>
          </cell>
          <cell r="C346" t="str">
            <v>SC</v>
          </cell>
          <cell r="D346" t="str">
            <v>1998-03-20</v>
          </cell>
          <cell r="E346" t="str">
            <v>OTH</v>
          </cell>
          <cell r="F346" t="str">
            <v>09</v>
          </cell>
          <cell r="G346" t="str">
            <v/>
          </cell>
          <cell r="H346">
            <v>100</v>
          </cell>
        </row>
        <row r="347">
          <cell r="A347" t="str">
            <v>320300</v>
          </cell>
          <cell r="B347" t="str">
            <v/>
          </cell>
          <cell r="C347" t="str">
            <v>SC</v>
          </cell>
          <cell r="D347" t="str">
            <v>1998-03-20</v>
          </cell>
          <cell r="E347" t="str">
            <v>OTH</v>
          </cell>
          <cell r="F347" t="str">
            <v>09</v>
          </cell>
          <cell r="G347" t="str">
            <v/>
          </cell>
          <cell r="H347">
            <v>100</v>
          </cell>
        </row>
        <row r="348">
          <cell r="A348" t="str">
            <v>320400</v>
          </cell>
          <cell r="B348" t="str">
            <v/>
          </cell>
          <cell r="C348" t="str">
            <v>SC</v>
          </cell>
          <cell r="D348" t="str">
            <v>1998-04-08</v>
          </cell>
          <cell r="E348" t="str">
            <v>OTH</v>
          </cell>
          <cell r="F348" t="str">
            <v>09</v>
          </cell>
          <cell r="G348" t="str">
            <v/>
          </cell>
          <cell r="H348">
            <v>100</v>
          </cell>
        </row>
        <row r="349">
          <cell r="A349" t="str">
            <v>321000</v>
          </cell>
          <cell r="B349" t="str">
            <v/>
          </cell>
          <cell r="C349" t="str">
            <v>SC</v>
          </cell>
          <cell r="D349" t="str">
            <v>1998-03-25</v>
          </cell>
          <cell r="E349" t="str">
            <v>SGO</v>
          </cell>
          <cell r="F349" t="str">
            <v>09</v>
          </cell>
          <cell r="G349" t="str">
            <v/>
          </cell>
          <cell r="H349">
            <v>100</v>
          </cell>
        </row>
        <row r="350">
          <cell r="A350" t="str">
            <v>321100</v>
          </cell>
          <cell r="B350" t="str">
            <v/>
          </cell>
          <cell r="C350" t="str">
            <v>HKG</v>
          </cell>
          <cell r="D350" t="str">
            <v>1998-01-16</v>
          </cell>
          <cell r="E350" t="str">
            <v>PAE</v>
          </cell>
          <cell r="F350" t="str">
            <v>12</v>
          </cell>
          <cell r="G350" t="str">
            <v/>
          </cell>
          <cell r="H350">
            <v>32.61</v>
          </cell>
        </row>
        <row r="351">
          <cell r="A351" t="str">
            <v>321200</v>
          </cell>
          <cell r="B351" t="str">
            <v/>
          </cell>
          <cell r="C351" t="str">
            <v>NY</v>
          </cell>
          <cell r="D351" t="str">
            <v>1998-05-18</v>
          </cell>
          <cell r="E351" t="str">
            <v>SPD</v>
          </cell>
          <cell r="F351" t="str">
            <v>16</v>
          </cell>
          <cell r="G351" t="str">
            <v/>
          </cell>
          <cell r="H351">
            <v>100</v>
          </cell>
        </row>
        <row r="352">
          <cell r="A352" t="str">
            <v>321300</v>
          </cell>
          <cell r="B352" t="str">
            <v/>
          </cell>
          <cell r="C352" t="str">
            <v>NY</v>
          </cell>
          <cell r="D352" t="str">
            <v>1998-05-29</v>
          </cell>
          <cell r="E352" t="str">
            <v>EQ</v>
          </cell>
          <cell r="F352" t="str">
            <v>12</v>
          </cell>
          <cell r="G352" t="str">
            <v/>
          </cell>
          <cell r="H352">
            <v>20</v>
          </cell>
        </row>
        <row r="353">
          <cell r="A353" t="str">
            <v>321400</v>
          </cell>
          <cell r="B353" t="str">
            <v/>
          </cell>
          <cell r="C353" t="str">
            <v>NY</v>
          </cell>
          <cell r="D353" t="str">
            <v>1998-05-21</v>
          </cell>
          <cell r="E353" t="str">
            <v>SPD</v>
          </cell>
          <cell r="F353" t="str">
            <v>16</v>
          </cell>
          <cell r="G353" t="str">
            <v/>
          </cell>
          <cell r="H353">
            <v>100</v>
          </cell>
        </row>
        <row r="354">
          <cell r="A354" t="str">
            <v>321500</v>
          </cell>
          <cell r="B354" t="str">
            <v/>
          </cell>
          <cell r="C354" t="str">
            <v>NY</v>
          </cell>
          <cell r="D354" t="str">
            <v>1998-05-29</v>
          </cell>
          <cell r="E354" t="str">
            <v>EQ</v>
          </cell>
          <cell r="F354" t="str">
            <v>12</v>
          </cell>
          <cell r="G354" t="str">
            <v/>
          </cell>
          <cell r="H354">
            <v>20</v>
          </cell>
        </row>
        <row r="355">
          <cell r="A355" t="str">
            <v>321600</v>
          </cell>
          <cell r="B355" t="str">
            <v/>
          </cell>
          <cell r="C355" t="str">
            <v>NY</v>
          </cell>
          <cell r="D355" t="str">
            <v/>
          </cell>
          <cell r="E355" t="str">
            <v>EQO</v>
          </cell>
          <cell r="F355" t="str">
            <v>09</v>
          </cell>
          <cell r="G355" t="str">
            <v/>
          </cell>
          <cell r="H355">
            <v>100</v>
          </cell>
        </row>
        <row r="356">
          <cell r="A356" t="str">
            <v>321700</v>
          </cell>
          <cell r="B356" t="str">
            <v/>
          </cell>
          <cell r="C356" t="str">
            <v>MA</v>
          </cell>
          <cell r="D356" t="str">
            <v>1995-06-28</v>
          </cell>
          <cell r="E356" t="str">
            <v>SEP</v>
          </cell>
          <cell r="F356" t="str">
            <v>13</v>
          </cell>
          <cell r="G356" t="str">
            <v/>
          </cell>
          <cell r="H356">
            <v>100</v>
          </cell>
        </row>
        <row r="357">
          <cell r="A357" t="str">
            <v>321800</v>
          </cell>
          <cell r="B357" t="str">
            <v/>
          </cell>
          <cell r="C357" t="str">
            <v>MA</v>
          </cell>
          <cell r="D357" t="str">
            <v>1997-12-13</v>
          </cell>
          <cell r="E357" t="str">
            <v>SEP</v>
          </cell>
          <cell r="F357" t="str">
            <v>13</v>
          </cell>
          <cell r="G357" t="str">
            <v/>
          </cell>
          <cell r="H357">
            <v>99.9</v>
          </cell>
        </row>
        <row r="358">
          <cell r="A358" t="str">
            <v>321910</v>
          </cell>
          <cell r="B358" t="str">
            <v/>
          </cell>
          <cell r="C358" t="str">
            <v>MA</v>
          </cell>
          <cell r="D358" t="str">
            <v>1995-06-28</v>
          </cell>
          <cell r="E358" t="str">
            <v>SEP</v>
          </cell>
          <cell r="F358" t="str">
            <v>13</v>
          </cell>
          <cell r="G358" t="str">
            <v/>
          </cell>
          <cell r="H358">
            <v>100</v>
          </cell>
        </row>
        <row r="359">
          <cell r="A359" t="str">
            <v>322010</v>
          </cell>
          <cell r="B359" t="str">
            <v/>
          </cell>
          <cell r="C359" t="str">
            <v>MA</v>
          </cell>
          <cell r="D359" t="str">
            <v>1997-12-13</v>
          </cell>
          <cell r="E359" t="str">
            <v>SEP</v>
          </cell>
          <cell r="F359" t="str">
            <v>13</v>
          </cell>
          <cell r="G359" t="str">
            <v/>
          </cell>
          <cell r="H359">
            <v>99.9</v>
          </cell>
        </row>
        <row r="360">
          <cell r="A360" t="str">
            <v>322100</v>
          </cell>
          <cell r="B360" t="str">
            <v/>
          </cell>
          <cell r="C360" t="str">
            <v>MA</v>
          </cell>
          <cell r="D360" t="str">
            <v>1998-06-30</v>
          </cell>
          <cell r="E360" t="str">
            <v>OTH</v>
          </cell>
          <cell r="F360" t="str">
            <v>09</v>
          </cell>
          <cell r="G360" t="str">
            <v/>
          </cell>
          <cell r="H360">
            <v>100</v>
          </cell>
        </row>
        <row r="361">
          <cell r="A361" t="str">
            <v>322200</v>
          </cell>
          <cell r="B361" t="str">
            <v/>
          </cell>
          <cell r="C361" t="str">
            <v>MA</v>
          </cell>
          <cell r="D361" t="str">
            <v>1998-06-30</v>
          </cell>
          <cell r="E361" t="str">
            <v>OTH</v>
          </cell>
          <cell r="F361" t="str">
            <v>09</v>
          </cell>
          <cell r="G361" t="str">
            <v/>
          </cell>
          <cell r="H361">
            <v>100</v>
          </cell>
        </row>
        <row r="362">
          <cell r="A362" t="str">
            <v>322300</v>
          </cell>
          <cell r="B362" t="str">
            <v/>
          </cell>
          <cell r="C362" t="str">
            <v>TX</v>
          </cell>
          <cell r="D362" t="str">
            <v>1998-07-01</v>
          </cell>
          <cell r="E362" t="str">
            <v>EQP</v>
          </cell>
          <cell r="F362" t="str">
            <v>12</v>
          </cell>
          <cell r="G362" t="str">
            <v/>
          </cell>
          <cell r="H362">
            <v>100</v>
          </cell>
        </row>
        <row r="363">
          <cell r="A363" t="str">
            <v>322400</v>
          </cell>
          <cell r="B363" t="str">
            <v/>
          </cell>
          <cell r="C363" t="str">
            <v>NY</v>
          </cell>
          <cell r="D363" t="str">
            <v>1998-07-01</v>
          </cell>
          <cell r="E363" t="str">
            <v>EQP</v>
          </cell>
          <cell r="F363" t="str">
            <v>12</v>
          </cell>
          <cell r="G363" t="str">
            <v/>
          </cell>
          <cell r="H363">
            <v>100</v>
          </cell>
        </row>
        <row r="364">
          <cell r="A364" t="str">
            <v>600000</v>
          </cell>
          <cell r="B364" t="str">
            <v>GA  00036000</v>
          </cell>
          <cell r="C364" t="str">
            <v>MA</v>
          </cell>
          <cell r="D364" t="str">
            <v>1975-03-05</v>
          </cell>
          <cell r="E364" t="str">
            <v>PA</v>
          </cell>
          <cell r="F364" t="str">
            <v>08</v>
          </cell>
          <cell r="G364" t="str">
            <v>1997-09-04</v>
          </cell>
          <cell r="H364">
            <v>100</v>
          </cell>
        </row>
        <row r="365">
          <cell r="A365" t="str">
            <v>600001</v>
          </cell>
          <cell r="B365" t="str">
            <v>FED100014000</v>
          </cell>
          <cell r="C365" t="str">
            <v>VA</v>
          </cell>
          <cell r="D365" t="str">
            <v>1990-01-31</v>
          </cell>
          <cell r="E365" t="str">
            <v>PA</v>
          </cell>
          <cell r="F365" t="str">
            <v>05</v>
          </cell>
          <cell r="G365" t="str">
            <v>1997-09-04</v>
          </cell>
          <cell r="H365">
            <v>100</v>
          </cell>
        </row>
        <row r="366">
          <cell r="A366" t="str">
            <v>600100</v>
          </cell>
          <cell r="B366" t="str">
            <v>GA 00499499</v>
          </cell>
          <cell r="C366" t="str">
            <v>NJ</v>
          </cell>
          <cell r="D366" t="str">
            <v>1986-08-12</v>
          </cell>
          <cell r="E366" t="str">
            <v>CAR</v>
          </cell>
          <cell r="F366" t="str">
            <v>09</v>
          </cell>
          <cell r="G366" t="str">
            <v/>
          </cell>
          <cell r="H366">
            <v>100</v>
          </cell>
        </row>
        <row r="367">
          <cell r="A367" t="str">
            <v>600201</v>
          </cell>
          <cell r="B367" t="str">
            <v>GA  00066660</v>
          </cell>
          <cell r="C367" t="str">
            <v>LA</v>
          </cell>
          <cell r="D367" t="str">
            <v>1981-07-01</v>
          </cell>
          <cell r="E367" t="str">
            <v>DVL</v>
          </cell>
          <cell r="F367" t="str">
            <v>01</v>
          </cell>
          <cell r="G367" t="str">
            <v/>
          </cell>
          <cell r="H367">
            <v>50</v>
          </cell>
        </row>
        <row r="368">
          <cell r="A368" t="str">
            <v>600300</v>
          </cell>
          <cell r="B368" t="str">
            <v>GA  00072000</v>
          </cell>
          <cell r="C368" t="str">
            <v>CA</v>
          </cell>
          <cell r="D368" t="str">
            <v>1972-12-27</v>
          </cell>
          <cell r="E368" t="str">
            <v>DVT</v>
          </cell>
          <cell r="F368" t="str">
            <v>01</v>
          </cell>
          <cell r="G368" t="str">
            <v>1997-04-02</v>
          </cell>
          <cell r="H368">
            <v>50</v>
          </cell>
        </row>
        <row r="369">
          <cell r="A369" t="str">
            <v>600301</v>
          </cell>
          <cell r="B369" t="str">
            <v>REC 00072001</v>
          </cell>
          <cell r="C369" t="str">
            <v>CA</v>
          </cell>
          <cell r="D369" t="str">
            <v>1972-12-27</v>
          </cell>
          <cell r="E369" t="str">
            <v>DVT</v>
          </cell>
          <cell r="F369" t="str">
            <v>01</v>
          </cell>
          <cell r="G369" t="str">
            <v>1997-04-02</v>
          </cell>
          <cell r="H369">
            <v>50</v>
          </cell>
        </row>
        <row r="370">
          <cell r="A370" t="str">
            <v>600302</v>
          </cell>
          <cell r="B370" t="str">
            <v>REC 00072002</v>
          </cell>
          <cell r="C370" t="str">
            <v>CA</v>
          </cell>
          <cell r="D370" t="str">
            <v>1972-12-27</v>
          </cell>
          <cell r="E370" t="str">
            <v>DVT</v>
          </cell>
          <cell r="F370" t="str">
            <v>01</v>
          </cell>
          <cell r="G370" t="str">
            <v>1997-04-02</v>
          </cell>
          <cell r="H370">
            <v>50</v>
          </cell>
        </row>
        <row r="371">
          <cell r="A371" t="str">
            <v>600303</v>
          </cell>
          <cell r="B371" t="str">
            <v>REC 00072003</v>
          </cell>
          <cell r="C371" t="str">
            <v>CA</v>
          </cell>
          <cell r="D371" t="str">
            <v>1972-12-27</v>
          </cell>
          <cell r="E371" t="str">
            <v>DVT</v>
          </cell>
          <cell r="F371" t="str">
            <v>01</v>
          </cell>
          <cell r="G371" t="str">
            <v>1997-04-02</v>
          </cell>
          <cell r="H371">
            <v>50</v>
          </cell>
        </row>
        <row r="372">
          <cell r="A372" t="str">
            <v>600304</v>
          </cell>
          <cell r="B372" t="str">
            <v>REC 00072004</v>
          </cell>
          <cell r="C372" t="str">
            <v>CA</v>
          </cell>
          <cell r="D372" t="str">
            <v>1972-12-27</v>
          </cell>
          <cell r="E372" t="str">
            <v>DVT</v>
          </cell>
          <cell r="F372" t="str">
            <v>01</v>
          </cell>
          <cell r="G372" t="str">
            <v>1997-04-02</v>
          </cell>
          <cell r="H372">
            <v>50</v>
          </cell>
        </row>
        <row r="373">
          <cell r="A373" t="str">
            <v>600305</v>
          </cell>
          <cell r="B373" t="str">
            <v>REC 00072005</v>
          </cell>
          <cell r="C373" t="str">
            <v>CA</v>
          </cell>
          <cell r="D373" t="str">
            <v>1972-12-27</v>
          </cell>
          <cell r="E373" t="str">
            <v>DVT</v>
          </cell>
          <cell r="F373" t="str">
            <v>01</v>
          </cell>
          <cell r="G373" t="str">
            <v>1997-04-02</v>
          </cell>
          <cell r="H373">
            <v>50</v>
          </cell>
        </row>
        <row r="374">
          <cell r="A374" t="str">
            <v>600306</v>
          </cell>
          <cell r="B374" t="str">
            <v>REC 00072006</v>
          </cell>
          <cell r="C374" t="str">
            <v>CA</v>
          </cell>
          <cell r="D374" t="str">
            <v>1972-12-27</v>
          </cell>
          <cell r="E374" t="str">
            <v>DVT</v>
          </cell>
          <cell r="F374" t="str">
            <v>01</v>
          </cell>
          <cell r="G374" t="str">
            <v>1997-04-02</v>
          </cell>
          <cell r="H374">
            <v>50</v>
          </cell>
        </row>
        <row r="375">
          <cell r="A375" t="str">
            <v>600307</v>
          </cell>
          <cell r="B375" t="str">
            <v>REC 00072007</v>
          </cell>
          <cell r="C375" t="str">
            <v>CA</v>
          </cell>
          <cell r="D375" t="str">
            <v>1972-12-27</v>
          </cell>
          <cell r="E375" t="str">
            <v>DVT</v>
          </cell>
          <cell r="F375" t="str">
            <v>01</v>
          </cell>
          <cell r="G375" t="str">
            <v>1997-04-02</v>
          </cell>
          <cell r="H375">
            <v>50</v>
          </cell>
        </row>
        <row r="376">
          <cell r="A376" t="str">
            <v>600400</v>
          </cell>
          <cell r="B376" t="str">
            <v>GA  00098000</v>
          </cell>
          <cell r="C376" t="str">
            <v>LA</v>
          </cell>
          <cell r="D376" t="str">
            <v>1975-07-22</v>
          </cell>
          <cell r="E376" t="str">
            <v>DVT</v>
          </cell>
          <cell r="F376" t="str">
            <v>02</v>
          </cell>
          <cell r="G376" t="str">
            <v>1997-09-30</v>
          </cell>
          <cell r="H376">
            <v>91.12</v>
          </cell>
        </row>
        <row r="377">
          <cell r="A377" t="str">
            <v>600500</v>
          </cell>
          <cell r="B377" t="str">
            <v>GA  00121000</v>
          </cell>
          <cell r="C377" t="str">
            <v>MA</v>
          </cell>
          <cell r="D377" t="str">
            <v>1976-12-31</v>
          </cell>
          <cell r="E377" t="str">
            <v>PA</v>
          </cell>
          <cell r="F377" t="str">
            <v>02</v>
          </cell>
          <cell r="G377" t="str">
            <v>1996-08-01</v>
          </cell>
          <cell r="H377">
            <v>50</v>
          </cell>
        </row>
        <row r="378">
          <cell r="A378" t="str">
            <v>600600</v>
          </cell>
          <cell r="B378" t="str">
            <v>GA  00183000</v>
          </cell>
          <cell r="C378" t="str">
            <v>CA</v>
          </cell>
          <cell r="D378" t="str">
            <v>1976-06-11</v>
          </cell>
          <cell r="E378" t="str">
            <v>DVT</v>
          </cell>
          <cell r="F378" t="str">
            <v>03</v>
          </cell>
          <cell r="G378" t="str">
            <v>1997-09-24</v>
          </cell>
          <cell r="H378">
            <v>100</v>
          </cell>
        </row>
        <row r="379">
          <cell r="A379" t="str">
            <v>600700</v>
          </cell>
          <cell r="B379" t="str">
            <v>GA  00199000</v>
          </cell>
          <cell r="C379" t="str">
            <v>CA</v>
          </cell>
          <cell r="D379" t="str">
            <v>1975-12-31</v>
          </cell>
          <cell r="E379" t="str">
            <v>PA</v>
          </cell>
          <cell r="F379" t="str">
            <v>11</v>
          </cell>
          <cell r="G379" t="str">
            <v/>
          </cell>
          <cell r="H379">
            <v>100</v>
          </cell>
        </row>
        <row r="380">
          <cell r="A380" t="str">
            <v>600901</v>
          </cell>
          <cell r="B380" t="str">
            <v>GA  00214001</v>
          </cell>
          <cell r="C380" t="str">
            <v>NJ</v>
          </cell>
          <cell r="D380" t="str">
            <v>1978-05-09</v>
          </cell>
          <cell r="E380" t="str">
            <v>DVN</v>
          </cell>
          <cell r="F380" t="str">
            <v>04</v>
          </cell>
          <cell r="G380" t="str">
            <v/>
          </cell>
          <cell r="H380">
            <v>100</v>
          </cell>
        </row>
        <row r="381">
          <cell r="A381" t="str">
            <v>601000</v>
          </cell>
          <cell r="B381" t="str">
            <v>GA  00224000</v>
          </cell>
          <cell r="C381" t="str">
            <v>CT</v>
          </cell>
          <cell r="D381" t="str">
            <v>1979-04-01</v>
          </cell>
          <cell r="E381" t="str">
            <v>DVT</v>
          </cell>
          <cell r="F381" t="str">
            <v>01</v>
          </cell>
          <cell r="G381" t="str">
            <v>1996-09-12</v>
          </cell>
          <cell r="H381">
            <v>50</v>
          </cell>
        </row>
        <row r="382">
          <cell r="A382" t="str">
            <v>601100</v>
          </cell>
          <cell r="B382" t="str">
            <v>GA  00263000</v>
          </cell>
          <cell r="C382" t="str">
            <v>TX</v>
          </cell>
          <cell r="D382" t="str">
            <v>1980-01-31</v>
          </cell>
          <cell r="E382" t="str">
            <v>DVT</v>
          </cell>
          <cell r="F382" t="str">
            <v>01</v>
          </cell>
          <cell r="G382" t="str">
            <v>1998-05-07</v>
          </cell>
          <cell r="H382">
            <v>50</v>
          </cell>
        </row>
        <row r="383">
          <cell r="A383" t="str">
            <v>601200</v>
          </cell>
          <cell r="B383" t="str">
            <v>GA  00294000</v>
          </cell>
          <cell r="C383" t="str">
            <v>CA</v>
          </cell>
          <cell r="D383" t="str">
            <v>1979-01-15</v>
          </cell>
          <cell r="E383" t="str">
            <v>DVT</v>
          </cell>
          <cell r="F383" t="str">
            <v>01</v>
          </cell>
          <cell r="G383" t="str">
            <v/>
          </cell>
          <cell r="H383">
            <v>50</v>
          </cell>
        </row>
        <row r="384">
          <cell r="A384" t="str">
            <v>601300</v>
          </cell>
          <cell r="B384" t="str">
            <v>GA  00295000</v>
          </cell>
          <cell r="C384" t="str">
            <v>CA</v>
          </cell>
          <cell r="D384" t="str">
            <v>1979-01-25</v>
          </cell>
          <cell r="E384" t="str">
            <v>DVT</v>
          </cell>
          <cell r="F384" t="str">
            <v>01</v>
          </cell>
          <cell r="G384" t="str">
            <v/>
          </cell>
          <cell r="H384">
            <v>50</v>
          </cell>
        </row>
        <row r="385">
          <cell r="A385" t="str">
            <v>601400</v>
          </cell>
          <cell r="B385" t="str">
            <v>GA  23861000</v>
          </cell>
          <cell r="C385" t="str">
            <v>LA</v>
          </cell>
          <cell r="D385" t="str">
            <v>1993-06-23</v>
          </cell>
          <cell r="E385" t="str">
            <v>FRC</v>
          </cell>
          <cell r="F385" t="str">
            <v>01</v>
          </cell>
          <cell r="G385" t="str">
            <v/>
          </cell>
          <cell r="H385">
            <v>100</v>
          </cell>
        </row>
        <row r="386">
          <cell r="A386" t="str">
            <v>601401</v>
          </cell>
          <cell r="B386" t="str">
            <v>GA  00314314</v>
          </cell>
          <cell r="C386" t="str">
            <v>CA</v>
          </cell>
          <cell r="D386" t="str">
            <v>1979-09-20</v>
          </cell>
          <cell r="E386" t="str">
            <v>DVT</v>
          </cell>
          <cell r="F386" t="str">
            <v>01</v>
          </cell>
          <cell r="G386" t="str">
            <v/>
          </cell>
          <cell r="H386">
            <v>50</v>
          </cell>
        </row>
        <row r="387">
          <cell r="A387" t="str">
            <v>601500</v>
          </cell>
          <cell r="B387" t="str">
            <v>GA  00321000</v>
          </cell>
          <cell r="C387" t="str">
            <v>HI</v>
          </cell>
          <cell r="D387" t="str">
            <v>1977-12-16</v>
          </cell>
          <cell r="E387" t="str">
            <v>DVT</v>
          </cell>
          <cell r="F387" t="str">
            <v>02</v>
          </cell>
          <cell r="G387" t="str">
            <v/>
          </cell>
          <cell r="H387">
            <v>50</v>
          </cell>
        </row>
        <row r="388">
          <cell r="A388" t="str">
            <v>601501</v>
          </cell>
          <cell r="B388" t="str">
            <v>GA  00321001</v>
          </cell>
          <cell r="C388" t="str">
            <v>HI</v>
          </cell>
          <cell r="D388" t="str">
            <v>1977-12-16</v>
          </cell>
          <cell r="E388" t="str">
            <v>DVT</v>
          </cell>
          <cell r="F388" t="str">
            <v>02</v>
          </cell>
          <cell r="G388" t="str">
            <v/>
          </cell>
          <cell r="H388">
            <v>50</v>
          </cell>
        </row>
        <row r="389">
          <cell r="A389" t="str">
            <v>601600</v>
          </cell>
          <cell r="B389" t="str">
            <v>GA  00323000</v>
          </cell>
          <cell r="C389" t="str">
            <v>IL</v>
          </cell>
          <cell r="D389" t="str">
            <v>1988-01-21</v>
          </cell>
          <cell r="E389" t="str">
            <v>DVL</v>
          </cell>
          <cell r="F389" t="str">
            <v>01</v>
          </cell>
          <cell r="G389" t="str">
            <v/>
          </cell>
          <cell r="H389">
            <v>50</v>
          </cell>
        </row>
        <row r="390">
          <cell r="A390" t="str">
            <v>601700</v>
          </cell>
          <cell r="B390" t="str">
            <v>GA  00362000</v>
          </cell>
          <cell r="C390" t="str">
            <v>MA</v>
          </cell>
          <cell r="D390" t="str">
            <v>1989-01-31</v>
          </cell>
          <cell r="E390" t="str">
            <v>DVL</v>
          </cell>
          <cell r="F390" t="str">
            <v>01</v>
          </cell>
          <cell r="G390" t="str">
            <v/>
          </cell>
          <cell r="H390">
            <v>1</v>
          </cell>
        </row>
        <row r="391">
          <cell r="A391" t="str">
            <v>601701</v>
          </cell>
          <cell r="B391" t="str">
            <v>REC 00362001</v>
          </cell>
          <cell r="C391" t="str">
            <v>MA</v>
          </cell>
          <cell r="D391" t="str">
            <v>1989-01-09</v>
          </cell>
          <cell r="E391" t="str">
            <v>DVN</v>
          </cell>
          <cell r="F391" t="str">
            <v>01</v>
          </cell>
          <cell r="G391" t="str">
            <v/>
          </cell>
          <cell r="H391">
            <v>1</v>
          </cell>
        </row>
        <row r="392">
          <cell r="A392" t="str">
            <v>601702</v>
          </cell>
          <cell r="B392" t="str">
            <v>REC 00362002</v>
          </cell>
          <cell r="C392" t="str">
            <v>MA</v>
          </cell>
          <cell r="D392" t="str">
            <v>1989-01-09</v>
          </cell>
          <cell r="E392" t="str">
            <v>DVN</v>
          </cell>
          <cell r="F392" t="str">
            <v>01</v>
          </cell>
          <cell r="G392" t="str">
            <v/>
          </cell>
          <cell r="H392">
            <v>1</v>
          </cell>
        </row>
        <row r="393">
          <cell r="A393" t="str">
            <v>601800</v>
          </cell>
          <cell r="B393" t="str">
            <v>GA  00372000</v>
          </cell>
          <cell r="C393" t="str">
            <v>DC</v>
          </cell>
          <cell r="D393" t="str">
            <v>1980-12-18</v>
          </cell>
          <cell r="E393" t="str">
            <v>PA</v>
          </cell>
          <cell r="F393" t="str">
            <v>05</v>
          </cell>
          <cell r="G393" t="str">
            <v>1997-06-03</v>
          </cell>
          <cell r="H393">
            <v>50</v>
          </cell>
        </row>
        <row r="394">
          <cell r="A394" t="str">
            <v>601901</v>
          </cell>
          <cell r="B394" t="str">
            <v>GA  00381001</v>
          </cell>
          <cell r="C394" t="str">
            <v>NY</v>
          </cell>
          <cell r="D394" t="str">
            <v>1958-08-15</v>
          </cell>
          <cell r="E394" t="str">
            <v>PA</v>
          </cell>
          <cell r="F394" t="str">
            <v>01</v>
          </cell>
          <cell r="G394" t="str">
            <v/>
          </cell>
          <cell r="H394">
            <v>100</v>
          </cell>
        </row>
        <row r="395">
          <cell r="A395" t="str">
            <v>602000</v>
          </cell>
          <cell r="B395" t="str">
            <v>GA  00386000</v>
          </cell>
          <cell r="C395" t="str">
            <v>FL</v>
          </cell>
          <cell r="D395" t="str">
            <v>1981-06-17</v>
          </cell>
          <cell r="E395" t="str">
            <v>PA</v>
          </cell>
          <cell r="F395" t="str">
            <v>07</v>
          </cell>
          <cell r="G395" t="str">
            <v/>
          </cell>
          <cell r="H395">
            <v>44</v>
          </cell>
        </row>
        <row r="396">
          <cell r="A396" t="str">
            <v>602100</v>
          </cell>
          <cell r="B396" t="str">
            <v>GA  00388000</v>
          </cell>
          <cell r="C396" t="str">
            <v>CA</v>
          </cell>
          <cell r="D396" t="str">
            <v>1981-09-03</v>
          </cell>
          <cell r="E396" t="str">
            <v>PA</v>
          </cell>
          <cell r="F396" t="str">
            <v>07</v>
          </cell>
          <cell r="G396" t="str">
            <v/>
          </cell>
          <cell r="H396">
            <v>90</v>
          </cell>
        </row>
        <row r="397">
          <cell r="A397" t="str">
            <v>602201</v>
          </cell>
          <cell r="B397" t="str">
            <v>GA  01127000</v>
          </cell>
          <cell r="C397" t="str">
            <v>DC</v>
          </cell>
          <cell r="D397" t="str">
            <v>1990-06-10</v>
          </cell>
          <cell r="E397" t="str">
            <v>DVL</v>
          </cell>
          <cell r="F397" t="str">
            <v>01</v>
          </cell>
          <cell r="G397" t="str">
            <v/>
          </cell>
          <cell r="H397">
            <v>100</v>
          </cell>
        </row>
        <row r="398">
          <cell r="A398" t="str">
            <v>602300</v>
          </cell>
          <cell r="B398" t="str">
            <v>GA  00401000</v>
          </cell>
          <cell r="C398" t="str">
            <v>FL</v>
          </cell>
          <cell r="D398" t="str">
            <v>1982-04-10</v>
          </cell>
          <cell r="E398" t="str">
            <v>DVT</v>
          </cell>
          <cell r="F398" t="str">
            <v>02</v>
          </cell>
          <cell r="G398" t="str">
            <v>1996-11-01</v>
          </cell>
          <cell r="H398">
            <v>90</v>
          </cell>
        </row>
        <row r="399">
          <cell r="A399" t="str">
            <v>602400</v>
          </cell>
          <cell r="B399" t="str">
            <v>GA  00405000</v>
          </cell>
          <cell r="C399" t="str">
            <v>MD</v>
          </cell>
          <cell r="D399" t="str">
            <v>1987-11-12</v>
          </cell>
          <cell r="E399" t="str">
            <v>DVL</v>
          </cell>
          <cell r="F399" t="str">
            <v>01</v>
          </cell>
          <cell r="G399" t="str">
            <v/>
          </cell>
          <cell r="H399">
            <v>50</v>
          </cell>
        </row>
        <row r="400">
          <cell r="A400" t="str">
            <v>602402</v>
          </cell>
          <cell r="B400" t="str">
            <v>REC 00405002</v>
          </cell>
          <cell r="C400" t="str">
            <v>MD</v>
          </cell>
          <cell r="D400" t="str">
            <v>1987-11-12</v>
          </cell>
          <cell r="E400" t="str">
            <v>DVL</v>
          </cell>
          <cell r="F400" t="str">
            <v>01</v>
          </cell>
          <cell r="G400" t="str">
            <v>1997-09-09</v>
          </cell>
          <cell r="H400">
            <v>100</v>
          </cell>
        </row>
        <row r="401">
          <cell r="A401" t="str">
            <v>602500</v>
          </cell>
          <cell r="B401" t="str">
            <v>GA  00407000</v>
          </cell>
          <cell r="C401" t="str">
            <v>VA</v>
          </cell>
          <cell r="D401" t="str">
            <v>1987-11-12</v>
          </cell>
          <cell r="E401" t="str">
            <v>DVN</v>
          </cell>
          <cell r="F401" t="str">
            <v>01</v>
          </cell>
          <cell r="G401" t="str">
            <v/>
          </cell>
          <cell r="H401">
            <v>50</v>
          </cell>
        </row>
        <row r="402">
          <cell r="A402" t="str">
            <v>602600</v>
          </cell>
          <cell r="B402" t="str">
            <v>GA  00413000</v>
          </cell>
          <cell r="C402" t="str">
            <v>CA</v>
          </cell>
          <cell r="D402" t="str">
            <v>1988-09-08</v>
          </cell>
          <cell r="E402" t="str">
            <v>DVN</v>
          </cell>
          <cell r="F402" t="str">
            <v>04</v>
          </cell>
          <cell r="G402" t="str">
            <v/>
          </cell>
          <cell r="H402">
            <v>50</v>
          </cell>
        </row>
        <row r="403">
          <cell r="A403" t="str">
            <v>602700</v>
          </cell>
          <cell r="B403" t="str">
            <v>GA  00416000</v>
          </cell>
          <cell r="C403" t="str">
            <v>PA</v>
          </cell>
          <cell r="D403" t="str">
            <v>1969-12-31</v>
          </cell>
          <cell r="E403" t="str">
            <v>PA</v>
          </cell>
          <cell r="F403" t="str">
            <v>03</v>
          </cell>
          <cell r="G403" t="str">
            <v/>
          </cell>
          <cell r="H403">
            <v>100</v>
          </cell>
        </row>
        <row r="404">
          <cell r="A404" t="str">
            <v>602800</v>
          </cell>
          <cell r="B404" t="str">
            <v>GA  00438000</v>
          </cell>
          <cell r="C404" t="str">
            <v>AR</v>
          </cell>
          <cell r="D404" t="str">
            <v>1982-04-13</v>
          </cell>
          <cell r="E404" t="str">
            <v>PA</v>
          </cell>
          <cell r="F404" t="str">
            <v>07</v>
          </cell>
          <cell r="G404" t="str">
            <v/>
          </cell>
          <cell r="H404">
            <v>49</v>
          </cell>
        </row>
        <row r="405">
          <cell r="A405" t="str">
            <v>602901</v>
          </cell>
          <cell r="B405" t="str">
            <v>GA  00446001</v>
          </cell>
          <cell r="C405" t="str">
            <v>CA</v>
          </cell>
          <cell r="D405" t="str">
            <v>1983-10-03</v>
          </cell>
          <cell r="E405" t="str">
            <v>DVL</v>
          </cell>
          <cell r="F405" t="str">
            <v>02</v>
          </cell>
          <cell r="G405" t="str">
            <v>1998-05-13</v>
          </cell>
          <cell r="H405">
            <v>62.08</v>
          </cell>
        </row>
        <row r="406">
          <cell r="A406" t="str">
            <v>602902</v>
          </cell>
          <cell r="B406" t="str">
            <v>GA  00446002</v>
          </cell>
          <cell r="C406" t="str">
            <v>CA</v>
          </cell>
          <cell r="D406" t="str">
            <v>1983-10-03</v>
          </cell>
          <cell r="E406" t="str">
            <v>DVL</v>
          </cell>
          <cell r="F406" t="str">
            <v>01</v>
          </cell>
          <cell r="G406" t="str">
            <v/>
          </cell>
          <cell r="H406">
            <v>62.08</v>
          </cell>
        </row>
        <row r="407">
          <cell r="A407" t="str">
            <v>602903</v>
          </cell>
          <cell r="B407" t="str">
            <v>GA  00446003</v>
          </cell>
          <cell r="C407" t="str">
            <v>CA</v>
          </cell>
          <cell r="D407" t="str">
            <v>1983-10-03</v>
          </cell>
          <cell r="E407" t="str">
            <v>DVL</v>
          </cell>
          <cell r="F407" t="str">
            <v>01</v>
          </cell>
          <cell r="G407" t="str">
            <v/>
          </cell>
          <cell r="H407">
            <v>62.08</v>
          </cell>
        </row>
        <row r="408">
          <cell r="A408" t="str">
            <v>603300</v>
          </cell>
          <cell r="B408" t="str">
            <v>GA  00448017</v>
          </cell>
          <cell r="C408" t="str">
            <v>TX</v>
          </cell>
          <cell r="D408" t="str">
            <v>1995-02-17</v>
          </cell>
          <cell r="E408" t="str">
            <v>PA</v>
          </cell>
          <cell r="F408" t="str">
            <v>01</v>
          </cell>
          <cell r="G408" t="str">
            <v>1996-07-22</v>
          </cell>
          <cell r="H408">
            <v>99.5</v>
          </cell>
        </row>
        <row r="409">
          <cell r="A409" t="str">
            <v>603400</v>
          </cell>
          <cell r="B409" t="str">
            <v>GA  00448016</v>
          </cell>
          <cell r="C409" t="str">
            <v>TX</v>
          </cell>
          <cell r="D409" t="str">
            <v>1995-02-17</v>
          </cell>
          <cell r="E409" t="str">
            <v>PA</v>
          </cell>
          <cell r="F409" t="str">
            <v>01</v>
          </cell>
          <cell r="G409" t="str">
            <v/>
          </cell>
          <cell r="H409">
            <v>99</v>
          </cell>
        </row>
        <row r="410">
          <cell r="A410" t="str">
            <v>603500</v>
          </cell>
          <cell r="B410" t="str">
            <v>GA  00461000</v>
          </cell>
          <cell r="C410" t="str">
            <v>IL</v>
          </cell>
          <cell r="D410" t="str">
            <v>1975-09-19</v>
          </cell>
          <cell r="E410" t="str">
            <v>PA</v>
          </cell>
          <cell r="F410" t="str">
            <v>02</v>
          </cell>
          <cell r="G410" t="str">
            <v>1997-09-30</v>
          </cell>
          <cell r="H410">
            <v>100</v>
          </cell>
        </row>
        <row r="411">
          <cell r="A411" t="str">
            <v>603600</v>
          </cell>
          <cell r="B411" t="str">
            <v>GA  00462000</v>
          </cell>
          <cell r="C411" t="str">
            <v>AR</v>
          </cell>
          <cell r="D411" t="str">
            <v>1984-03-30</v>
          </cell>
          <cell r="E411" t="str">
            <v>PA</v>
          </cell>
          <cell r="F411" t="str">
            <v>07</v>
          </cell>
          <cell r="G411" t="str">
            <v>1996-05-14</v>
          </cell>
          <cell r="H411">
            <v>50</v>
          </cell>
        </row>
        <row r="412">
          <cell r="A412" t="str">
            <v>603700</v>
          </cell>
          <cell r="B412" t="str">
            <v>GA  00619000</v>
          </cell>
          <cell r="C412" t="str">
            <v>DC</v>
          </cell>
          <cell r="D412" t="str">
            <v>1978-08-08</v>
          </cell>
          <cell r="E412" t="str">
            <v>DVT</v>
          </cell>
          <cell r="F412" t="str">
            <v>01</v>
          </cell>
          <cell r="G412" t="str">
            <v>1996-07-18</v>
          </cell>
          <cell r="H412">
            <v>100</v>
          </cell>
        </row>
        <row r="413">
          <cell r="A413" t="str">
            <v>603800</v>
          </cell>
          <cell r="B413" t="str">
            <v>GA  00472000</v>
          </cell>
          <cell r="C413" t="str">
            <v>NJ</v>
          </cell>
          <cell r="D413" t="str">
            <v>1986-10-10</v>
          </cell>
          <cell r="E413" t="str">
            <v>DVL</v>
          </cell>
          <cell r="F413" t="str">
            <v>05</v>
          </cell>
          <cell r="G413" t="str">
            <v/>
          </cell>
          <cell r="H413">
            <v>50</v>
          </cell>
        </row>
        <row r="414">
          <cell r="A414" t="str">
            <v>603901</v>
          </cell>
          <cell r="B414" t="str">
            <v>GA  00476476</v>
          </cell>
          <cell r="C414" t="str">
            <v>NY</v>
          </cell>
          <cell r="D414" t="str">
            <v>1987-06-23</v>
          </cell>
          <cell r="E414" t="str">
            <v>DVL</v>
          </cell>
          <cell r="F414" t="str">
            <v>01</v>
          </cell>
          <cell r="G414" t="str">
            <v>1996-03-05</v>
          </cell>
          <cell r="H414">
            <v>20</v>
          </cell>
        </row>
        <row r="415">
          <cell r="A415" t="str">
            <v>604000</v>
          </cell>
          <cell r="B415" t="str">
            <v>GA  00480000</v>
          </cell>
          <cell r="C415" t="str">
            <v>NY</v>
          </cell>
          <cell r="D415" t="str">
            <v>1985-06-21</v>
          </cell>
          <cell r="E415" t="str">
            <v>DVN</v>
          </cell>
          <cell r="F415" t="str">
            <v>04</v>
          </cell>
          <cell r="G415" t="str">
            <v>1997-01-15</v>
          </cell>
          <cell r="H415">
            <v>50</v>
          </cell>
        </row>
        <row r="416">
          <cell r="A416" t="str">
            <v>604100</v>
          </cell>
          <cell r="B416" t="str">
            <v>GA  00481000</v>
          </cell>
          <cell r="C416" t="str">
            <v>GA</v>
          </cell>
          <cell r="D416" t="str">
            <v>1989-03-08</v>
          </cell>
          <cell r="E416" t="str">
            <v>DVL</v>
          </cell>
          <cell r="F416" t="str">
            <v>02</v>
          </cell>
          <cell r="G416" t="str">
            <v>1997-02-28</v>
          </cell>
          <cell r="H416">
            <v>50</v>
          </cell>
        </row>
        <row r="417">
          <cell r="A417" t="str">
            <v>604401</v>
          </cell>
          <cell r="B417" t="str">
            <v>GA  00680002</v>
          </cell>
          <cell r="C417" t="str">
            <v>MD</v>
          </cell>
          <cell r="D417" t="str">
            <v>1979-10-10</v>
          </cell>
          <cell r="E417" t="str">
            <v>DVL</v>
          </cell>
          <cell r="F417" t="str">
            <v>01</v>
          </cell>
          <cell r="G417" t="str">
            <v>1996-07-31</v>
          </cell>
          <cell r="H417">
            <v>100</v>
          </cell>
        </row>
        <row r="418">
          <cell r="A418" t="str">
            <v>604500</v>
          </cell>
          <cell r="B418" t="str">
            <v>GA  00508000</v>
          </cell>
          <cell r="C418" t="str">
            <v>CA</v>
          </cell>
          <cell r="D418" t="str">
            <v>1978-12-20</v>
          </cell>
          <cell r="E418" t="str">
            <v>PA</v>
          </cell>
          <cell r="F418" t="str">
            <v>04</v>
          </cell>
          <cell r="G418" t="str">
            <v>1997-05-15</v>
          </cell>
          <cell r="H418">
            <v>100</v>
          </cell>
        </row>
        <row r="419">
          <cell r="A419" t="str">
            <v>604600</v>
          </cell>
          <cell r="B419" t="str">
            <v>GA  00509000</v>
          </cell>
          <cell r="C419" t="str">
            <v>MA</v>
          </cell>
          <cell r="D419" t="str">
            <v>1987-06-03</v>
          </cell>
          <cell r="E419" t="str">
            <v>PA</v>
          </cell>
          <cell r="F419" t="str">
            <v>01</v>
          </cell>
          <cell r="G419" t="str">
            <v/>
          </cell>
          <cell r="H419">
            <v>50</v>
          </cell>
        </row>
        <row r="420">
          <cell r="A420" t="str">
            <v>604601</v>
          </cell>
          <cell r="B420" t="str">
            <v>REC 00509001</v>
          </cell>
          <cell r="C420" t="str">
            <v>MA</v>
          </cell>
          <cell r="D420" t="str">
            <v>1987-06-03</v>
          </cell>
          <cell r="E420" t="str">
            <v>PA</v>
          </cell>
          <cell r="F420" t="str">
            <v>01</v>
          </cell>
          <cell r="G420" t="str">
            <v/>
          </cell>
          <cell r="H420">
            <v>50</v>
          </cell>
        </row>
        <row r="421">
          <cell r="A421" t="str">
            <v>604602</v>
          </cell>
          <cell r="B421" t="str">
            <v>REC 00509002</v>
          </cell>
          <cell r="C421" t="str">
            <v>MA</v>
          </cell>
          <cell r="D421" t="str">
            <v>1987-06-03</v>
          </cell>
          <cell r="E421" t="str">
            <v>PA</v>
          </cell>
          <cell r="F421" t="str">
            <v>01</v>
          </cell>
          <cell r="G421" t="str">
            <v/>
          </cell>
          <cell r="H421">
            <v>50</v>
          </cell>
        </row>
        <row r="422">
          <cell r="A422" t="str">
            <v>604603</v>
          </cell>
          <cell r="B422" t="str">
            <v>REC 00509003</v>
          </cell>
          <cell r="C422" t="str">
            <v>MA</v>
          </cell>
          <cell r="D422" t="str">
            <v>1987-06-03</v>
          </cell>
          <cell r="E422" t="str">
            <v>PA</v>
          </cell>
          <cell r="F422" t="str">
            <v>01</v>
          </cell>
          <cell r="G422" t="str">
            <v/>
          </cell>
          <cell r="H422">
            <v>50</v>
          </cell>
        </row>
        <row r="423">
          <cell r="A423" t="str">
            <v>604604</v>
          </cell>
          <cell r="B423" t="str">
            <v>REC 00509004</v>
          </cell>
          <cell r="C423" t="str">
            <v>MA</v>
          </cell>
          <cell r="D423" t="str">
            <v>1987-06-03</v>
          </cell>
          <cell r="E423" t="str">
            <v>PA</v>
          </cell>
          <cell r="F423" t="str">
            <v>01</v>
          </cell>
          <cell r="G423" t="str">
            <v/>
          </cell>
          <cell r="H423">
            <v>50</v>
          </cell>
        </row>
        <row r="424">
          <cell r="A424" t="str">
            <v>604605</v>
          </cell>
          <cell r="B424" t="str">
            <v>REC 00509005</v>
          </cell>
          <cell r="C424" t="str">
            <v>MA</v>
          </cell>
          <cell r="D424" t="str">
            <v>1987-06-03</v>
          </cell>
          <cell r="E424" t="str">
            <v>PA</v>
          </cell>
          <cell r="F424" t="str">
            <v>01</v>
          </cell>
          <cell r="G424" t="str">
            <v/>
          </cell>
          <cell r="H424">
            <v>50</v>
          </cell>
        </row>
        <row r="425">
          <cell r="A425" t="str">
            <v>604606</v>
          </cell>
          <cell r="B425" t="str">
            <v>REC 00509006</v>
          </cell>
          <cell r="C425" t="str">
            <v>MA</v>
          </cell>
          <cell r="D425" t="str">
            <v>1987-06-03</v>
          </cell>
          <cell r="E425" t="str">
            <v>PA</v>
          </cell>
          <cell r="F425" t="str">
            <v>09</v>
          </cell>
          <cell r="G425" t="str">
            <v/>
          </cell>
          <cell r="H425">
            <v>50</v>
          </cell>
        </row>
        <row r="426">
          <cell r="A426" t="str">
            <v>604607</v>
          </cell>
          <cell r="B426" t="str">
            <v>REC 00509007</v>
          </cell>
          <cell r="C426" t="str">
            <v>MA</v>
          </cell>
          <cell r="D426" t="str">
            <v>1987-06-03</v>
          </cell>
          <cell r="E426" t="str">
            <v>PA</v>
          </cell>
          <cell r="F426" t="str">
            <v>09</v>
          </cell>
          <cell r="G426" t="str">
            <v/>
          </cell>
          <cell r="H426">
            <v>50</v>
          </cell>
        </row>
        <row r="427">
          <cell r="A427" t="str">
            <v>604608</v>
          </cell>
          <cell r="B427" t="str">
            <v>REC 00509008</v>
          </cell>
          <cell r="C427" t="str">
            <v>MA</v>
          </cell>
          <cell r="D427" t="str">
            <v>1987-06-03</v>
          </cell>
          <cell r="E427" t="str">
            <v>PA</v>
          </cell>
          <cell r="F427" t="str">
            <v>01</v>
          </cell>
          <cell r="G427" t="str">
            <v/>
          </cell>
          <cell r="H427">
            <v>50</v>
          </cell>
        </row>
        <row r="428">
          <cell r="A428" t="str">
            <v>604610</v>
          </cell>
          <cell r="B428" t="str">
            <v/>
          </cell>
          <cell r="C428" t="str">
            <v>MA</v>
          </cell>
          <cell r="D428" t="str">
            <v>1998-06-24</v>
          </cell>
          <cell r="E428" t="str">
            <v>PA</v>
          </cell>
          <cell r="F428" t="str">
            <v>01</v>
          </cell>
          <cell r="G428" t="str">
            <v/>
          </cell>
          <cell r="H428">
            <v>91.7</v>
          </cell>
        </row>
        <row r="429">
          <cell r="A429" t="str">
            <v>604700</v>
          </cell>
          <cell r="B429" t="str">
            <v>GA  00511511</v>
          </cell>
          <cell r="C429" t="str">
            <v>MI</v>
          </cell>
          <cell r="D429" t="str">
            <v>1987-10-15</v>
          </cell>
          <cell r="E429" t="str">
            <v>DVT</v>
          </cell>
          <cell r="F429" t="str">
            <v>01</v>
          </cell>
          <cell r="G429" t="str">
            <v>1996-12-16</v>
          </cell>
          <cell r="H429">
            <v>50</v>
          </cell>
        </row>
        <row r="430">
          <cell r="A430" t="str">
            <v>604701</v>
          </cell>
          <cell r="B430" t="str">
            <v>REC 00511001</v>
          </cell>
          <cell r="C430" t="str">
            <v>MI</v>
          </cell>
          <cell r="D430" t="str">
            <v>1987-10-15</v>
          </cell>
          <cell r="E430" t="str">
            <v>DVT</v>
          </cell>
          <cell r="F430" t="str">
            <v>01</v>
          </cell>
          <cell r="G430" t="str">
            <v>1996-12-16</v>
          </cell>
          <cell r="H430">
            <v>50</v>
          </cell>
        </row>
        <row r="431">
          <cell r="A431" t="str">
            <v>604702</v>
          </cell>
          <cell r="B431" t="str">
            <v>REC 00511002</v>
          </cell>
          <cell r="C431" t="str">
            <v>MI</v>
          </cell>
          <cell r="D431" t="str">
            <v>1987-10-15</v>
          </cell>
          <cell r="E431" t="str">
            <v>DVT</v>
          </cell>
          <cell r="F431" t="str">
            <v>01</v>
          </cell>
          <cell r="G431" t="str">
            <v>1996-12-16</v>
          </cell>
          <cell r="H431">
            <v>50</v>
          </cell>
        </row>
        <row r="432">
          <cell r="A432" t="str">
            <v>604703</v>
          </cell>
          <cell r="B432" t="str">
            <v>REC 00511003</v>
          </cell>
          <cell r="C432" t="str">
            <v>MI</v>
          </cell>
          <cell r="D432" t="str">
            <v>1987-10-15</v>
          </cell>
          <cell r="E432" t="str">
            <v>DVT</v>
          </cell>
          <cell r="F432" t="str">
            <v>01</v>
          </cell>
          <cell r="G432" t="str">
            <v>1996-12-16</v>
          </cell>
          <cell r="H432">
            <v>50</v>
          </cell>
        </row>
        <row r="433">
          <cell r="A433" t="str">
            <v>604704</v>
          </cell>
          <cell r="B433" t="str">
            <v>REC 00511004</v>
          </cell>
          <cell r="C433" t="str">
            <v>MI</v>
          </cell>
          <cell r="D433" t="str">
            <v>1987-10-15</v>
          </cell>
          <cell r="E433" t="str">
            <v>DVL</v>
          </cell>
          <cell r="F433" t="str">
            <v>01</v>
          </cell>
          <cell r="G433" t="str">
            <v>1996-12-16</v>
          </cell>
          <cell r="H433">
            <v>50</v>
          </cell>
        </row>
        <row r="434">
          <cell r="A434" t="str">
            <v>604705</v>
          </cell>
          <cell r="B434" t="str">
            <v>REC 00511005</v>
          </cell>
          <cell r="C434" t="str">
            <v>MI</v>
          </cell>
          <cell r="D434" t="str">
            <v>1987-02-13</v>
          </cell>
          <cell r="E434" t="str">
            <v>DVL</v>
          </cell>
          <cell r="F434" t="str">
            <v>01</v>
          </cell>
          <cell r="G434" t="str">
            <v>1996-12-16</v>
          </cell>
          <cell r="H434">
            <v>50</v>
          </cell>
        </row>
        <row r="435">
          <cell r="A435" t="str">
            <v>604706</v>
          </cell>
          <cell r="B435" t="str">
            <v>REC 00511006</v>
          </cell>
          <cell r="C435" t="str">
            <v>MI</v>
          </cell>
          <cell r="D435" t="str">
            <v>1987-10-15</v>
          </cell>
          <cell r="E435" t="str">
            <v>DVT</v>
          </cell>
          <cell r="F435" t="str">
            <v>01</v>
          </cell>
          <cell r="G435" t="str">
            <v>1996-12-16</v>
          </cell>
          <cell r="H435">
            <v>50</v>
          </cell>
        </row>
        <row r="436">
          <cell r="A436" t="str">
            <v>604707</v>
          </cell>
          <cell r="B436" t="str">
            <v>REC 00511007</v>
          </cell>
          <cell r="C436" t="str">
            <v>MI</v>
          </cell>
          <cell r="D436" t="str">
            <v>1987-02-13</v>
          </cell>
          <cell r="E436" t="str">
            <v>DVL</v>
          </cell>
          <cell r="F436" t="str">
            <v>01</v>
          </cell>
          <cell r="G436" t="str">
            <v>1996-12-16</v>
          </cell>
          <cell r="H436">
            <v>50</v>
          </cell>
        </row>
        <row r="437">
          <cell r="A437" t="str">
            <v>604900</v>
          </cell>
          <cell r="B437" t="str">
            <v>GA  00518000</v>
          </cell>
          <cell r="C437" t="str">
            <v>NJ</v>
          </cell>
          <cell r="D437" t="str">
            <v/>
          </cell>
          <cell r="E437" t="str">
            <v>DVN</v>
          </cell>
          <cell r="F437" t="str">
            <v>01</v>
          </cell>
          <cell r="G437" t="str">
            <v/>
          </cell>
          <cell r="H437">
            <v>99</v>
          </cell>
        </row>
        <row r="438">
          <cell r="A438" t="str">
            <v>604901</v>
          </cell>
          <cell r="B438" t="str">
            <v>GA  00518001</v>
          </cell>
          <cell r="C438" t="str">
            <v>NJ</v>
          </cell>
          <cell r="D438" t="str">
            <v/>
          </cell>
          <cell r="E438" t="str">
            <v>DVN</v>
          </cell>
          <cell r="F438" t="str">
            <v>01</v>
          </cell>
          <cell r="G438" t="str">
            <v/>
          </cell>
          <cell r="H438">
            <v>100</v>
          </cell>
        </row>
        <row r="439">
          <cell r="A439" t="str">
            <v>605000</v>
          </cell>
          <cell r="B439" t="str">
            <v>GA  00520000</v>
          </cell>
          <cell r="C439" t="str">
            <v>CA</v>
          </cell>
          <cell r="D439" t="str">
            <v/>
          </cell>
          <cell r="E439" t="str">
            <v>DVN</v>
          </cell>
          <cell r="F439" t="str">
            <v>04</v>
          </cell>
          <cell r="G439" t="str">
            <v/>
          </cell>
          <cell r="H439">
            <v>100</v>
          </cell>
        </row>
        <row r="440">
          <cell r="A440" t="str">
            <v>605100</v>
          </cell>
          <cell r="B440" t="str">
            <v>GA  00524000</v>
          </cell>
          <cell r="C440" t="str">
            <v>MS</v>
          </cell>
          <cell r="D440" t="str">
            <v>1977-01-14</v>
          </cell>
          <cell r="E440" t="str">
            <v>PA</v>
          </cell>
          <cell r="F440" t="str">
            <v>07</v>
          </cell>
          <cell r="G440" t="str">
            <v/>
          </cell>
          <cell r="H440">
            <v>100</v>
          </cell>
        </row>
        <row r="441">
          <cell r="A441" t="str">
            <v>605200</v>
          </cell>
          <cell r="B441" t="str">
            <v>GA  00526000</v>
          </cell>
          <cell r="C441" t="str">
            <v>NJ</v>
          </cell>
          <cell r="D441" t="str">
            <v>1976-12-13</v>
          </cell>
          <cell r="E441" t="str">
            <v>PA</v>
          </cell>
          <cell r="F441" t="str">
            <v>02</v>
          </cell>
          <cell r="G441" t="str">
            <v>1997-08-20</v>
          </cell>
          <cell r="H441">
            <v>100</v>
          </cell>
        </row>
        <row r="442">
          <cell r="A442" t="str">
            <v>605400</v>
          </cell>
          <cell r="B442" t="str">
            <v>GA  00448015</v>
          </cell>
          <cell r="C442" t="str">
            <v>IL</v>
          </cell>
          <cell r="D442" t="str">
            <v>1996-03-13</v>
          </cell>
          <cell r="E442" t="str">
            <v>PA</v>
          </cell>
          <cell r="F442" t="str">
            <v>04</v>
          </cell>
          <cell r="G442" t="str">
            <v/>
          </cell>
          <cell r="H442">
            <v>1</v>
          </cell>
        </row>
        <row r="443">
          <cell r="A443" t="str">
            <v>605401</v>
          </cell>
          <cell r="B443" t="str">
            <v>GA  00448015</v>
          </cell>
          <cell r="C443" t="str">
            <v>IL</v>
          </cell>
          <cell r="D443" t="str">
            <v>1996-03-13</v>
          </cell>
          <cell r="E443" t="str">
            <v>PA</v>
          </cell>
          <cell r="F443" t="str">
            <v>04</v>
          </cell>
          <cell r="G443" t="str">
            <v/>
          </cell>
          <cell r="H443">
            <v>100</v>
          </cell>
        </row>
        <row r="444">
          <cell r="A444" t="str">
            <v>605500</v>
          </cell>
          <cell r="B444" t="str">
            <v>GA  00529000</v>
          </cell>
          <cell r="C444" t="str">
            <v>NE</v>
          </cell>
          <cell r="D444" t="str">
            <v>1977-03-01</v>
          </cell>
          <cell r="E444" t="str">
            <v>DVL</v>
          </cell>
          <cell r="F444" t="str">
            <v>05</v>
          </cell>
          <cell r="G444" t="str">
            <v>1997-09-17</v>
          </cell>
          <cell r="H444">
            <v>100</v>
          </cell>
        </row>
        <row r="445">
          <cell r="A445" t="str">
            <v>605501</v>
          </cell>
          <cell r="B445" t="str">
            <v>GA  00529001</v>
          </cell>
          <cell r="C445" t="str">
            <v>NE</v>
          </cell>
          <cell r="D445" t="str">
            <v>1977-03-01</v>
          </cell>
          <cell r="E445" t="str">
            <v>PA</v>
          </cell>
          <cell r="F445" t="str">
            <v>05</v>
          </cell>
          <cell r="G445" t="str">
            <v>1997-09-17</v>
          </cell>
          <cell r="H445">
            <v>100</v>
          </cell>
        </row>
        <row r="446">
          <cell r="A446" t="str">
            <v>605600</v>
          </cell>
          <cell r="B446" t="str">
            <v>GA  00530000</v>
          </cell>
          <cell r="C446" t="str">
            <v>IL</v>
          </cell>
          <cell r="D446" t="str">
            <v>1989-02-15</v>
          </cell>
          <cell r="E446" t="str">
            <v>SI</v>
          </cell>
          <cell r="F446" t="str">
            <v>09</v>
          </cell>
          <cell r="G446" t="str">
            <v/>
          </cell>
          <cell r="H446">
            <v>28.28</v>
          </cell>
        </row>
        <row r="447">
          <cell r="A447" t="str">
            <v>605601</v>
          </cell>
          <cell r="B447" t="str">
            <v>GA  00530001</v>
          </cell>
          <cell r="C447" t="str">
            <v>IL</v>
          </cell>
          <cell r="D447" t="str">
            <v>1990-03-09</v>
          </cell>
          <cell r="E447" t="str">
            <v>SI</v>
          </cell>
          <cell r="F447" t="str">
            <v>09</v>
          </cell>
          <cell r="G447" t="str">
            <v/>
          </cell>
          <cell r="H447">
            <v>22.5</v>
          </cell>
        </row>
        <row r="448">
          <cell r="A448" t="str">
            <v>605602</v>
          </cell>
          <cell r="B448" t="str">
            <v>GA  00530002</v>
          </cell>
          <cell r="C448" t="str">
            <v>IL</v>
          </cell>
          <cell r="D448" t="str">
            <v>1992-01-01</v>
          </cell>
          <cell r="E448" t="str">
            <v>SI</v>
          </cell>
          <cell r="F448" t="str">
            <v>09</v>
          </cell>
          <cell r="G448" t="str">
            <v/>
          </cell>
          <cell r="H448">
            <v>6.22</v>
          </cell>
        </row>
        <row r="449">
          <cell r="A449" t="str">
            <v>605603</v>
          </cell>
          <cell r="B449" t="str">
            <v>GA  00530003</v>
          </cell>
          <cell r="C449" t="str">
            <v>IL</v>
          </cell>
          <cell r="D449" t="str">
            <v>1992-12-23</v>
          </cell>
          <cell r="E449" t="str">
            <v>SI</v>
          </cell>
          <cell r="F449" t="str">
            <v>09</v>
          </cell>
          <cell r="G449" t="str">
            <v/>
          </cell>
          <cell r="H449">
            <v>0.05</v>
          </cell>
        </row>
        <row r="450">
          <cell r="A450" t="str">
            <v>605604</v>
          </cell>
          <cell r="B450" t="str">
            <v>GA  00530004</v>
          </cell>
          <cell r="C450" t="str">
            <v>IL</v>
          </cell>
          <cell r="D450" t="str">
            <v>1992-12-23</v>
          </cell>
          <cell r="E450" t="str">
            <v>SI</v>
          </cell>
          <cell r="F450" t="str">
            <v>09</v>
          </cell>
          <cell r="G450" t="str">
            <v/>
          </cell>
          <cell r="H450">
            <v>5.08</v>
          </cell>
        </row>
        <row r="451">
          <cell r="A451" t="str">
            <v>605605</v>
          </cell>
          <cell r="B451" t="str">
            <v>GA  00530005</v>
          </cell>
          <cell r="C451" t="str">
            <v>IL</v>
          </cell>
          <cell r="D451" t="str">
            <v>1993-10-05</v>
          </cell>
          <cell r="E451" t="str">
            <v>SI</v>
          </cell>
          <cell r="F451" t="str">
            <v>09</v>
          </cell>
          <cell r="G451" t="str">
            <v/>
          </cell>
          <cell r="H451">
            <v>0.03</v>
          </cell>
        </row>
        <row r="452">
          <cell r="A452" t="str">
            <v>605606</v>
          </cell>
          <cell r="B452" t="str">
            <v>GA  00530006</v>
          </cell>
          <cell r="C452" t="str">
            <v>IL</v>
          </cell>
          <cell r="D452" t="str">
            <v>1994-04-01</v>
          </cell>
          <cell r="E452" t="str">
            <v>SI</v>
          </cell>
          <cell r="F452" t="str">
            <v>09</v>
          </cell>
          <cell r="G452" t="str">
            <v/>
          </cell>
          <cell r="H452">
            <v>3.3</v>
          </cell>
        </row>
        <row r="453">
          <cell r="A453" t="str">
            <v>605607</v>
          </cell>
          <cell r="B453" t="str">
            <v>GA  00530007</v>
          </cell>
          <cell r="C453" t="str">
            <v>IL</v>
          </cell>
          <cell r="D453" t="str">
            <v>1994-12-22</v>
          </cell>
          <cell r="E453" t="str">
            <v>SI</v>
          </cell>
          <cell r="F453" t="str">
            <v>09</v>
          </cell>
          <cell r="G453" t="str">
            <v/>
          </cell>
          <cell r="H453">
            <v>20.95</v>
          </cell>
        </row>
        <row r="454">
          <cell r="A454" t="str">
            <v>605700</v>
          </cell>
          <cell r="B454" t="str">
            <v>GA  00532000</v>
          </cell>
          <cell r="C454" t="str">
            <v>NJ</v>
          </cell>
          <cell r="D454" t="str">
            <v>1989-06-27</v>
          </cell>
          <cell r="E454" t="str">
            <v>DVN</v>
          </cell>
          <cell r="F454" t="str">
            <v>04</v>
          </cell>
          <cell r="G454" t="str">
            <v/>
          </cell>
          <cell r="H454">
            <v>100</v>
          </cell>
        </row>
        <row r="455">
          <cell r="A455" t="str">
            <v>605701</v>
          </cell>
          <cell r="B455" t="str">
            <v>GA  00532001</v>
          </cell>
          <cell r="C455" t="str">
            <v>NJ</v>
          </cell>
          <cell r="D455" t="str">
            <v>1989-06-27</v>
          </cell>
          <cell r="E455" t="str">
            <v>DVN</v>
          </cell>
          <cell r="F455" t="str">
            <v>04</v>
          </cell>
          <cell r="G455" t="str">
            <v/>
          </cell>
          <cell r="H455">
            <v>100</v>
          </cell>
        </row>
        <row r="456">
          <cell r="A456" t="str">
            <v>605801</v>
          </cell>
          <cell r="B456" t="str">
            <v>GA  00533001</v>
          </cell>
          <cell r="C456" t="str">
            <v>GA</v>
          </cell>
          <cell r="D456" t="str">
            <v>1977-02-01</v>
          </cell>
          <cell r="E456" t="str">
            <v>PA</v>
          </cell>
          <cell r="F456" t="str">
            <v>01</v>
          </cell>
          <cell r="G456" t="str">
            <v>1996-12-10</v>
          </cell>
          <cell r="H456">
            <v>100</v>
          </cell>
        </row>
        <row r="457">
          <cell r="A457" t="str">
            <v>605802</v>
          </cell>
          <cell r="B457" t="str">
            <v>CSQ 00001000</v>
          </cell>
          <cell r="C457" t="str">
            <v>GA</v>
          </cell>
          <cell r="D457" t="str">
            <v>1977-02-01</v>
          </cell>
          <cell r="E457" t="str">
            <v>PA</v>
          </cell>
          <cell r="F457" t="str">
            <v>01</v>
          </cell>
          <cell r="G457" t="str">
            <v>1996-12-10</v>
          </cell>
          <cell r="H457">
            <v>100</v>
          </cell>
        </row>
        <row r="458">
          <cell r="A458" t="str">
            <v>605803</v>
          </cell>
          <cell r="B458" t="str">
            <v>CSQ 00002000</v>
          </cell>
          <cell r="C458" t="str">
            <v>GA</v>
          </cell>
          <cell r="D458" t="str">
            <v>1977-02-01</v>
          </cell>
          <cell r="E458" t="str">
            <v>PA</v>
          </cell>
          <cell r="F458" t="str">
            <v>01</v>
          </cell>
          <cell r="G458" t="str">
            <v>1996-12-10</v>
          </cell>
          <cell r="H458">
            <v>100</v>
          </cell>
        </row>
        <row r="459">
          <cell r="A459" t="str">
            <v>605804</v>
          </cell>
          <cell r="B459" t="str">
            <v>CSQ 00003000</v>
          </cell>
          <cell r="C459" t="str">
            <v>GA</v>
          </cell>
          <cell r="D459" t="str">
            <v>1977-02-01</v>
          </cell>
          <cell r="E459" t="str">
            <v>PA</v>
          </cell>
          <cell r="F459" t="str">
            <v>01</v>
          </cell>
          <cell r="G459" t="str">
            <v>1996-12-10</v>
          </cell>
          <cell r="H459">
            <v>100</v>
          </cell>
        </row>
        <row r="460">
          <cell r="A460" t="str">
            <v>605805</v>
          </cell>
          <cell r="B460" t="str">
            <v>CSQ 00004000</v>
          </cell>
          <cell r="C460" t="str">
            <v>GA</v>
          </cell>
          <cell r="D460" t="str">
            <v>1977-02-01</v>
          </cell>
          <cell r="E460" t="str">
            <v>PA</v>
          </cell>
          <cell r="F460" t="str">
            <v>01</v>
          </cell>
          <cell r="G460" t="str">
            <v>1996-12-10</v>
          </cell>
          <cell r="H460">
            <v>100</v>
          </cell>
        </row>
        <row r="461">
          <cell r="A461" t="str">
            <v>605806</v>
          </cell>
          <cell r="B461" t="str">
            <v>CSQ 00005000</v>
          </cell>
          <cell r="C461" t="str">
            <v>GA</v>
          </cell>
          <cell r="D461" t="str">
            <v>1977-02-01</v>
          </cell>
          <cell r="E461" t="str">
            <v>PA</v>
          </cell>
          <cell r="F461" t="str">
            <v>01</v>
          </cell>
          <cell r="G461" t="str">
            <v>1996-12-10</v>
          </cell>
          <cell r="H461">
            <v>100</v>
          </cell>
        </row>
        <row r="462">
          <cell r="A462" t="str">
            <v>605807</v>
          </cell>
          <cell r="B462" t="str">
            <v>CSQ 00006000</v>
          </cell>
          <cell r="C462" t="str">
            <v>GA</v>
          </cell>
          <cell r="D462" t="str">
            <v>1977-02-01</v>
          </cell>
          <cell r="E462" t="str">
            <v>PA</v>
          </cell>
          <cell r="F462" t="str">
            <v>01</v>
          </cell>
          <cell r="G462" t="str">
            <v>1996-12-10</v>
          </cell>
          <cell r="H462">
            <v>100</v>
          </cell>
        </row>
        <row r="463">
          <cell r="A463" t="str">
            <v>605808</v>
          </cell>
          <cell r="B463" t="str">
            <v>CSQ 00007000</v>
          </cell>
          <cell r="C463" t="str">
            <v>GA</v>
          </cell>
          <cell r="D463" t="str">
            <v>1977-02-01</v>
          </cell>
          <cell r="E463" t="str">
            <v>PA</v>
          </cell>
          <cell r="F463" t="str">
            <v>01</v>
          </cell>
          <cell r="G463" t="str">
            <v>1996-12-10</v>
          </cell>
          <cell r="H463">
            <v>100</v>
          </cell>
        </row>
        <row r="464">
          <cell r="A464" t="str">
            <v>605809</v>
          </cell>
          <cell r="B464" t="str">
            <v>CSQ 00008000</v>
          </cell>
          <cell r="C464" t="str">
            <v>GA</v>
          </cell>
          <cell r="D464" t="str">
            <v>1977-02-01</v>
          </cell>
          <cell r="E464" t="str">
            <v>PA</v>
          </cell>
          <cell r="F464" t="str">
            <v>01</v>
          </cell>
          <cell r="G464" t="str">
            <v>1996-12-10</v>
          </cell>
          <cell r="H464">
            <v>100</v>
          </cell>
        </row>
        <row r="465">
          <cell r="A465" t="str">
            <v>605810</v>
          </cell>
          <cell r="B465" t="str">
            <v>CSQ 00009000</v>
          </cell>
          <cell r="C465" t="str">
            <v>GA</v>
          </cell>
          <cell r="D465" t="str">
            <v>1977-02-01</v>
          </cell>
          <cell r="E465" t="str">
            <v>PA</v>
          </cell>
          <cell r="F465" t="str">
            <v>01</v>
          </cell>
          <cell r="G465" t="str">
            <v>1996-12-10</v>
          </cell>
          <cell r="H465">
            <v>100</v>
          </cell>
        </row>
        <row r="466">
          <cell r="A466" t="str">
            <v>605811</v>
          </cell>
          <cell r="B466" t="str">
            <v>CSQ 00010000</v>
          </cell>
          <cell r="C466" t="str">
            <v>GA</v>
          </cell>
          <cell r="D466" t="str">
            <v>1977-02-01</v>
          </cell>
          <cell r="E466" t="str">
            <v>PA</v>
          </cell>
          <cell r="F466" t="str">
            <v>01</v>
          </cell>
          <cell r="G466" t="str">
            <v>1996-12-10</v>
          </cell>
          <cell r="H466">
            <v>100</v>
          </cell>
        </row>
        <row r="467">
          <cell r="A467" t="str">
            <v>605812</v>
          </cell>
          <cell r="B467" t="str">
            <v>CSQ 00011000</v>
          </cell>
          <cell r="C467" t="str">
            <v>GA</v>
          </cell>
          <cell r="D467" t="str">
            <v>1977-02-01</v>
          </cell>
          <cell r="E467" t="str">
            <v>PA</v>
          </cell>
          <cell r="F467" t="str">
            <v>01</v>
          </cell>
          <cell r="G467" t="str">
            <v>1996-12-10</v>
          </cell>
          <cell r="H467">
            <v>100</v>
          </cell>
        </row>
        <row r="468">
          <cell r="A468" t="str">
            <v>605900</v>
          </cell>
          <cell r="B468" t="str">
            <v>GA  00554000</v>
          </cell>
          <cell r="C468" t="str">
            <v>CA</v>
          </cell>
          <cell r="D468" t="str">
            <v>1978-01-27</v>
          </cell>
          <cell r="E468" t="str">
            <v>PA</v>
          </cell>
          <cell r="F468" t="str">
            <v>03</v>
          </cell>
          <cell r="G468" t="str">
            <v>1998-03-10</v>
          </cell>
          <cell r="H468">
            <v>100</v>
          </cell>
        </row>
        <row r="469">
          <cell r="A469" t="str">
            <v>606300</v>
          </cell>
          <cell r="B469" t="str">
            <v>GA  00600000</v>
          </cell>
          <cell r="C469" t="str">
            <v>MI</v>
          </cell>
          <cell r="D469" t="str">
            <v>1978-01-24</v>
          </cell>
          <cell r="E469" t="str">
            <v>PA</v>
          </cell>
          <cell r="F469" t="str">
            <v>03</v>
          </cell>
          <cell r="G469" t="str">
            <v>1997-09-24</v>
          </cell>
          <cell r="H469">
            <v>100</v>
          </cell>
        </row>
        <row r="470">
          <cell r="A470" t="str">
            <v>606500</v>
          </cell>
          <cell r="B470" t="str">
            <v>GA  00628000</v>
          </cell>
          <cell r="C470" t="str">
            <v>MS</v>
          </cell>
          <cell r="D470" t="str">
            <v>1978-10-18</v>
          </cell>
          <cell r="E470" t="str">
            <v>PA</v>
          </cell>
          <cell r="F470" t="str">
            <v>07</v>
          </cell>
          <cell r="G470" t="str">
            <v/>
          </cell>
          <cell r="H470">
            <v>100</v>
          </cell>
        </row>
        <row r="471">
          <cell r="A471" t="str">
            <v>606600</v>
          </cell>
          <cell r="B471" t="str">
            <v>GA  00635000</v>
          </cell>
          <cell r="C471" t="str">
            <v>MI</v>
          </cell>
          <cell r="D471" t="str">
            <v>1979-03-30</v>
          </cell>
          <cell r="E471" t="str">
            <v>PA</v>
          </cell>
          <cell r="F471" t="str">
            <v>03</v>
          </cell>
          <cell r="G471" t="str">
            <v>1996-08-21</v>
          </cell>
          <cell r="H471">
            <v>100</v>
          </cell>
        </row>
        <row r="472">
          <cell r="A472" t="str">
            <v>606601</v>
          </cell>
          <cell r="B472" t="str">
            <v>GA  00517001</v>
          </cell>
          <cell r="C472" t="str">
            <v>NJ</v>
          </cell>
          <cell r="D472" t="str">
            <v>1988-04-26</v>
          </cell>
          <cell r="E472" t="str">
            <v>DVL</v>
          </cell>
          <cell r="F472" t="str">
            <v>01</v>
          </cell>
          <cell r="G472" t="str">
            <v>1998-03-20</v>
          </cell>
          <cell r="H472">
            <v>50.5</v>
          </cell>
        </row>
        <row r="473">
          <cell r="A473" t="str">
            <v>606701</v>
          </cell>
          <cell r="B473" t="str">
            <v>GA  00638201</v>
          </cell>
          <cell r="C473" t="str">
            <v>IN</v>
          </cell>
          <cell r="D473" t="str">
            <v>1978-12-28</v>
          </cell>
          <cell r="E473" t="str">
            <v>PA</v>
          </cell>
          <cell r="F473" t="str">
            <v>03</v>
          </cell>
          <cell r="G473" t="str">
            <v>1997-07-07</v>
          </cell>
          <cell r="H473">
            <v>100</v>
          </cell>
        </row>
        <row r="474">
          <cell r="A474" t="str">
            <v>606800</v>
          </cell>
          <cell r="B474" t="str">
            <v>GA  00644000</v>
          </cell>
          <cell r="C474" t="str">
            <v>NJ</v>
          </cell>
          <cell r="D474" t="str">
            <v>1979-02-02</v>
          </cell>
          <cell r="E474" t="str">
            <v>PA</v>
          </cell>
          <cell r="F474" t="str">
            <v>10</v>
          </cell>
          <cell r="G474" t="str">
            <v>1996-11-01</v>
          </cell>
          <cell r="H474">
            <v>100</v>
          </cell>
        </row>
        <row r="475">
          <cell r="A475" t="str">
            <v>606900</v>
          </cell>
          <cell r="B475" t="str">
            <v>GA  00680000</v>
          </cell>
          <cell r="C475" t="str">
            <v>MD</v>
          </cell>
          <cell r="D475" t="str">
            <v>1979-10-10</v>
          </cell>
          <cell r="E475" t="str">
            <v>DVS</v>
          </cell>
          <cell r="F475" t="str">
            <v>04</v>
          </cell>
          <cell r="G475" t="str">
            <v>1996-07-31</v>
          </cell>
          <cell r="H475">
            <v>100</v>
          </cell>
        </row>
        <row r="476">
          <cell r="A476" t="str">
            <v>606903</v>
          </cell>
          <cell r="B476" t="str">
            <v>GA  00680003</v>
          </cell>
          <cell r="C476" t="str">
            <v>MD</v>
          </cell>
          <cell r="D476" t="str">
            <v>1979-10-10</v>
          </cell>
          <cell r="E476" t="str">
            <v>DVN</v>
          </cell>
          <cell r="F476" t="str">
            <v>04</v>
          </cell>
          <cell r="G476" t="str">
            <v>1996-07-31</v>
          </cell>
          <cell r="H476">
            <v>100</v>
          </cell>
        </row>
        <row r="477">
          <cell r="A477" t="str">
            <v>607101</v>
          </cell>
          <cell r="B477" t="str">
            <v>GA  00689200</v>
          </cell>
          <cell r="C477" t="str">
            <v>PA</v>
          </cell>
          <cell r="D477" t="str">
            <v>1979-10-31</v>
          </cell>
          <cell r="E477" t="str">
            <v>PA</v>
          </cell>
          <cell r="F477" t="str">
            <v>01</v>
          </cell>
          <cell r="G477" t="str">
            <v>1996-12-26</v>
          </cell>
          <cell r="H477">
            <v>100</v>
          </cell>
        </row>
        <row r="478">
          <cell r="A478" t="str">
            <v>607102</v>
          </cell>
          <cell r="B478" t="str">
            <v>GA  00689201</v>
          </cell>
          <cell r="C478" t="str">
            <v>PA</v>
          </cell>
          <cell r="D478" t="str">
            <v>1979-10-31</v>
          </cell>
          <cell r="E478" t="str">
            <v>PA</v>
          </cell>
          <cell r="F478" t="str">
            <v>01</v>
          </cell>
          <cell r="G478" t="str">
            <v>1996-12-26</v>
          </cell>
          <cell r="H478">
            <v>100</v>
          </cell>
        </row>
        <row r="479">
          <cell r="A479" t="str">
            <v>607300</v>
          </cell>
          <cell r="B479" t="str">
            <v>GA  00699000</v>
          </cell>
          <cell r="C479" t="str">
            <v>IL</v>
          </cell>
          <cell r="D479" t="str">
            <v>1979-05-08</v>
          </cell>
          <cell r="E479" t="str">
            <v>PA</v>
          </cell>
          <cell r="F479" t="str">
            <v>11</v>
          </cell>
          <cell r="G479" t="str">
            <v/>
          </cell>
          <cell r="H479">
            <v>100</v>
          </cell>
        </row>
        <row r="480">
          <cell r="A480" t="str">
            <v>607400</v>
          </cell>
          <cell r="B480" t="str">
            <v>GA  00711000</v>
          </cell>
          <cell r="C480" t="str">
            <v>IN</v>
          </cell>
          <cell r="D480" t="str">
            <v>1980-01-09</v>
          </cell>
          <cell r="E480" t="str">
            <v>PA</v>
          </cell>
          <cell r="F480" t="str">
            <v>07</v>
          </cell>
          <cell r="G480" t="str">
            <v/>
          </cell>
          <cell r="H480">
            <v>100</v>
          </cell>
        </row>
        <row r="481">
          <cell r="A481" t="str">
            <v>607401</v>
          </cell>
          <cell r="B481" t="str">
            <v>GA  00680001</v>
          </cell>
          <cell r="C481" t="str">
            <v>MD</v>
          </cell>
          <cell r="D481" t="str">
            <v>1979-10-10</v>
          </cell>
          <cell r="E481" t="str">
            <v>DVT</v>
          </cell>
          <cell r="F481" t="str">
            <v>01</v>
          </cell>
          <cell r="G481" t="str">
            <v>1996-07-31</v>
          </cell>
          <cell r="H481">
            <v>100</v>
          </cell>
        </row>
        <row r="482">
          <cell r="A482" t="str">
            <v>607500</v>
          </cell>
          <cell r="B482" t="str">
            <v>GA  00722000</v>
          </cell>
          <cell r="C482" t="str">
            <v>AR</v>
          </cell>
          <cell r="D482" t="str">
            <v>1980-02-07</v>
          </cell>
          <cell r="E482" t="str">
            <v>PA</v>
          </cell>
          <cell r="F482" t="str">
            <v>07</v>
          </cell>
          <cell r="G482" t="str">
            <v/>
          </cell>
          <cell r="H482">
            <v>100</v>
          </cell>
        </row>
        <row r="483">
          <cell r="A483" t="str">
            <v>607600</v>
          </cell>
          <cell r="B483" t="str">
            <v>GA  00731000</v>
          </cell>
          <cell r="C483" t="str">
            <v>CA</v>
          </cell>
          <cell r="D483" t="str">
            <v>1980-06-11</v>
          </cell>
          <cell r="E483" t="str">
            <v>DVN</v>
          </cell>
          <cell r="F483" t="str">
            <v>04</v>
          </cell>
          <cell r="G483" t="str">
            <v/>
          </cell>
          <cell r="H483">
            <v>100</v>
          </cell>
        </row>
        <row r="484">
          <cell r="A484" t="str">
            <v>607601</v>
          </cell>
          <cell r="B484" t="str">
            <v>GA  00731002</v>
          </cell>
          <cell r="C484" t="str">
            <v>CA</v>
          </cell>
          <cell r="D484" t="str">
            <v>1988-02-09</v>
          </cell>
          <cell r="E484" t="str">
            <v>DVN</v>
          </cell>
          <cell r="F484" t="str">
            <v>04</v>
          </cell>
          <cell r="G484" t="str">
            <v>1998-12-05</v>
          </cell>
          <cell r="H484">
            <v>100</v>
          </cell>
        </row>
        <row r="485">
          <cell r="A485" t="str">
            <v>607602</v>
          </cell>
          <cell r="B485" t="str">
            <v>GA  00731003</v>
          </cell>
          <cell r="C485" t="str">
            <v>CA</v>
          </cell>
          <cell r="D485" t="str">
            <v>1988-02-09</v>
          </cell>
          <cell r="E485" t="str">
            <v>DVN</v>
          </cell>
          <cell r="F485" t="str">
            <v>04</v>
          </cell>
          <cell r="G485" t="str">
            <v>1998-12-05</v>
          </cell>
          <cell r="H485">
            <v>100</v>
          </cell>
        </row>
        <row r="486">
          <cell r="A486" t="str">
            <v>607603</v>
          </cell>
          <cell r="B486" t="str">
            <v>GA  00731004</v>
          </cell>
          <cell r="C486" t="str">
            <v>CA</v>
          </cell>
          <cell r="D486" t="str">
            <v>1988-02-09</v>
          </cell>
          <cell r="E486" t="str">
            <v>DVN</v>
          </cell>
          <cell r="F486" t="str">
            <v>04</v>
          </cell>
          <cell r="G486" t="str">
            <v>1998-12-05</v>
          </cell>
          <cell r="H486">
            <v>100</v>
          </cell>
        </row>
        <row r="487">
          <cell r="A487" t="str">
            <v>607700</v>
          </cell>
          <cell r="B487" t="str">
            <v>GA  00758000</v>
          </cell>
          <cell r="C487" t="str">
            <v>CA</v>
          </cell>
          <cell r="D487" t="str">
            <v>1981-01-07</v>
          </cell>
          <cell r="E487" t="str">
            <v>PA</v>
          </cell>
          <cell r="F487" t="str">
            <v>07</v>
          </cell>
          <cell r="G487" t="str">
            <v>1996-08-13</v>
          </cell>
          <cell r="H487">
            <v>100</v>
          </cell>
        </row>
        <row r="488">
          <cell r="A488" t="str">
            <v>607800</v>
          </cell>
          <cell r="B488" t="str">
            <v>GA  00765000</v>
          </cell>
          <cell r="C488" t="str">
            <v>LA</v>
          </cell>
          <cell r="D488" t="str">
            <v>1980-09-18</v>
          </cell>
          <cell r="E488" t="str">
            <v>PA</v>
          </cell>
          <cell r="F488" t="str">
            <v>07</v>
          </cell>
          <cell r="G488" t="str">
            <v/>
          </cell>
          <cell r="H488">
            <v>100</v>
          </cell>
        </row>
        <row r="489">
          <cell r="A489" t="str">
            <v>607900</v>
          </cell>
          <cell r="B489" t="str">
            <v>GA  00788000</v>
          </cell>
          <cell r="C489" t="str">
            <v>VA</v>
          </cell>
          <cell r="D489" t="str">
            <v>1983-01-06</v>
          </cell>
          <cell r="E489" t="str">
            <v>DVS</v>
          </cell>
          <cell r="F489" t="str">
            <v>04</v>
          </cell>
          <cell r="G489" t="str">
            <v/>
          </cell>
          <cell r="H489">
            <v>100</v>
          </cell>
        </row>
        <row r="490">
          <cell r="A490" t="str">
            <v>607901</v>
          </cell>
          <cell r="B490" t="str">
            <v>GA  00788003</v>
          </cell>
          <cell r="C490" t="str">
            <v>VA</v>
          </cell>
          <cell r="D490" t="str">
            <v>1983-01-06</v>
          </cell>
          <cell r="E490" t="str">
            <v>DVN</v>
          </cell>
          <cell r="F490" t="str">
            <v>04</v>
          </cell>
          <cell r="G490" t="str">
            <v/>
          </cell>
          <cell r="H490">
            <v>100</v>
          </cell>
        </row>
        <row r="491">
          <cell r="A491" t="str">
            <v>607902</v>
          </cell>
          <cell r="B491" t="str">
            <v>GA  00788004</v>
          </cell>
          <cell r="C491" t="str">
            <v>VA</v>
          </cell>
          <cell r="D491" t="str">
            <v>1983-01-06</v>
          </cell>
          <cell r="E491" t="str">
            <v>DVN</v>
          </cell>
          <cell r="F491" t="str">
            <v>04</v>
          </cell>
          <cell r="G491" t="str">
            <v/>
          </cell>
          <cell r="H491">
            <v>100</v>
          </cell>
        </row>
        <row r="492">
          <cell r="A492" t="str">
            <v>608000</v>
          </cell>
          <cell r="B492" t="str">
            <v>GA  00791000</v>
          </cell>
          <cell r="C492" t="str">
            <v>OH</v>
          </cell>
          <cell r="D492" t="str">
            <v>1981-07-01</v>
          </cell>
          <cell r="E492" t="str">
            <v>PA</v>
          </cell>
          <cell r="F492" t="str">
            <v>07</v>
          </cell>
          <cell r="G492" t="str">
            <v/>
          </cell>
          <cell r="H492">
            <v>100</v>
          </cell>
        </row>
        <row r="493">
          <cell r="A493" t="str">
            <v>608100</v>
          </cell>
          <cell r="B493" t="str">
            <v>GA  00792000</v>
          </cell>
          <cell r="C493" t="str">
            <v>IL</v>
          </cell>
          <cell r="D493" t="str">
            <v>1981-09-01</v>
          </cell>
          <cell r="E493" t="str">
            <v>PA</v>
          </cell>
          <cell r="F493" t="str">
            <v>07</v>
          </cell>
          <cell r="G493" t="str">
            <v/>
          </cell>
          <cell r="H493">
            <v>100</v>
          </cell>
        </row>
        <row r="494">
          <cell r="A494" t="str">
            <v>608200</v>
          </cell>
          <cell r="B494" t="str">
            <v>GA  00793000</v>
          </cell>
          <cell r="C494" t="str">
            <v>CA</v>
          </cell>
          <cell r="D494" t="str">
            <v>1981-07-19</v>
          </cell>
          <cell r="E494" t="str">
            <v>PA</v>
          </cell>
          <cell r="F494" t="str">
            <v>07</v>
          </cell>
          <cell r="G494" t="str">
            <v/>
          </cell>
          <cell r="H494">
            <v>100</v>
          </cell>
        </row>
        <row r="495">
          <cell r="A495" t="str">
            <v>608301</v>
          </cell>
          <cell r="B495" t="str">
            <v>GA  00797003</v>
          </cell>
          <cell r="C495" t="str">
            <v>MA</v>
          </cell>
          <cell r="D495" t="str">
            <v>1981-07-31</v>
          </cell>
          <cell r="E495" t="str">
            <v>DVS</v>
          </cell>
          <cell r="F495" t="str">
            <v>04</v>
          </cell>
          <cell r="G495" t="str">
            <v>1997-09-10</v>
          </cell>
          <cell r="H495">
            <v>100</v>
          </cell>
        </row>
        <row r="496">
          <cell r="A496" t="str">
            <v>608302</v>
          </cell>
          <cell r="B496" t="str">
            <v>GA  00797006</v>
          </cell>
          <cell r="C496" t="str">
            <v>MA</v>
          </cell>
          <cell r="D496" t="str">
            <v>1981-07-31</v>
          </cell>
          <cell r="E496" t="str">
            <v>DVS</v>
          </cell>
          <cell r="F496" t="str">
            <v>04</v>
          </cell>
          <cell r="G496" t="str">
            <v>1997-09-10</v>
          </cell>
          <cell r="H496">
            <v>100</v>
          </cell>
        </row>
        <row r="497">
          <cell r="A497" t="str">
            <v>608303</v>
          </cell>
          <cell r="B497" t="str">
            <v>GA  00797007</v>
          </cell>
          <cell r="C497" t="str">
            <v>MA</v>
          </cell>
          <cell r="D497" t="str">
            <v>1981-07-31</v>
          </cell>
          <cell r="E497" t="str">
            <v>DVS</v>
          </cell>
          <cell r="F497" t="str">
            <v>04</v>
          </cell>
          <cell r="G497" t="str">
            <v>1997-09-10</v>
          </cell>
          <cell r="H497">
            <v>100</v>
          </cell>
        </row>
        <row r="498">
          <cell r="A498" t="str">
            <v>608304</v>
          </cell>
          <cell r="B498" t="str">
            <v>GA  00797012</v>
          </cell>
          <cell r="C498" t="str">
            <v>MA</v>
          </cell>
          <cell r="D498" t="str">
            <v>1983-11-15</v>
          </cell>
          <cell r="E498" t="str">
            <v>DVS</v>
          </cell>
          <cell r="F498" t="str">
            <v>04</v>
          </cell>
          <cell r="G498" t="str">
            <v>1997-09-10</v>
          </cell>
          <cell r="H498">
            <v>100</v>
          </cell>
        </row>
        <row r="499">
          <cell r="A499" t="str">
            <v>608400</v>
          </cell>
          <cell r="B499" t="str">
            <v>GA  00799000</v>
          </cell>
          <cell r="C499" t="str">
            <v>IL</v>
          </cell>
          <cell r="D499" t="str">
            <v/>
          </cell>
          <cell r="E499" t="str">
            <v>PA</v>
          </cell>
          <cell r="F499" t="str">
            <v>11</v>
          </cell>
          <cell r="G499" t="str">
            <v/>
          </cell>
          <cell r="H499">
            <v>100</v>
          </cell>
        </row>
        <row r="500">
          <cell r="A500" t="str">
            <v>608600</v>
          </cell>
          <cell r="B500" t="str">
            <v>GA  00809000</v>
          </cell>
          <cell r="C500" t="str">
            <v>GA</v>
          </cell>
          <cell r="D500" t="str">
            <v>1981-07-16</v>
          </cell>
          <cell r="E500" t="str">
            <v>CRE</v>
          </cell>
          <cell r="F500" t="str">
            <v>01</v>
          </cell>
          <cell r="G500" t="str">
            <v/>
          </cell>
          <cell r="H500">
            <v>100</v>
          </cell>
        </row>
        <row r="501">
          <cell r="A501" t="str">
            <v>608700</v>
          </cell>
          <cell r="B501" t="str">
            <v>GA  00810000</v>
          </cell>
          <cell r="C501" t="str">
            <v>TN</v>
          </cell>
          <cell r="D501" t="str">
            <v>1981-09-08</v>
          </cell>
          <cell r="E501" t="str">
            <v>CRE</v>
          </cell>
          <cell r="F501" t="str">
            <v>01</v>
          </cell>
          <cell r="G501" t="str">
            <v/>
          </cell>
          <cell r="H501">
            <v>100</v>
          </cell>
        </row>
        <row r="502">
          <cell r="A502" t="str">
            <v>608800</v>
          </cell>
          <cell r="B502" t="str">
            <v>GA  00822000</v>
          </cell>
          <cell r="C502" t="str">
            <v>TN</v>
          </cell>
          <cell r="D502" t="str">
            <v>1982-05-28</v>
          </cell>
          <cell r="E502" t="str">
            <v>CRE</v>
          </cell>
          <cell r="F502" t="str">
            <v>01</v>
          </cell>
          <cell r="G502" t="str">
            <v/>
          </cell>
          <cell r="H502">
            <v>100</v>
          </cell>
        </row>
        <row r="503">
          <cell r="A503" t="str">
            <v>608900</v>
          </cell>
          <cell r="B503" t="str">
            <v>GA  00830000</v>
          </cell>
          <cell r="C503" t="str">
            <v>MS</v>
          </cell>
          <cell r="D503" t="str">
            <v>1982-01-06</v>
          </cell>
          <cell r="E503" t="str">
            <v>PA</v>
          </cell>
          <cell r="F503" t="str">
            <v>07</v>
          </cell>
          <cell r="G503" t="str">
            <v>1996-04-04</v>
          </cell>
          <cell r="H503">
            <v>100</v>
          </cell>
        </row>
        <row r="504">
          <cell r="A504" t="str">
            <v>609000</v>
          </cell>
          <cell r="B504" t="str">
            <v>GA  00831000</v>
          </cell>
          <cell r="C504" t="str">
            <v>OH</v>
          </cell>
          <cell r="D504" t="str">
            <v>1982-02-23</v>
          </cell>
          <cell r="E504" t="str">
            <v>PA</v>
          </cell>
          <cell r="F504" t="str">
            <v>07</v>
          </cell>
          <cell r="G504" t="str">
            <v/>
          </cell>
          <cell r="H504">
            <v>100</v>
          </cell>
        </row>
        <row r="505">
          <cell r="A505" t="str">
            <v>609100</v>
          </cell>
          <cell r="B505" t="str">
            <v>GA  00841000</v>
          </cell>
          <cell r="C505" t="str">
            <v>LA</v>
          </cell>
          <cell r="D505" t="str">
            <v>1982-01-28</v>
          </cell>
          <cell r="E505" t="str">
            <v>PA</v>
          </cell>
          <cell r="F505" t="str">
            <v>07</v>
          </cell>
          <cell r="G505" t="str">
            <v/>
          </cell>
          <cell r="H505">
            <v>100</v>
          </cell>
        </row>
        <row r="506">
          <cell r="A506" t="str">
            <v>609200</v>
          </cell>
          <cell r="B506" t="str">
            <v>GA  00848000</v>
          </cell>
          <cell r="C506" t="str">
            <v>TX</v>
          </cell>
          <cell r="D506" t="str">
            <v>1982-09-01</v>
          </cell>
          <cell r="E506" t="str">
            <v>CRE</v>
          </cell>
          <cell r="F506" t="str">
            <v>01</v>
          </cell>
          <cell r="G506" t="str">
            <v/>
          </cell>
          <cell r="H506">
            <v>100</v>
          </cell>
        </row>
        <row r="507">
          <cell r="A507" t="str">
            <v>609300</v>
          </cell>
          <cell r="B507" t="str">
            <v>GA  00850000</v>
          </cell>
          <cell r="C507" t="str">
            <v>CA</v>
          </cell>
          <cell r="D507" t="str">
            <v>1982-12-31</v>
          </cell>
          <cell r="E507" t="str">
            <v>PA</v>
          </cell>
          <cell r="F507" t="str">
            <v>11</v>
          </cell>
          <cell r="G507" t="str">
            <v/>
          </cell>
          <cell r="H507">
            <v>100</v>
          </cell>
        </row>
        <row r="508">
          <cell r="A508" t="str">
            <v>609400</v>
          </cell>
          <cell r="B508" t="str">
            <v>GA  00852000</v>
          </cell>
          <cell r="C508" t="str">
            <v>GA</v>
          </cell>
          <cell r="D508" t="str">
            <v>1982-05-19</v>
          </cell>
          <cell r="E508" t="str">
            <v>CRE</v>
          </cell>
          <cell r="F508" t="str">
            <v>01</v>
          </cell>
          <cell r="G508" t="str">
            <v/>
          </cell>
          <cell r="H508">
            <v>100</v>
          </cell>
        </row>
        <row r="509">
          <cell r="A509" t="str">
            <v>609500</v>
          </cell>
          <cell r="B509" t="str">
            <v>GA  00864000</v>
          </cell>
          <cell r="C509" t="str">
            <v>TX</v>
          </cell>
          <cell r="D509" t="str">
            <v>1983-09-01</v>
          </cell>
          <cell r="E509" t="str">
            <v>CRE</v>
          </cell>
          <cell r="F509" t="str">
            <v>01</v>
          </cell>
          <cell r="G509" t="str">
            <v/>
          </cell>
          <cell r="H509">
            <v>100</v>
          </cell>
        </row>
        <row r="510">
          <cell r="A510" t="str">
            <v>609600</v>
          </cell>
          <cell r="B510" t="str">
            <v>GA  00872000</v>
          </cell>
          <cell r="C510" t="str">
            <v>TX</v>
          </cell>
          <cell r="D510" t="str">
            <v>1983-03-28</v>
          </cell>
          <cell r="E510" t="str">
            <v>CRE</v>
          </cell>
          <cell r="F510" t="str">
            <v>01</v>
          </cell>
          <cell r="G510" t="str">
            <v/>
          </cell>
          <cell r="H510">
            <v>100</v>
          </cell>
        </row>
        <row r="511">
          <cell r="A511" t="str">
            <v>609700</v>
          </cell>
          <cell r="B511" t="str">
            <v>GA  00874000</v>
          </cell>
          <cell r="C511" t="str">
            <v>FL</v>
          </cell>
          <cell r="D511" t="str">
            <v>1983-05-05</v>
          </cell>
          <cell r="E511" t="str">
            <v>CRE</v>
          </cell>
          <cell r="F511" t="str">
            <v>01</v>
          </cell>
          <cell r="G511" t="str">
            <v/>
          </cell>
          <cell r="H511">
            <v>100</v>
          </cell>
        </row>
        <row r="512">
          <cell r="A512" t="str">
            <v>609800</v>
          </cell>
          <cell r="B512" t="str">
            <v>GA  00876000</v>
          </cell>
          <cell r="C512" t="str">
            <v>OK</v>
          </cell>
          <cell r="D512" t="str">
            <v>1983-07-12</v>
          </cell>
          <cell r="E512" t="str">
            <v>CRE</v>
          </cell>
          <cell r="F512" t="str">
            <v>01</v>
          </cell>
          <cell r="G512" t="str">
            <v/>
          </cell>
          <cell r="H512">
            <v>100</v>
          </cell>
        </row>
        <row r="513">
          <cell r="A513" t="str">
            <v>609900</v>
          </cell>
          <cell r="B513" t="str">
            <v>GA  00877000</v>
          </cell>
          <cell r="C513" t="str">
            <v>OK</v>
          </cell>
          <cell r="D513" t="str">
            <v>1985-03-22</v>
          </cell>
          <cell r="E513" t="str">
            <v>CRE</v>
          </cell>
          <cell r="F513" t="str">
            <v>01</v>
          </cell>
          <cell r="G513" t="str">
            <v/>
          </cell>
          <cell r="H513">
            <v>100</v>
          </cell>
        </row>
        <row r="514">
          <cell r="A514" t="str">
            <v>610000</v>
          </cell>
          <cell r="B514" t="str">
            <v>GA  00878000</v>
          </cell>
          <cell r="C514" t="str">
            <v>TN</v>
          </cell>
          <cell r="D514" t="str">
            <v>1984-04-24</v>
          </cell>
          <cell r="E514" t="str">
            <v>CRE</v>
          </cell>
          <cell r="F514" t="str">
            <v>01</v>
          </cell>
          <cell r="G514" t="str">
            <v/>
          </cell>
          <cell r="H514">
            <v>100</v>
          </cell>
        </row>
        <row r="515">
          <cell r="A515" t="str">
            <v>610100</v>
          </cell>
          <cell r="B515" t="str">
            <v>GA  00880000</v>
          </cell>
          <cell r="C515" t="str">
            <v>FL</v>
          </cell>
          <cell r="D515" t="str">
            <v>1984-01-20</v>
          </cell>
          <cell r="E515" t="str">
            <v>CRE</v>
          </cell>
          <cell r="F515" t="str">
            <v>01</v>
          </cell>
          <cell r="G515" t="str">
            <v/>
          </cell>
          <cell r="H515">
            <v>100</v>
          </cell>
        </row>
        <row r="516">
          <cell r="A516" t="str">
            <v>610101</v>
          </cell>
          <cell r="B516" t="str">
            <v>GA  00948000</v>
          </cell>
          <cell r="C516" t="str">
            <v>NJ</v>
          </cell>
          <cell r="D516" t="str">
            <v>1985-10-22</v>
          </cell>
          <cell r="E516" t="str">
            <v>DVL</v>
          </cell>
          <cell r="F516" t="str">
            <v>01</v>
          </cell>
          <cell r="G516" t="str">
            <v/>
          </cell>
          <cell r="H516">
            <v>72.099999999999994</v>
          </cell>
        </row>
        <row r="517">
          <cell r="A517" t="str">
            <v>610102</v>
          </cell>
          <cell r="B517" t="str">
            <v>GA  01314000</v>
          </cell>
          <cell r="C517" t="str">
            <v>TX</v>
          </cell>
          <cell r="D517" t="str">
            <v>1991-02-05</v>
          </cell>
          <cell r="E517" t="str">
            <v>PA</v>
          </cell>
          <cell r="F517" t="str">
            <v>01</v>
          </cell>
          <cell r="G517" t="str">
            <v>1997-10-01</v>
          </cell>
          <cell r="H517">
            <v>100</v>
          </cell>
        </row>
        <row r="518">
          <cell r="A518" t="str">
            <v>610201</v>
          </cell>
          <cell r="B518" t="str">
            <v>GA  00908100</v>
          </cell>
          <cell r="C518" t="str">
            <v>CO</v>
          </cell>
          <cell r="D518" t="str">
            <v>1984-01-10</v>
          </cell>
          <cell r="E518" t="str">
            <v>DVS</v>
          </cell>
          <cell r="F518" t="str">
            <v>04</v>
          </cell>
          <cell r="G518" t="str">
            <v/>
          </cell>
          <cell r="H518">
            <v>100</v>
          </cell>
        </row>
        <row r="519">
          <cell r="A519" t="str">
            <v>610400</v>
          </cell>
          <cell r="B519" t="str">
            <v>GA  00920000</v>
          </cell>
          <cell r="C519" t="str">
            <v>CA</v>
          </cell>
          <cell r="D519" t="str">
            <v>1981-09-30</v>
          </cell>
          <cell r="E519" t="str">
            <v>DVL</v>
          </cell>
          <cell r="F519" t="str">
            <v>03</v>
          </cell>
          <cell r="G519" t="str">
            <v/>
          </cell>
          <cell r="H519">
            <v>100</v>
          </cell>
        </row>
        <row r="520">
          <cell r="A520" t="str">
            <v>610500</v>
          </cell>
          <cell r="B520" t="str">
            <v>GA  00927000</v>
          </cell>
          <cell r="C520" t="str">
            <v>TX</v>
          </cell>
          <cell r="D520" t="str">
            <v>1984-07-02</v>
          </cell>
          <cell r="E520" t="str">
            <v>CRE</v>
          </cell>
          <cell r="F520" t="str">
            <v>01</v>
          </cell>
          <cell r="G520" t="str">
            <v/>
          </cell>
          <cell r="H520">
            <v>100</v>
          </cell>
        </row>
        <row r="521">
          <cell r="A521" t="str">
            <v>610700</v>
          </cell>
          <cell r="B521" t="str">
            <v>GA  00940000</v>
          </cell>
          <cell r="C521" t="str">
            <v>GA</v>
          </cell>
          <cell r="D521" t="str">
            <v>1984-12-15</v>
          </cell>
          <cell r="E521" t="str">
            <v>DVS</v>
          </cell>
          <cell r="F521" t="str">
            <v>04</v>
          </cell>
          <cell r="G521" t="str">
            <v>1998-06-03</v>
          </cell>
          <cell r="H521">
            <v>100</v>
          </cell>
        </row>
        <row r="522">
          <cell r="A522" t="str">
            <v>611000</v>
          </cell>
          <cell r="B522" t="str">
            <v>GA  00964000</v>
          </cell>
          <cell r="C522" t="str">
            <v>NJ</v>
          </cell>
          <cell r="D522" t="str">
            <v>1986-08-12</v>
          </cell>
          <cell r="E522" t="str">
            <v>DVS</v>
          </cell>
          <cell r="F522" t="str">
            <v>04</v>
          </cell>
          <cell r="G522" t="str">
            <v/>
          </cell>
          <cell r="H522">
            <v>100</v>
          </cell>
        </row>
        <row r="523">
          <cell r="A523" t="str">
            <v>611200</v>
          </cell>
          <cell r="B523" t="str">
            <v>GA  00996000</v>
          </cell>
          <cell r="C523" t="str">
            <v>MA</v>
          </cell>
          <cell r="D523" t="str">
            <v>1987-09-26</v>
          </cell>
          <cell r="E523" t="str">
            <v>SI</v>
          </cell>
          <cell r="F523" t="str">
            <v>09</v>
          </cell>
          <cell r="G523" t="str">
            <v/>
          </cell>
          <cell r="H523">
            <v>11</v>
          </cell>
        </row>
        <row r="524">
          <cell r="A524" t="str">
            <v>611300</v>
          </cell>
          <cell r="B524" t="str">
            <v>GA  00999000</v>
          </cell>
          <cell r="C524" t="str">
            <v>TX</v>
          </cell>
          <cell r="D524" t="str">
            <v>1981-05-21</v>
          </cell>
          <cell r="E524" t="str">
            <v>DVS</v>
          </cell>
          <cell r="F524" t="str">
            <v>04</v>
          </cell>
          <cell r="G524" t="str">
            <v>1996-01-25</v>
          </cell>
          <cell r="H524">
            <v>100</v>
          </cell>
        </row>
        <row r="525">
          <cell r="A525" t="str">
            <v>611400</v>
          </cell>
          <cell r="B525" t="str">
            <v>GA  01006000</v>
          </cell>
          <cell r="C525" t="str">
            <v>AZ</v>
          </cell>
          <cell r="D525" t="str">
            <v>1988-10-28</v>
          </cell>
          <cell r="E525" t="str">
            <v>PA</v>
          </cell>
          <cell r="F525" t="str">
            <v>07</v>
          </cell>
          <cell r="G525" t="str">
            <v/>
          </cell>
          <cell r="H525">
            <v>100</v>
          </cell>
        </row>
        <row r="526">
          <cell r="A526" t="str">
            <v>611500</v>
          </cell>
          <cell r="B526" t="str">
            <v>GA  01007000</v>
          </cell>
          <cell r="C526" t="str">
            <v>CA</v>
          </cell>
          <cell r="D526" t="str">
            <v>1989-03-15</v>
          </cell>
          <cell r="E526" t="str">
            <v>DVN</v>
          </cell>
          <cell r="F526" t="str">
            <v>04</v>
          </cell>
          <cell r="G526" t="str">
            <v>1997-09-24</v>
          </cell>
          <cell r="H526">
            <v>100</v>
          </cell>
        </row>
        <row r="527">
          <cell r="A527" t="str">
            <v>611501</v>
          </cell>
          <cell r="B527" t="str">
            <v>GA  01007001</v>
          </cell>
          <cell r="C527" t="str">
            <v>CA</v>
          </cell>
          <cell r="D527" t="str">
            <v>1989-03-15</v>
          </cell>
          <cell r="E527" t="str">
            <v>DVS</v>
          </cell>
          <cell r="F527" t="str">
            <v>04</v>
          </cell>
          <cell r="G527" t="str">
            <v>1997-12-10</v>
          </cell>
          <cell r="H527">
            <v>100</v>
          </cell>
        </row>
        <row r="528">
          <cell r="A528" t="str">
            <v>611502</v>
          </cell>
          <cell r="B528" t="str">
            <v>GA  01007019</v>
          </cell>
          <cell r="C528" t="str">
            <v>CA</v>
          </cell>
          <cell r="D528" t="str">
            <v>1989-03-15</v>
          </cell>
          <cell r="E528" t="str">
            <v>DVL</v>
          </cell>
          <cell r="F528" t="str">
            <v>03</v>
          </cell>
          <cell r="G528" t="str">
            <v>1997-09-24</v>
          </cell>
          <cell r="H528">
            <v>100</v>
          </cell>
        </row>
        <row r="529">
          <cell r="A529" t="str">
            <v>611503</v>
          </cell>
          <cell r="B529" t="str">
            <v>GA  01007020</v>
          </cell>
          <cell r="C529" t="str">
            <v>CA</v>
          </cell>
          <cell r="D529" t="str">
            <v>1989-03-15</v>
          </cell>
          <cell r="E529" t="str">
            <v>DVS</v>
          </cell>
          <cell r="F529" t="str">
            <v>04</v>
          </cell>
          <cell r="G529" t="str">
            <v>1997-12-10</v>
          </cell>
          <cell r="H529">
            <v>100</v>
          </cell>
        </row>
        <row r="530">
          <cell r="A530" t="str">
            <v>611504</v>
          </cell>
          <cell r="B530" t="str">
            <v>GA  01007021</v>
          </cell>
          <cell r="C530" t="str">
            <v>CA</v>
          </cell>
          <cell r="D530" t="str">
            <v>1989-03-15</v>
          </cell>
          <cell r="E530" t="str">
            <v>DVS</v>
          </cell>
          <cell r="F530" t="str">
            <v>04</v>
          </cell>
          <cell r="G530" t="str">
            <v>1997-12-10</v>
          </cell>
          <cell r="H530">
            <v>100</v>
          </cell>
        </row>
        <row r="531">
          <cell r="A531" t="str">
            <v>611600</v>
          </cell>
          <cell r="B531" t="str">
            <v>GA  01008000</v>
          </cell>
          <cell r="C531" t="str">
            <v>IL</v>
          </cell>
          <cell r="D531" t="str">
            <v>1989-04-13</v>
          </cell>
          <cell r="E531" t="str">
            <v>PA</v>
          </cell>
          <cell r="F531" t="str">
            <v>06</v>
          </cell>
          <cell r="G531" t="str">
            <v>1996-03-19</v>
          </cell>
          <cell r="H531">
            <v>100</v>
          </cell>
        </row>
        <row r="532">
          <cell r="A532" t="str">
            <v>611603</v>
          </cell>
          <cell r="B532" t="str">
            <v>GA  00505505</v>
          </cell>
          <cell r="C532" t="str">
            <v>DC</v>
          </cell>
          <cell r="D532" t="str">
            <v>1986-09-26</v>
          </cell>
          <cell r="E532" t="str">
            <v>PA</v>
          </cell>
          <cell r="F532" t="str">
            <v>01</v>
          </cell>
          <cell r="G532" t="str">
            <v/>
          </cell>
          <cell r="H532">
            <v>50</v>
          </cell>
        </row>
        <row r="533">
          <cell r="A533" t="str">
            <v>611700</v>
          </cell>
          <cell r="B533" t="str">
            <v>GA  01009000</v>
          </cell>
          <cell r="C533" t="str">
            <v>GA</v>
          </cell>
          <cell r="D533" t="str">
            <v>1988-12-15</v>
          </cell>
          <cell r="E533" t="str">
            <v>PA</v>
          </cell>
          <cell r="F533" t="str">
            <v>06</v>
          </cell>
          <cell r="G533" t="str">
            <v>1997-05-28</v>
          </cell>
          <cell r="H533">
            <v>100</v>
          </cell>
        </row>
        <row r="534">
          <cell r="A534" t="str">
            <v>611800</v>
          </cell>
          <cell r="B534" t="str">
            <v>GA  01037000</v>
          </cell>
          <cell r="C534" t="str">
            <v>MS</v>
          </cell>
          <cell r="D534" t="str">
            <v>1989-11-03</v>
          </cell>
          <cell r="E534" t="str">
            <v>PA</v>
          </cell>
          <cell r="F534" t="str">
            <v>07</v>
          </cell>
          <cell r="G534" t="str">
            <v/>
          </cell>
          <cell r="H534">
            <v>100</v>
          </cell>
        </row>
        <row r="535">
          <cell r="A535" t="str">
            <v>611900</v>
          </cell>
          <cell r="B535" t="str">
            <v>GA  01038000</v>
          </cell>
          <cell r="C535" t="str">
            <v>IL</v>
          </cell>
          <cell r="D535" t="str">
            <v>1988-12-29</v>
          </cell>
          <cell r="E535" t="str">
            <v>PA</v>
          </cell>
          <cell r="F535" t="str">
            <v>07</v>
          </cell>
          <cell r="G535" t="str">
            <v/>
          </cell>
          <cell r="H535">
            <v>100</v>
          </cell>
        </row>
        <row r="536">
          <cell r="A536" t="str">
            <v>612000</v>
          </cell>
          <cell r="B536" t="str">
            <v>GA  01041000</v>
          </cell>
          <cell r="C536" t="str">
            <v>MS</v>
          </cell>
          <cell r="D536" t="str">
            <v>1989-07-05</v>
          </cell>
          <cell r="E536" t="str">
            <v>PA</v>
          </cell>
          <cell r="F536" t="str">
            <v>07</v>
          </cell>
          <cell r="G536" t="str">
            <v/>
          </cell>
          <cell r="H536">
            <v>100</v>
          </cell>
        </row>
        <row r="537">
          <cell r="A537" t="str">
            <v>612101</v>
          </cell>
          <cell r="B537" t="str">
            <v>GA  00995000</v>
          </cell>
          <cell r="C537" t="str">
            <v>NJ</v>
          </cell>
          <cell r="D537" t="str">
            <v>1987-08-12</v>
          </cell>
          <cell r="E537" t="str">
            <v>DVL</v>
          </cell>
          <cell r="F537" t="str">
            <v>04</v>
          </cell>
          <cell r="G537" t="str">
            <v/>
          </cell>
          <cell r="H537">
            <v>100</v>
          </cell>
        </row>
        <row r="538">
          <cell r="A538" t="str">
            <v>612102</v>
          </cell>
          <cell r="B538" t="str">
            <v>GA  00527000</v>
          </cell>
          <cell r="C538" t="str">
            <v>NJ</v>
          </cell>
          <cell r="D538" t="str">
            <v>1976-12-29</v>
          </cell>
          <cell r="E538" t="str">
            <v>PA</v>
          </cell>
          <cell r="F538" t="str">
            <v>09</v>
          </cell>
          <cell r="G538" t="str">
            <v/>
          </cell>
          <cell r="H538">
            <v>100</v>
          </cell>
        </row>
        <row r="539">
          <cell r="A539" t="str">
            <v>612200</v>
          </cell>
          <cell r="B539" t="str">
            <v>GA  01045000</v>
          </cell>
          <cell r="C539" t="str">
            <v>CA</v>
          </cell>
          <cell r="D539" t="str">
            <v>1990-02-09</v>
          </cell>
          <cell r="E539" t="str">
            <v>PA</v>
          </cell>
          <cell r="F539" t="str">
            <v>07</v>
          </cell>
          <cell r="G539" t="str">
            <v/>
          </cell>
          <cell r="H539">
            <v>50</v>
          </cell>
        </row>
        <row r="540">
          <cell r="A540" t="str">
            <v>612300</v>
          </cell>
          <cell r="B540" t="str">
            <v>GA  01046000</v>
          </cell>
          <cell r="C540" t="str">
            <v>CA</v>
          </cell>
          <cell r="D540" t="str">
            <v>1990-03-09</v>
          </cell>
          <cell r="E540" t="str">
            <v>PA</v>
          </cell>
          <cell r="F540" t="str">
            <v>07</v>
          </cell>
          <cell r="G540" t="str">
            <v/>
          </cell>
          <cell r="H540">
            <v>50</v>
          </cell>
        </row>
        <row r="541">
          <cell r="A541" t="str">
            <v>612400</v>
          </cell>
          <cell r="B541" t="str">
            <v>GA  01047000</v>
          </cell>
          <cell r="C541" t="str">
            <v>OH</v>
          </cell>
          <cell r="D541" t="str">
            <v>1990-06-22</v>
          </cell>
          <cell r="E541" t="str">
            <v>PA</v>
          </cell>
          <cell r="F541" t="str">
            <v>07</v>
          </cell>
          <cell r="G541" t="str">
            <v/>
          </cell>
          <cell r="H541">
            <v>50</v>
          </cell>
        </row>
        <row r="542">
          <cell r="A542" t="str">
            <v>612500</v>
          </cell>
          <cell r="B542" t="str">
            <v>GA  01048000</v>
          </cell>
          <cell r="C542" t="str">
            <v>IL</v>
          </cell>
          <cell r="D542" t="str">
            <v>1990-05-03</v>
          </cell>
          <cell r="E542" t="str">
            <v>PA</v>
          </cell>
          <cell r="F542" t="str">
            <v>07</v>
          </cell>
          <cell r="G542" t="str">
            <v/>
          </cell>
          <cell r="H542">
            <v>50</v>
          </cell>
        </row>
        <row r="543">
          <cell r="A543" t="str">
            <v>612600</v>
          </cell>
          <cell r="B543" t="str">
            <v>GA  01049000</v>
          </cell>
          <cell r="C543" t="str">
            <v>IL</v>
          </cell>
          <cell r="D543" t="str">
            <v>1990-07-23</v>
          </cell>
          <cell r="E543" t="str">
            <v>PA</v>
          </cell>
          <cell r="F543" t="str">
            <v>07</v>
          </cell>
          <cell r="G543" t="str">
            <v/>
          </cell>
          <cell r="H543">
            <v>50</v>
          </cell>
        </row>
        <row r="544">
          <cell r="A544" t="str">
            <v>612700</v>
          </cell>
          <cell r="B544" t="str">
            <v>GA  01050000</v>
          </cell>
          <cell r="C544" t="str">
            <v>MS</v>
          </cell>
          <cell r="D544" t="str">
            <v>1990-11-20</v>
          </cell>
          <cell r="E544" t="str">
            <v>PA</v>
          </cell>
          <cell r="F544" t="str">
            <v>07</v>
          </cell>
          <cell r="G544" t="str">
            <v/>
          </cell>
          <cell r="H544">
            <v>50</v>
          </cell>
        </row>
        <row r="545">
          <cell r="A545" t="str">
            <v>612800</v>
          </cell>
          <cell r="B545" t="str">
            <v>GA  01051000</v>
          </cell>
          <cell r="C545" t="str">
            <v>AR</v>
          </cell>
          <cell r="D545" t="str">
            <v>1990-08-10</v>
          </cell>
          <cell r="E545" t="str">
            <v>PA</v>
          </cell>
          <cell r="F545" t="str">
            <v>07</v>
          </cell>
          <cell r="G545" t="str">
            <v/>
          </cell>
          <cell r="H545">
            <v>50</v>
          </cell>
        </row>
        <row r="546">
          <cell r="A546" t="str">
            <v>612900</v>
          </cell>
          <cell r="B546" t="str">
            <v>GA  01052000</v>
          </cell>
          <cell r="C546" t="str">
            <v>MS</v>
          </cell>
          <cell r="D546" t="str">
            <v>1990-10-19</v>
          </cell>
          <cell r="E546" t="str">
            <v>PA</v>
          </cell>
          <cell r="F546" t="str">
            <v>07</v>
          </cell>
          <cell r="G546" t="str">
            <v/>
          </cell>
          <cell r="H546">
            <v>50</v>
          </cell>
        </row>
        <row r="547">
          <cell r="A547" t="str">
            <v>613000</v>
          </cell>
          <cell r="B547" t="str">
            <v>GA  01053000</v>
          </cell>
          <cell r="C547" t="str">
            <v>FL</v>
          </cell>
          <cell r="D547" t="str">
            <v>1990-10-26</v>
          </cell>
          <cell r="E547" t="str">
            <v>PA</v>
          </cell>
          <cell r="F547" t="str">
            <v>07</v>
          </cell>
          <cell r="G547" t="str">
            <v/>
          </cell>
          <cell r="H547">
            <v>50</v>
          </cell>
        </row>
        <row r="548">
          <cell r="A548" t="str">
            <v>613100</v>
          </cell>
          <cell r="B548" t="str">
            <v>GA  01054000</v>
          </cell>
          <cell r="C548" t="str">
            <v>OH</v>
          </cell>
          <cell r="D548" t="str">
            <v>1990-12-20</v>
          </cell>
          <cell r="E548" t="str">
            <v>PA</v>
          </cell>
          <cell r="F548" t="str">
            <v>07</v>
          </cell>
          <cell r="G548" t="str">
            <v/>
          </cell>
          <cell r="H548">
            <v>50</v>
          </cell>
        </row>
        <row r="549">
          <cell r="A549" t="str">
            <v>613200</v>
          </cell>
          <cell r="B549" t="str">
            <v>GA  01055000</v>
          </cell>
          <cell r="C549" t="str">
            <v>IN</v>
          </cell>
          <cell r="D549" t="str">
            <v>1991-08-29</v>
          </cell>
          <cell r="E549" t="str">
            <v>PA</v>
          </cell>
          <cell r="F549" t="str">
            <v>07</v>
          </cell>
          <cell r="G549" t="str">
            <v/>
          </cell>
          <cell r="H549">
            <v>50</v>
          </cell>
        </row>
        <row r="550">
          <cell r="A550" t="str">
            <v>613300</v>
          </cell>
          <cell r="B550" t="str">
            <v>GA  01056000</v>
          </cell>
          <cell r="C550" t="str">
            <v>MS</v>
          </cell>
          <cell r="D550" t="str">
            <v>1991-03-19</v>
          </cell>
          <cell r="E550" t="str">
            <v>PA</v>
          </cell>
          <cell r="F550" t="str">
            <v>07</v>
          </cell>
          <cell r="G550" t="str">
            <v/>
          </cell>
          <cell r="H550">
            <v>50</v>
          </cell>
        </row>
        <row r="551">
          <cell r="A551" t="str">
            <v>613400</v>
          </cell>
          <cell r="B551" t="str">
            <v>GA  01061000</v>
          </cell>
          <cell r="C551" t="str">
            <v>CA</v>
          </cell>
          <cell r="D551" t="str">
            <v>1991-04-18</v>
          </cell>
          <cell r="E551" t="str">
            <v>PA</v>
          </cell>
          <cell r="F551" t="str">
            <v>07</v>
          </cell>
          <cell r="G551" t="str">
            <v/>
          </cell>
          <cell r="H551">
            <v>50</v>
          </cell>
        </row>
        <row r="552">
          <cell r="A552" t="str">
            <v>613500</v>
          </cell>
          <cell r="B552" t="str">
            <v>GA  01062000</v>
          </cell>
          <cell r="C552" t="str">
            <v>MS</v>
          </cell>
          <cell r="D552" t="str">
            <v>1991-10-01</v>
          </cell>
          <cell r="E552" t="str">
            <v>PA</v>
          </cell>
          <cell r="F552" t="str">
            <v>07</v>
          </cell>
          <cell r="G552" t="str">
            <v/>
          </cell>
          <cell r="H552">
            <v>50</v>
          </cell>
        </row>
        <row r="553">
          <cell r="A553" t="str">
            <v>613600</v>
          </cell>
          <cell r="B553" t="str">
            <v>REC 00448017</v>
          </cell>
          <cell r="C553" t="str">
            <v>TX</v>
          </cell>
          <cell r="D553" t="str">
            <v>1982-12-16</v>
          </cell>
          <cell r="E553" t="str">
            <v>DVL</v>
          </cell>
          <cell r="F553" t="str">
            <v>01</v>
          </cell>
          <cell r="G553" t="str">
            <v/>
          </cell>
          <cell r="H553">
            <v>100</v>
          </cell>
        </row>
        <row r="554">
          <cell r="A554" t="str">
            <v>613601</v>
          </cell>
          <cell r="B554" t="str">
            <v>REC 00448171</v>
          </cell>
          <cell r="C554" t="str">
            <v>TX</v>
          </cell>
          <cell r="D554" t="str">
            <v>1982-12-16</v>
          </cell>
          <cell r="E554" t="str">
            <v>DVL</v>
          </cell>
          <cell r="F554" t="str">
            <v>01</v>
          </cell>
          <cell r="G554" t="str">
            <v/>
          </cell>
          <cell r="H554">
            <v>100</v>
          </cell>
        </row>
        <row r="555">
          <cell r="A555" t="str">
            <v>613602</v>
          </cell>
          <cell r="B555" t="str">
            <v>REC 00448172</v>
          </cell>
          <cell r="C555" t="str">
            <v>TX</v>
          </cell>
          <cell r="D555" t="str">
            <v>1982-12-16</v>
          </cell>
          <cell r="E555" t="str">
            <v>DVL</v>
          </cell>
          <cell r="F555" t="str">
            <v>01</v>
          </cell>
          <cell r="G555" t="str">
            <v/>
          </cell>
          <cell r="H555">
            <v>100</v>
          </cell>
        </row>
        <row r="556">
          <cell r="A556" t="str">
            <v>613603</v>
          </cell>
          <cell r="B556" t="str">
            <v>REC 00448173</v>
          </cell>
          <cell r="C556" t="str">
            <v>TX</v>
          </cell>
          <cell r="D556" t="str">
            <v>1982-12-16</v>
          </cell>
          <cell r="E556" t="str">
            <v>DVL</v>
          </cell>
          <cell r="F556" t="str">
            <v>01</v>
          </cell>
          <cell r="G556" t="str">
            <v/>
          </cell>
          <cell r="H556">
            <v>100</v>
          </cell>
        </row>
        <row r="557">
          <cell r="A557" t="str">
            <v>613604</v>
          </cell>
          <cell r="B557" t="str">
            <v>REC 00448174</v>
          </cell>
          <cell r="C557" t="str">
            <v>TX</v>
          </cell>
          <cell r="D557" t="str">
            <v>1982-12-16</v>
          </cell>
          <cell r="E557" t="str">
            <v>DVL</v>
          </cell>
          <cell r="F557" t="str">
            <v>01</v>
          </cell>
          <cell r="G557" t="str">
            <v/>
          </cell>
          <cell r="H557">
            <v>100</v>
          </cell>
        </row>
        <row r="558">
          <cell r="A558" t="str">
            <v>613700</v>
          </cell>
          <cell r="B558" t="str">
            <v>GA  01071000</v>
          </cell>
          <cell r="C558" t="str">
            <v>AR</v>
          </cell>
          <cell r="D558" t="str">
            <v>1989-07-24</v>
          </cell>
          <cell r="E558" t="str">
            <v>PA</v>
          </cell>
          <cell r="F558" t="str">
            <v>07</v>
          </cell>
          <cell r="G558" t="str">
            <v/>
          </cell>
          <cell r="H558">
            <v>100</v>
          </cell>
        </row>
        <row r="559">
          <cell r="A559" t="str">
            <v>613801</v>
          </cell>
          <cell r="B559" t="str">
            <v>GA  01121999</v>
          </cell>
          <cell r="C559" t="str">
            <v>MS</v>
          </cell>
          <cell r="D559" t="str">
            <v>1989-09-20</v>
          </cell>
          <cell r="E559" t="str">
            <v>PA</v>
          </cell>
          <cell r="F559" t="str">
            <v>07</v>
          </cell>
          <cell r="G559" t="str">
            <v/>
          </cell>
          <cell r="H559">
            <v>100</v>
          </cell>
        </row>
        <row r="560">
          <cell r="A560" t="str">
            <v>613900</v>
          </cell>
          <cell r="B560" t="str">
            <v>GA  01122000</v>
          </cell>
          <cell r="C560" t="str">
            <v>IL</v>
          </cell>
          <cell r="D560" t="str">
            <v>1989-10-20</v>
          </cell>
          <cell r="E560" t="str">
            <v>DVS</v>
          </cell>
          <cell r="F560" t="str">
            <v>04</v>
          </cell>
          <cell r="G560" t="str">
            <v/>
          </cell>
          <cell r="H560">
            <v>100</v>
          </cell>
        </row>
        <row r="561">
          <cell r="A561" t="str">
            <v>614000</v>
          </cell>
          <cell r="B561" t="str">
            <v>GA  01123000</v>
          </cell>
          <cell r="C561" t="str">
            <v>GA</v>
          </cell>
          <cell r="D561" t="str">
            <v>1990-12-27</v>
          </cell>
          <cell r="E561" t="str">
            <v>DVS</v>
          </cell>
          <cell r="F561" t="str">
            <v>04</v>
          </cell>
          <cell r="G561" t="str">
            <v>1997-06-02</v>
          </cell>
          <cell r="H561">
            <v>100</v>
          </cell>
        </row>
        <row r="562">
          <cell r="A562" t="str">
            <v>614300</v>
          </cell>
          <cell r="B562" t="str">
            <v>GA  01133000</v>
          </cell>
          <cell r="C562" t="str">
            <v>CA</v>
          </cell>
          <cell r="D562" t="str">
            <v>1990-03-02</v>
          </cell>
          <cell r="E562" t="str">
            <v>PA</v>
          </cell>
          <cell r="F562" t="str">
            <v>07</v>
          </cell>
          <cell r="G562" t="str">
            <v/>
          </cell>
          <cell r="H562">
            <v>50</v>
          </cell>
        </row>
        <row r="563">
          <cell r="A563" t="str">
            <v>614400</v>
          </cell>
          <cell r="B563" t="str">
            <v>GA  01134000</v>
          </cell>
          <cell r="C563" t="str">
            <v>MS</v>
          </cell>
          <cell r="D563" t="str">
            <v>1990-03-05</v>
          </cell>
          <cell r="E563" t="str">
            <v>PA</v>
          </cell>
          <cell r="F563" t="str">
            <v>07</v>
          </cell>
          <cell r="G563" t="str">
            <v/>
          </cell>
          <cell r="H563">
            <v>50</v>
          </cell>
        </row>
        <row r="564">
          <cell r="A564" t="str">
            <v>614500</v>
          </cell>
          <cell r="B564" t="str">
            <v>GA  01143000</v>
          </cell>
          <cell r="C564" t="str">
            <v>CA</v>
          </cell>
          <cell r="D564" t="str">
            <v>1971-11-22</v>
          </cell>
          <cell r="E564" t="str">
            <v>PA</v>
          </cell>
          <cell r="F564" t="str">
            <v>04</v>
          </cell>
          <cell r="G564" t="str">
            <v>1998-05-15</v>
          </cell>
          <cell r="H564">
            <v>100</v>
          </cell>
        </row>
        <row r="565">
          <cell r="A565" t="str">
            <v>614600</v>
          </cell>
          <cell r="B565" t="str">
            <v>GA  01148000</v>
          </cell>
          <cell r="C565" t="str">
            <v>MA</v>
          </cell>
          <cell r="D565" t="str">
            <v/>
          </cell>
          <cell r="E565" t="str">
            <v>SI</v>
          </cell>
          <cell r="F565" t="str">
            <v>09</v>
          </cell>
          <cell r="G565" t="str">
            <v/>
          </cell>
          <cell r="H565">
            <v>69.3</v>
          </cell>
        </row>
        <row r="566">
          <cell r="A566" t="str">
            <v>614700</v>
          </cell>
          <cell r="B566" t="str">
            <v>GA  01149000</v>
          </cell>
          <cell r="C566" t="str">
            <v>IL</v>
          </cell>
          <cell r="D566" t="str">
            <v>1990-01-24</v>
          </cell>
          <cell r="E566" t="str">
            <v>DVS</v>
          </cell>
          <cell r="F566" t="str">
            <v>04</v>
          </cell>
          <cell r="G566" t="str">
            <v>1998-01-20</v>
          </cell>
          <cell r="H566">
            <v>50</v>
          </cell>
        </row>
        <row r="567">
          <cell r="A567" t="str">
            <v>614801</v>
          </cell>
          <cell r="B567" t="str">
            <v>GA  01150001</v>
          </cell>
          <cell r="C567" t="str">
            <v>IL</v>
          </cell>
          <cell r="D567" t="str">
            <v>1990-06-22</v>
          </cell>
          <cell r="E567" t="str">
            <v>PA</v>
          </cell>
          <cell r="F567" t="str">
            <v>06</v>
          </cell>
          <cell r="G567" t="str">
            <v>1997-02-28</v>
          </cell>
          <cell r="H567">
            <v>100</v>
          </cell>
        </row>
        <row r="568">
          <cell r="A568" t="str">
            <v>614900</v>
          </cell>
          <cell r="B568" t="str">
            <v>GA  01152000</v>
          </cell>
          <cell r="C568" t="str">
            <v>MI</v>
          </cell>
          <cell r="D568" t="str">
            <v>1989-10-15</v>
          </cell>
          <cell r="E568" t="str">
            <v>DVS</v>
          </cell>
          <cell r="F568" t="str">
            <v>04</v>
          </cell>
          <cell r="G568" t="str">
            <v/>
          </cell>
          <cell r="H568">
            <v>100</v>
          </cell>
        </row>
        <row r="569">
          <cell r="A569" t="str">
            <v>614901</v>
          </cell>
          <cell r="B569" t="str">
            <v>GA  01152006</v>
          </cell>
          <cell r="C569" t="str">
            <v>MI</v>
          </cell>
          <cell r="D569" t="str">
            <v>1989-10-15</v>
          </cell>
          <cell r="E569" t="str">
            <v>DVL</v>
          </cell>
          <cell r="F569" t="str">
            <v>03</v>
          </cell>
          <cell r="G569" t="str">
            <v>1997-09-24</v>
          </cell>
          <cell r="H569">
            <v>100</v>
          </cell>
        </row>
        <row r="570">
          <cell r="A570" t="str">
            <v>614902</v>
          </cell>
          <cell r="B570" t="str">
            <v>GA  01152024</v>
          </cell>
          <cell r="C570" t="str">
            <v>MI</v>
          </cell>
          <cell r="D570" t="str">
            <v>1989-10-15</v>
          </cell>
          <cell r="E570" t="str">
            <v>DVS</v>
          </cell>
          <cell r="F570" t="str">
            <v>04</v>
          </cell>
          <cell r="G570" t="str">
            <v>1997-09-24</v>
          </cell>
          <cell r="H570">
            <v>100</v>
          </cell>
        </row>
        <row r="571">
          <cell r="A571" t="str">
            <v>614903</v>
          </cell>
          <cell r="B571" t="str">
            <v>GA  01152026</v>
          </cell>
          <cell r="C571" t="str">
            <v>MI</v>
          </cell>
          <cell r="D571" t="str">
            <v>1989-10-15</v>
          </cell>
          <cell r="E571" t="str">
            <v>DVL</v>
          </cell>
          <cell r="F571" t="str">
            <v>03</v>
          </cell>
          <cell r="G571" t="str">
            <v>1997-09-24</v>
          </cell>
          <cell r="H571">
            <v>100</v>
          </cell>
        </row>
        <row r="572">
          <cell r="A572" t="str">
            <v>614904</v>
          </cell>
          <cell r="B572" t="str">
            <v>GA  01152027</v>
          </cell>
          <cell r="C572" t="str">
            <v>MI</v>
          </cell>
          <cell r="D572" t="str">
            <v>1989-10-15</v>
          </cell>
          <cell r="E572" t="str">
            <v>DVL</v>
          </cell>
          <cell r="F572" t="str">
            <v>03</v>
          </cell>
          <cell r="G572" t="str">
            <v>1997-09-24</v>
          </cell>
          <cell r="H572">
            <v>100</v>
          </cell>
        </row>
        <row r="573">
          <cell r="A573" t="str">
            <v>615000</v>
          </cell>
          <cell r="B573" t="str">
            <v>GA  01155000</v>
          </cell>
          <cell r="C573" t="str">
            <v>IN</v>
          </cell>
          <cell r="D573" t="str">
            <v>1990-04-06</v>
          </cell>
          <cell r="E573" t="str">
            <v>DVT</v>
          </cell>
          <cell r="F573" t="str">
            <v>02</v>
          </cell>
          <cell r="G573" t="str">
            <v>1997-10-30</v>
          </cell>
          <cell r="H573">
            <v>100</v>
          </cell>
        </row>
        <row r="574">
          <cell r="A574" t="str">
            <v>615100</v>
          </cell>
          <cell r="B574" t="str">
            <v>GA  01156000</v>
          </cell>
          <cell r="C574" t="str">
            <v>CA</v>
          </cell>
          <cell r="D574" t="str">
            <v/>
          </cell>
          <cell r="E574" t="str">
            <v>DVN</v>
          </cell>
          <cell r="F574" t="str">
            <v>09</v>
          </cell>
          <cell r="G574" t="str">
            <v/>
          </cell>
          <cell r="H574">
            <v>100</v>
          </cell>
        </row>
        <row r="575">
          <cell r="A575" t="str">
            <v>615201</v>
          </cell>
          <cell r="B575" t="str">
            <v>GA  01157001</v>
          </cell>
          <cell r="C575" t="str">
            <v>CA</v>
          </cell>
          <cell r="D575" t="str">
            <v>1973-01-03</v>
          </cell>
          <cell r="E575" t="str">
            <v>DVS</v>
          </cell>
          <cell r="F575" t="str">
            <v>04</v>
          </cell>
          <cell r="G575" t="str">
            <v/>
          </cell>
          <cell r="H575">
            <v>100</v>
          </cell>
        </row>
        <row r="576">
          <cell r="A576" t="str">
            <v>615300</v>
          </cell>
          <cell r="B576" t="str">
            <v>GA  01158000</v>
          </cell>
          <cell r="C576" t="str">
            <v>FL</v>
          </cell>
          <cell r="D576" t="str">
            <v>1990-02-23</v>
          </cell>
          <cell r="E576" t="str">
            <v>DVT</v>
          </cell>
          <cell r="F576" t="str">
            <v>05</v>
          </cell>
          <cell r="G576" t="str">
            <v>1997-09-17</v>
          </cell>
          <cell r="H576">
            <v>100</v>
          </cell>
        </row>
        <row r="577">
          <cell r="A577" t="str">
            <v>615400</v>
          </cell>
          <cell r="B577" t="str">
            <v>GA  01160000</v>
          </cell>
          <cell r="C577" t="str">
            <v>NY</v>
          </cell>
          <cell r="D577" t="str">
            <v>1991-01-01</v>
          </cell>
          <cell r="E577" t="str">
            <v>DVN</v>
          </cell>
          <cell r="F577" t="str">
            <v>03</v>
          </cell>
          <cell r="G577" t="str">
            <v/>
          </cell>
          <cell r="H577">
            <v>100</v>
          </cell>
        </row>
        <row r="578">
          <cell r="A578" t="str">
            <v>615403</v>
          </cell>
          <cell r="B578" t="str">
            <v>GA  00407001</v>
          </cell>
          <cell r="C578" t="str">
            <v>VA</v>
          </cell>
          <cell r="D578" t="str">
            <v>1987-11-12</v>
          </cell>
          <cell r="E578" t="str">
            <v>DVL</v>
          </cell>
          <cell r="F578" t="str">
            <v>01</v>
          </cell>
          <cell r="G578" t="str">
            <v/>
          </cell>
          <cell r="H578">
            <v>25</v>
          </cell>
        </row>
        <row r="579">
          <cell r="A579" t="str">
            <v>615404</v>
          </cell>
          <cell r="B579" t="str">
            <v>REC 00405001</v>
          </cell>
          <cell r="C579" t="str">
            <v>VA</v>
          </cell>
          <cell r="D579" t="str">
            <v>1987-11-12</v>
          </cell>
          <cell r="E579" t="str">
            <v>DVL</v>
          </cell>
          <cell r="F579" t="str">
            <v>01</v>
          </cell>
          <cell r="G579" t="str">
            <v/>
          </cell>
          <cell r="H579">
            <v>100</v>
          </cell>
        </row>
        <row r="580">
          <cell r="A580" t="str">
            <v>615500</v>
          </cell>
          <cell r="B580" t="str">
            <v>GA  01167000</v>
          </cell>
          <cell r="C580" t="str">
            <v>AR</v>
          </cell>
          <cell r="D580" t="str">
            <v>1991-06-27</v>
          </cell>
          <cell r="E580" t="str">
            <v>PA</v>
          </cell>
          <cell r="F580" t="str">
            <v>07</v>
          </cell>
          <cell r="G580" t="str">
            <v/>
          </cell>
          <cell r="H580">
            <v>50</v>
          </cell>
        </row>
        <row r="581">
          <cell r="A581" t="str">
            <v>615600</v>
          </cell>
          <cell r="B581" t="str">
            <v>GA  01168000</v>
          </cell>
          <cell r="C581" t="str">
            <v>NJ</v>
          </cell>
          <cell r="D581" t="str">
            <v>1991-04-25</v>
          </cell>
          <cell r="E581" t="str">
            <v>SI</v>
          </cell>
          <cell r="F581" t="str">
            <v>06</v>
          </cell>
          <cell r="G581" t="str">
            <v/>
          </cell>
          <cell r="H581">
            <v>99</v>
          </cell>
        </row>
        <row r="582">
          <cell r="A582" t="str">
            <v>615700</v>
          </cell>
          <cell r="B582" t="str">
            <v>GA  01172000</v>
          </cell>
          <cell r="C582" t="str">
            <v>AR</v>
          </cell>
          <cell r="D582" t="str">
            <v>1991-12-27</v>
          </cell>
          <cell r="E582" t="str">
            <v>PA</v>
          </cell>
          <cell r="F582" t="str">
            <v>07</v>
          </cell>
          <cell r="G582" t="str">
            <v/>
          </cell>
          <cell r="H582">
            <v>50</v>
          </cell>
        </row>
        <row r="583">
          <cell r="A583" t="str">
            <v>615800</v>
          </cell>
          <cell r="B583" t="str">
            <v>GA  01174000</v>
          </cell>
          <cell r="C583" t="str">
            <v>AR</v>
          </cell>
          <cell r="D583" t="str">
            <v>1992-01-09</v>
          </cell>
          <cell r="E583" t="str">
            <v>PA</v>
          </cell>
          <cell r="F583" t="str">
            <v>07</v>
          </cell>
          <cell r="G583" t="str">
            <v/>
          </cell>
          <cell r="H583">
            <v>50</v>
          </cell>
        </row>
        <row r="584">
          <cell r="A584" t="str">
            <v>615900</v>
          </cell>
          <cell r="B584" t="str">
            <v>GA  01191000</v>
          </cell>
          <cell r="C584" t="str">
            <v>IL</v>
          </cell>
          <cell r="D584" t="str">
            <v>1993-05-03</v>
          </cell>
          <cell r="E584" t="str">
            <v>PA</v>
          </cell>
          <cell r="F584" t="str">
            <v>07</v>
          </cell>
          <cell r="G584" t="str">
            <v>1996-01-23</v>
          </cell>
          <cell r="H584">
            <v>50</v>
          </cell>
        </row>
        <row r="585">
          <cell r="A585" t="str">
            <v>616000</v>
          </cell>
          <cell r="B585" t="str">
            <v>GA  01192000</v>
          </cell>
          <cell r="C585" t="str">
            <v>CA</v>
          </cell>
          <cell r="D585" t="str">
            <v>1992-06-09</v>
          </cell>
          <cell r="E585" t="str">
            <v>SI</v>
          </cell>
          <cell r="F585" t="str">
            <v>06</v>
          </cell>
          <cell r="G585" t="str">
            <v/>
          </cell>
          <cell r="H585">
            <v>32.96</v>
          </cell>
        </row>
        <row r="586">
          <cell r="A586" t="str">
            <v>616100</v>
          </cell>
          <cell r="B586" t="str">
            <v>GA  01197000</v>
          </cell>
          <cell r="C586" t="str">
            <v>CA</v>
          </cell>
          <cell r="D586" t="str">
            <v>1992-05-20</v>
          </cell>
          <cell r="E586" t="str">
            <v>DVN</v>
          </cell>
          <cell r="F586" t="str">
            <v>04</v>
          </cell>
          <cell r="G586" t="str">
            <v/>
          </cell>
          <cell r="H586">
            <v>100</v>
          </cell>
        </row>
        <row r="587">
          <cell r="A587" t="str">
            <v>616200</v>
          </cell>
          <cell r="B587" t="str">
            <v>GA  01199000</v>
          </cell>
          <cell r="C587" t="str">
            <v>VA</v>
          </cell>
          <cell r="D587" t="str">
            <v>1991-04-16</v>
          </cell>
          <cell r="E587" t="str">
            <v>PA</v>
          </cell>
          <cell r="F587" t="str">
            <v>04</v>
          </cell>
          <cell r="G587" t="str">
            <v>1998-02-27</v>
          </cell>
          <cell r="H587">
            <v>43.47</v>
          </cell>
        </row>
        <row r="588">
          <cell r="A588" t="str">
            <v>616300</v>
          </cell>
          <cell r="B588" t="str">
            <v>GA  01301000</v>
          </cell>
          <cell r="C588" t="str">
            <v>IL</v>
          </cell>
          <cell r="D588" t="str">
            <v>1992-11-17</v>
          </cell>
          <cell r="E588" t="str">
            <v>PA</v>
          </cell>
          <cell r="F588" t="str">
            <v>07</v>
          </cell>
          <cell r="G588" t="str">
            <v/>
          </cell>
          <cell r="H588">
            <v>50</v>
          </cell>
        </row>
        <row r="589">
          <cell r="A589" t="str">
            <v>616400</v>
          </cell>
          <cell r="B589" t="str">
            <v>GA  01302000</v>
          </cell>
          <cell r="C589" t="str">
            <v>WA</v>
          </cell>
          <cell r="D589" t="str">
            <v>1993-08-13</v>
          </cell>
          <cell r="E589" t="str">
            <v>PA</v>
          </cell>
          <cell r="F589" t="str">
            <v>07</v>
          </cell>
          <cell r="G589" t="str">
            <v/>
          </cell>
          <cell r="H589">
            <v>50</v>
          </cell>
        </row>
        <row r="590">
          <cell r="A590" t="str">
            <v>616500</v>
          </cell>
          <cell r="B590" t="str">
            <v>GA  56511000</v>
          </cell>
          <cell r="C590" t="str">
            <v>NJ</v>
          </cell>
          <cell r="D590" t="str">
            <v>1996-01-15</v>
          </cell>
          <cell r="E590" t="str">
            <v>FRC</v>
          </cell>
          <cell r="F590" t="str">
            <v>01</v>
          </cell>
          <cell r="G590" t="str">
            <v>1996-08-27</v>
          </cell>
          <cell r="H590">
            <v>100</v>
          </cell>
        </row>
        <row r="591">
          <cell r="A591" t="str">
            <v>616600</v>
          </cell>
          <cell r="B591" t="str">
            <v>GA  00214000</v>
          </cell>
          <cell r="C591" t="str">
            <v>NJ</v>
          </cell>
          <cell r="D591" t="str">
            <v>1978-05-09</v>
          </cell>
          <cell r="E591" t="str">
            <v>DVN</v>
          </cell>
          <cell r="F591" t="str">
            <v>04</v>
          </cell>
          <cell r="G591" t="str">
            <v>1997-12-31</v>
          </cell>
          <cell r="H591">
            <v>100</v>
          </cell>
        </row>
        <row r="592">
          <cell r="A592" t="str">
            <v>616601</v>
          </cell>
          <cell r="B592" t="str">
            <v>REC 00215000</v>
          </cell>
          <cell r="C592" t="str">
            <v>NJ</v>
          </cell>
          <cell r="D592" t="str">
            <v>1978-05-09</v>
          </cell>
          <cell r="E592" t="str">
            <v>DVL</v>
          </cell>
          <cell r="F592" t="str">
            <v/>
          </cell>
          <cell r="G592" t="str">
            <v/>
          </cell>
          <cell r="H592">
            <v>100</v>
          </cell>
        </row>
        <row r="593">
          <cell r="A593" t="str">
            <v>616700</v>
          </cell>
          <cell r="B593" t="str">
            <v>GA  56512000</v>
          </cell>
          <cell r="C593" t="str">
            <v>NJ</v>
          </cell>
          <cell r="D593" t="str">
            <v/>
          </cell>
          <cell r="E593" t="str">
            <v>FRC</v>
          </cell>
          <cell r="F593" t="str">
            <v>01</v>
          </cell>
          <cell r="G593" t="str">
            <v>1998-03-11</v>
          </cell>
          <cell r="H593">
            <v>100</v>
          </cell>
        </row>
        <row r="594">
          <cell r="A594" t="str">
            <v>616800</v>
          </cell>
          <cell r="B594" t="str">
            <v>GA  00422008</v>
          </cell>
          <cell r="C594" t="str">
            <v>NJ</v>
          </cell>
          <cell r="D594" t="str">
            <v>1982-07-27</v>
          </cell>
          <cell r="E594" t="str">
            <v>DVN</v>
          </cell>
          <cell r="F594" t="str">
            <v>04</v>
          </cell>
          <cell r="G594" t="str">
            <v/>
          </cell>
          <cell r="H594">
            <v>100</v>
          </cell>
        </row>
        <row r="595">
          <cell r="A595" t="str">
            <v>616900</v>
          </cell>
          <cell r="B595" t="str">
            <v>GA  01310000</v>
          </cell>
          <cell r="C595" t="str">
            <v>MI</v>
          </cell>
          <cell r="D595" t="str">
            <v>1994-01-14</v>
          </cell>
          <cell r="E595" t="str">
            <v>PA</v>
          </cell>
          <cell r="F595" t="str">
            <v>02</v>
          </cell>
          <cell r="G595" t="str">
            <v>1997-07-11</v>
          </cell>
          <cell r="H595">
            <v>50</v>
          </cell>
        </row>
        <row r="596">
          <cell r="A596" t="str">
            <v>617000</v>
          </cell>
          <cell r="B596" t="str">
            <v>GA  01311000</v>
          </cell>
          <cell r="C596" t="str">
            <v>CA</v>
          </cell>
          <cell r="D596" t="str">
            <v>1994-02-01</v>
          </cell>
          <cell r="E596" t="str">
            <v>PA</v>
          </cell>
          <cell r="F596" t="str">
            <v>07</v>
          </cell>
          <cell r="G596" t="str">
            <v/>
          </cell>
          <cell r="H596">
            <v>50</v>
          </cell>
        </row>
        <row r="597">
          <cell r="A597" t="str">
            <v>617100</v>
          </cell>
          <cell r="B597" t="str">
            <v>GA  01313000</v>
          </cell>
          <cell r="C597" t="str">
            <v>WA</v>
          </cell>
          <cell r="D597" t="str">
            <v>1994-11-03</v>
          </cell>
          <cell r="E597" t="str">
            <v>PA</v>
          </cell>
          <cell r="F597" t="str">
            <v>07</v>
          </cell>
          <cell r="G597" t="str">
            <v/>
          </cell>
          <cell r="H597">
            <v>50</v>
          </cell>
        </row>
        <row r="598">
          <cell r="A598" t="str">
            <v>617600</v>
          </cell>
          <cell r="B598" t="str">
            <v>GA  01318000</v>
          </cell>
          <cell r="C598" t="str">
            <v>TX</v>
          </cell>
          <cell r="D598" t="str">
            <v>1989-06-06</v>
          </cell>
          <cell r="E598" t="str">
            <v>PA</v>
          </cell>
          <cell r="F598" t="str">
            <v>03</v>
          </cell>
          <cell r="G598" t="str">
            <v>1997-09-24</v>
          </cell>
          <cell r="H598">
            <v>100</v>
          </cell>
        </row>
        <row r="599">
          <cell r="A599" t="str">
            <v>617700</v>
          </cell>
          <cell r="B599" t="str">
            <v>GA  01320000</v>
          </cell>
          <cell r="C599" t="str">
            <v>FL</v>
          </cell>
          <cell r="D599" t="str">
            <v>1995-03-24</v>
          </cell>
          <cell r="E599" t="str">
            <v>PA</v>
          </cell>
          <cell r="F599" t="str">
            <v>07</v>
          </cell>
          <cell r="G599" t="str">
            <v/>
          </cell>
          <cell r="H599">
            <v>50</v>
          </cell>
        </row>
        <row r="600">
          <cell r="A600" t="str">
            <v>617801</v>
          </cell>
          <cell r="B600" t="str">
            <v>GA  01321002</v>
          </cell>
          <cell r="C600" t="str">
            <v>MO</v>
          </cell>
          <cell r="D600" t="str">
            <v>1994-07-06</v>
          </cell>
          <cell r="E600" t="str">
            <v>CRE</v>
          </cell>
          <cell r="F600" t="str">
            <v>01</v>
          </cell>
          <cell r="G600" t="str">
            <v/>
          </cell>
          <cell r="H600">
            <v>100</v>
          </cell>
        </row>
        <row r="601">
          <cell r="A601" t="str">
            <v>617900</v>
          </cell>
          <cell r="B601" t="str">
            <v>GA  01322000</v>
          </cell>
          <cell r="C601" t="str">
            <v>MA</v>
          </cell>
          <cell r="D601" t="str">
            <v>1994-09-26</v>
          </cell>
          <cell r="E601" t="str">
            <v>SI</v>
          </cell>
          <cell r="F601" t="str">
            <v>09</v>
          </cell>
          <cell r="G601" t="str">
            <v/>
          </cell>
          <cell r="H601">
            <v>63.35</v>
          </cell>
        </row>
        <row r="602">
          <cell r="A602" t="str">
            <v>618000</v>
          </cell>
          <cell r="B602" t="str">
            <v>GA  01324000</v>
          </cell>
          <cell r="C602" t="str">
            <v>WI</v>
          </cell>
          <cell r="D602" t="str">
            <v>1995-03-15</v>
          </cell>
          <cell r="E602" t="str">
            <v>PA</v>
          </cell>
          <cell r="F602" t="str">
            <v>07</v>
          </cell>
          <cell r="G602" t="str">
            <v/>
          </cell>
          <cell r="H602">
            <v>50</v>
          </cell>
        </row>
        <row r="603">
          <cell r="A603" t="str">
            <v>618100</v>
          </cell>
          <cell r="B603" t="str">
            <v>GA  01325000</v>
          </cell>
          <cell r="C603" t="str">
            <v>AR</v>
          </cell>
          <cell r="D603" t="str">
            <v>1995-05-17</v>
          </cell>
          <cell r="E603" t="str">
            <v>PA</v>
          </cell>
          <cell r="F603" t="str">
            <v>07</v>
          </cell>
          <cell r="G603" t="str">
            <v/>
          </cell>
          <cell r="H603">
            <v>50</v>
          </cell>
        </row>
        <row r="604">
          <cell r="A604" t="str">
            <v>618300</v>
          </cell>
          <cell r="B604" t="str">
            <v>GA  01327000</v>
          </cell>
          <cell r="C604" t="str">
            <v>CA</v>
          </cell>
          <cell r="D604" t="str">
            <v>1995-07-27</v>
          </cell>
          <cell r="E604" t="str">
            <v>PA</v>
          </cell>
          <cell r="F604" t="str">
            <v>07</v>
          </cell>
          <cell r="G604" t="str">
            <v/>
          </cell>
          <cell r="H604">
            <v>50</v>
          </cell>
        </row>
        <row r="605">
          <cell r="A605" t="str">
            <v>618400</v>
          </cell>
          <cell r="B605" t="str">
            <v>GA  01328000</v>
          </cell>
          <cell r="C605" t="str">
            <v>CA</v>
          </cell>
          <cell r="D605" t="str">
            <v>1995-07-31</v>
          </cell>
          <cell r="E605" t="str">
            <v>PA</v>
          </cell>
          <cell r="F605" t="str">
            <v>02</v>
          </cell>
          <cell r="G605" t="str">
            <v>1997-09-30</v>
          </cell>
          <cell r="H605">
            <v>100</v>
          </cell>
        </row>
        <row r="606">
          <cell r="A606" t="str">
            <v>618500</v>
          </cell>
          <cell r="B606" t="str">
            <v>GA  01329000</v>
          </cell>
          <cell r="C606" t="str">
            <v>VA</v>
          </cell>
          <cell r="D606" t="str">
            <v>1995-07-31</v>
          </cell>
          <cell r="E606" t="str">
            <v>PA</v>
          </cell>
          <cell r="F606" t="str">
            <v>06</v>
          </cell>
          <cell r="G606" t="str">
            <v>1997-10-03</v>
          </cell>
          <cell r="H606">
            <v>100</v>
          </cell>
        </row>
        <row r="607">
          <cell r="A607" t="str">
            <v>618600</v>
          </cell>
          <cell r="B607" t="str">
            <v>GA  01330000</v>
          </cell>
          <cell r="C607" t="str">
            <v>MI</v>
          </cell>
          <cell r="D607" t="str">
            <v>1995-09-25</v>
          </cell>
          <cell r="E607" t="str">
            <v>PA</v>
          </cell>
          <cell r="F607" t="str">
            <v>06</v>
          </cell>
          <cell r="G607" t="str">
            <v>1997-10-31</v>
          </cell>
          <cell r="H607">
            <v>100</v>
          </cell>
        </row>
        <row r="608">
          <cell r="A608" t="str">
            <v>618800</v>
          </cell>
          <cell r="B608" t="str">
            <v>GA  01332000</v>
          </cell>
          <cell r="C608" t="str">
            <v>CA</v>
          </cell>
          <cell r="D608" t="str">
            <v>1995-10-24</v>
          </cell>
          <cell r="E608" t="str">
            <v>PA</v>
          </cell>
          <cell r="F608" t="str">
            <v>07</v>
          </cell>
          <cell r="G608" t="str">
            <v/>
          </cell>
          <cell r="H608">
            <v>50</v>
          </cell>
        </row>
        <row r="609">
          <cell r="A609" t="str">
            <v>618900</v>
          </cell>
          <cell r="B609" t="str">
            <v>GA  01333000</v>
          </cell>
          <cell r="C609" t="str">
            <v>CA</v>
          </cell>
          <cell r="D609" t="str">
            <v>1995-11-28</v>
          </cell>
          <cell r="E609" t="str">
            <v>PA</v>
          </cell>
          <cell r="F609" t="str">
            <v>06</v>
          </cell>
          <cell r="G609" t="str">
            <v/>
          </cell>
          <cell r="H609">
            <v>100</v>
          </cell>
        </row>
        <row r="610">
          <cell r="A610" t="str">
            <v>619000</v>
          </cell>
          <cell r="B610" t="str">
            <v>GA  01334000</v>
          </cell>
          <cell r="C610" t="str">
            <v>CA</v>
          </cell>
          <cell r="D610" t="str">
            <v>1995-12-15</v>
          </cell>
          <cell r="E610" t="str">
            <v>PA</v>
          </cell>
          <cell r="F610" t="str">
            <v>07</v>
          </cell>
          <cell r="G610" t="str">
            <v/>
          </cell>
          <cell r="H610">
            <v>50</v>
          </cell>
        </row>
        <row r="611">
          <cell r="A611" t="str">
            <v>619200</v>
          </cell>
          <cell r="B611" t="str">
            <v>GA  01336000</v>
          </cell>
          <cell r="C611" t="str">
            <v>NJ</v>
          </cell>
          <cell r="D611" t="str">
            <v>1995-12-31</v>
          </cell>
          <cell r="E611" t="str">
            <v>DVT</v>
          </cell>
          <cell r="F611" t="str">
            <v>02</v>
          </cell>
          <cell r="G611" t="str">
            <v>1997-08-15</v>
          </cell>
          <cell r="H611">
            <v>100</v>
          </cell>
        </row>
        <row r="612">
          <cell r="A612" t="str">
            <v>619300</v>
          </cell>
          <cell r="B612" t="str">
            <v>GA  01337000</v>
          </cell>
          <cell r="C612" t="str">
            <v>MD</v>
          </cell>
          <cell r="D612" t="str">
            <v>1996-03-06</v>
          </cell>
          <cell r="E612" t="str">
            <v>SI</v>
          </cell>
          <cell r="F612" t="str">
            <v>09</v>
          </cell>
          <cell r="G612" t="str">
            <v/>
          </cell>
          <cell r="H612">
            <v>3.6</v>
          </cell>
        </row>
        <row r="613">
          <cell r="A613" t="str">
            <v>619400</v>
          </cell>
          <cell r="B613" t="str">
            <v>GA  03084000</v>
          </cell>
          <cell r="C613" t="str">
            <v>AR</v>
          </cell>
          <cell r="D613" t="str">
            <v>1975-03-27</v>
          </cell>
          <cell r="E613" t="str">
            <v>PA</v>
          </cell>
          <cell r="F613" t="str">
            <v>07</v>
          </cell>
          <cell r="G613" t="str">
            <v>1997-12-31</v>
          </cell>
          <cell r="H613">
            <v>100</v>
          </cell>
        </row>
        <row r="614">
          <cell r="A614" t="str">
            <v>619500</v>
          </cell>
          <cell r="B614" t="str">
            <v>GA  04012000</v>
          </cell>
          <cell r="C614" t="str">
            <v>AL</v>
          </cell>
          <cell r="D614" t="str">
            <v>1959-06-26</v>
          </cell>
          <cell r="E614" t="str">
            <v>PA</v>
          </cell>
          <cell r="F614" t="str">
            <v>03</v>
          </cell>
          <cell r="G614" t="str">
            <v>1996-12-13</v>
          </cell>
          <cell r="H614">
            <v>100</v>
          </cell>
        </row>
        <row r="615">
          <cell r="A615" t="str">
            <v>619600</v>
          </cell>
          <cell r="B615" t="str">
            <v>GA  04151000</v>
          </cell>
          <cell r="C615" t="str">
            <v>LA</v>
          </cell>
          <cell r="D615" t="str">
            <v>1985-12-14</v>
          </cell>
          <cell r="E615" t="str">
            <v>PA</v>
          </cell>
          <cell r="F615" t="str">
            <v>07</v>
          </cell>
          <cell r="G615" t="str">
            <v>1997-12-31</v>
          </cell>
          <cell r="H615">
            <v>100</v>
          </cell>
        </row>
        <row r="616">
          <cell r="A616" t="str">
            <v>619700</v>
          </cell>
          <cell r="B616" t="str">
            <v>GA  05041000</v>
          </cell>
          <cell r="C616" t="str">
            <v>MI</v>
          </cell>
          <cell r="D616" t="str">
            <v>1975-09-05</v>
          </cell>
          <cell r="E616" t="str">
            <v>PA</v>
          </cell>
          <cell r="F616" t="str">
            <v>05</v>
          </cell>
          <cell r="G616" t="str">
            <v>1997-10-20</v>
          </cell>
          <cell r="H616">
            <v>100</v>
          </cell>
        </row>
        <row r="617">
          <cell r="A617" t="str">
            <v>619800</v>
          </cell>
          <cell r="B617" t="str">
            <v>GA  05045000</v>
          </cell>
          <cell r="C617" t="str">
            <v>MI</v>
          </cell>
          <cell r="D617" t="str">
            <v>1972-12-05</v>
          </cell>
          <cell r="E617" t="str">
            <v>DVS</v>
          </cell>
          <cell r="F617" t="str">
            <v>04</v>
          </cell>
          <cell r="G617" t="str">
            <v>1998-05-29</v>
          </cell>
          <cell r="H617">
            <v>100</v>
          </cell>
        </row>
        <row r="618">
          <cell r="A618" t="str">
            <v>619900</v>
          </cell>
          <cell r="B618" t="str">
            <v>GA  00459002</v>
          </cell>
          <cell r="C618" t="str">
            <v>FL</v>
          </cell>
          <cell r="D618" t="str">
            <v>1984-11-26</v>
          </cell>
          <cell r="E618" t="str">
            <v>DVL</v>
          </cell>
          <cell r="F618" t="str">
            <v>01</v>
          </cell>
          <cell r="G618" t="str">
            <v>1997-10-14</v>
          </cell>
          <cell r="H618">
            <v>100</v>
          </cell>
        </row>
        <row r="619">
          <cell r="A619" t="str">
            <v>620000</v>
          </cell>
          <cell r="B619" t="str">
            <v>GA  06009000</v>
          </cell>
          <cell r="C619" t="str">
            <v>IL</v>
          </cell>
          <cell r="D619" t="str">
            <v>1957-12-30</v>
          </cell>
          <cell r="E619" t="str">
            <v>PA</v>
          </cell>
          <cell r="F619" t="str">
            <v>04</v>
          </cell>
          <cell r="G619" t="str">
            <v>1997-04-30</v>
          </cell>
          <cell r="H619">
            <v>100</v>
          </cell>
        </row>
        <row r="620">
          <cell r="A620" t="str">
            <v>620100</v>
          </cell>
          <cell r="B620" t="str">
            <v>GA  08820000</v>
          </cell>
          <cell r="C620" t="str">
            <v>CA</v>
          </cell>
          <cell r="D620" t="str">
            <v>1983-10-19</v>
          </cell>
          <cell r="E620" t="str">
            <v>PA</v>
          </cell>
          <cell r="F620" t="str">
            <v>07</v>
          </cell>
          <cell r="G620" t="str">
            <v/>
          </cell>
          <cell r="H620">
            <v>100</v>
          </cell>
        </row>
        <row r="621">
          <cell r="A621" t="str">
            <v>620200</v>
          </cell>
          <cell r="B621" t="str">
            <v>GA  21038000</v>
          </cell>
          <cell r="C621" t="str">
            <v>IN</v>
          </cell>
          <cell r="D621" t="str">
            <v>1983-02-09</v>
          </cell>
          <cell r="E621" t="str">
            <v>PA</v>
          </cell>
          <cell r="F621" t="str">
            <v>07</v>
          </cell>
          <cell r="G621" t="str">
            <v/>
          </cell>
          <cell r="H621">
            <v>100</v>
          </cell>
        </row>
        <row r="622">
          <cell r="A622" t="str">
            <v>620300</v>
          </cell>
          <cell r="B622" t="str">
            <v>GA  51142000</v>
          </cell>
          <cell r="C622" t="str">
            <v>TX</v>
          </cell>
          <cell r="D622" t="str">
            <v>1974-12-31</v>
          </cell>
          <cell r="E622" t="str">
            <v>PA</v>
          </cell>
          <cell r="F622" t="str">
            <v>11</v>
          </cell>
          <cell r="G622" t="str">
            <v/>
          </cell>
          <cell r="H622">
            <v>100</v>
          </cell>
        </row>
        <row r="623">
          <cell r="A623" t="str">
            <v>620500</v>
          </cell>
          <cell r="B623" t="str">
            <v>GA  00449000</v>
          </cell>
          <cell r="C623" t="str">
            <v>PA</v>
          </cell>
          <cell r="D623" t="str">
            <v>1978-05-24</v>
          </cell>
          <cell r="E623" t="str">
            <v>PA</v>
          </cell>
          <cell r="F623" t="str">
            <v>01</v>
          </cell>
          <cell r="G623" t="str">
            <v>1997-10-01</v>
          </cell>
          <cell r="H623">
            <v>50</v>
          </cell>
        </row>
        <row r="624">
          <cell r="A624" t="str">
            <v>620601</v>
          </cell>
          <cell r="B624" t="str">
            <v>PIC 00022001</v>
          </cell>
          <cell r="C624" t="str">
            <v>CA</v>
          </cell>
          <cell r="D624" t="str">
            <v>1971-03-16</v>
          </cell>
          <cell r="E624" t="str">
            <v>DVT</v>
          </cell>
          <cell r="F624" t="str">
            <v>02</v>
          </cell>
          <cell r="G624" t="str">
            <v>1998-02-25</v>
          </cell>
          <cell r="H624">
            <v>60</v>
          </cell>
        </row>
        <row r="625">
          <cell r="A625" t="str">
            <v>620602</v>
          </cell>
          <cell r="B625" t="str">
            <v>PIC 00022002</v>
          </cell>
          <cell r="C625" t="str">
            <v>CA</v>
          </cell>
          <cell r="D625" t="str">
            <v>1970-07-30</v>
          </cell>
          <cell r="E625" t="str">
            <v>DVT</v>
          </cell>
          <cell r="F625" t="str">
            <v>01</v>
          </cell>
          <cell r="G625" t="str">
            <v/>
          </cell>
          <cell r="H625">
            <v>60</v>
          </cell>
        </row>
        <row r="626">
          <cell r="A626" t="str">
            <v>620700</v>
          </cell>
          <cell r="B626" t="str">
            <v>PIC 00079000</v>
          </cell>
          <cell r="C626" t="str">
            <v>CA</v>
          </cell>
          <cell r="D626" t="str">
            <v>1973-01-25</v>
          </cell>
          <cell r="E626" t="str">
            <v>DVT</v>
          </cell>
          <cell r="F626" t="str">
            <v>01</v>
          </cell>
          <cell r="G626" t="str">
            <v/>
          </cell>
          <cell r="H626">
            <v>50</v>
          </cell>
        </row>
        <row r="627">
          <cell r="A627" t="str">
            <v>620800</v>
          </cell>
          <cell r="B627" t="str">
            <v>PIC 00356000</v>
          </cell>
          <cell r="C627" t="str">
            <v>NJ</v>
          </cell>
          <cell r="D627" t="str">
            <v>1991-09-16</v>
          </cell>
          <cell r="E627" t="str">
            <v>DVT</v>
          </cell>
          <cell r="F627" t="str">
            <v>02</v>
          </cell>
          <cell r="G627" t="str">
            <v/>
          </cell>
          <cell r="H627">
            <v>0.5</v>
          </cell>
        </row>
        <row r="628">
          <cell r="A628" t="str">
            <v>620900</v>
          </cell>
          <cell r="B628" t="str">
            <v>PIC 00386000</v>
          </cell>
          <cell r="C628" t="str">
            <v>FL</v>
          </cell>
          <cell r="D628" t="str">
            <v>1981-06-17</v>
          </cell>
          <cell r="E628" t="str">
            <v>PA</v>
          </cell>
          <cell r="F628" t="str">
            <v>07</v>
          </cell>
          <cell r="G628" t="str">
            <v/>
          </cell>
          <cell r="H628">
            <v>6</v>
          </cell>
        </row>
        <row r="629">
          <cell r="A629" t="str">
            <v>621000</v>
          </cell>
          <cell r="B629" t="str">
            <v>PIC 00438000</v>
          </cell>
          <cell r="C629" t="str">
            <v>AR</v>
          </cell>
          <cell r="D629" t="str">
            <v>1982-04-13</v>
          </cell>
          <cell r="E629" t="str">
            <v>PA</v>
          </cell>
          <cell r="F629" t="str">
            <v>07</v>
          </cell>
          <cell r="G629" t="str">
            <v/>
          </cell>
          <cell r="H629">
            <v>1</v>
          </cell>
        </row>
        <row r="630">
          <cell r="A630" t="str">
            <v>621201</v>
          </cell>
          <cell r="B630" t="str">
            <v>GA  00464464</v>
          </cell>
          <cell r="C630" t="str">
            <v>IL</v>
          </cell>
          <cell r="D630" t="str">
            <v>1984-08-31</v>
          </cell>
          <cell r="E630" t="str">
            <v>DVT</v>
          </cell>
          <cell r="F630" t="str">
            <v>02</v>
          </cell>
          <cell r="G630" t="str">
            <v>1996-11-01</v>
          </cell>
          <cell r="H630">
            <v>66.67</v>
          </cell>
        </row>
        <row r="631">
          <cell r="A631" t="str">
            <v>621300</v>
          </cell>
          <cell r="B631" t="str">
            <v>PIC 00974000</v>
          </cell>
          <cell r="C631" t="str">
            <v>TX</v>
          </cell>
          <cell r="D631" t="str">
            <v>1988-03-09</v>
          </cell>
          <cell r="E631" t="str">
            <v>PA</v>
          </cell>
          <cell r="F631" t="str">
            <v>11</v>
          </cell>
          <cell r="G631" t="str">
            <v/>
          </cell>
          <cell r="H631">
            <v>100</v>
          </cell>
        </row>
        <row r="632">
          <cell r="A632" t="str">
            <v>621400</v>
          </cell>
          <cell r="B632" t="str">
            <v>PIC 01319000</v>
          </cell>
          <cell r="C632" t="str">
            <v>NJ</v>
          </cell>
          <cell r="D632" t="str">
            <v/>
          </cell>
          <cell r="E632" t="str">
            <v>PA</v>
          </cell>
          <cell r="F632" t="str">
            <v>09</v>
          </cell>
          <cell r="G632" t="str">
            <v/>
          </cell>
          <cell r="H632">
            <v>100</v>
          </cell>
        </row>
        <row r="633">
          <cell r="A633" t="str">
            <v>621500</v>
          </cell>
          <cell r="B633" t="str">
            <v>PIC 08810000</v>
          </cell>
          <cell r="C633" t="str">
            <v>CA</v>
          </cell>
          <cell r="D633" t="str">
            <v>1983-08-15</v>
          </cell>
          <cell r="E633" t="str">
            <v>PA</v>
          </cell>
          <cell r="F633" t="str">
            <v>07</v>
          </cell>
          <cell r="G633" t="str">
            <v/>
          </cell>
          <cell r="H633">
            <v>100</v>
          </cell>
        </row>
        <row r="634">
          <cell r="A634" t="str">
            <v>621600</v>
          </cell>
          <cell r="B634" t="str">
            <v>CAG 00447000</v>
          </cell>
          <cell r="C634" t="str">
            <v>ON</v>
          </cell>
          <cell r="D634" t="str">
            <v>1982-10-01</v>
          </cell>
          <cell r="E634" t="str">
            <v>DVN</v>
          </cell>
          <cell r="F634" t="str">
            <v>04</v>
          </cell>
          <cell r="G634" t="str">
            <v/>
          </cell>
          <cell r="H634">
            <v>50</v>
          </cell>
        </row>
        <row r="635">
          <cell r="A635" t="str">
            <v>621601</v>
          </cell>
          <cell r="B635" t="str">
            <v>CAG 00447001</v>
          </cell>
          <cell r="C635" t="str">
            <v>ON</v>
          </cell>
          <cell r="D635" t="str">
            <v>1982-10-01</v>
          </cell>
          <cell r="E635" t="str">
            <v>DVN</v>
          </cell>
          <cell r="F635" t="str">
            <v>01</v>
          </cell>
          <cell r="G635" t="str">
            <v/>
          </cell>
          <cell r="H635">
            <v>50</v>
          </cell>
        </row>
        <row r="636">
          <cell r="A636" t="str">
            <v>621602</v>
          </cell>
          <cell r="B636" t="str">
            <v>CAG 00447002</v>
          </cell>
          <cell r="C636" t="str">
            <v>ON</v>
          </cell>
          <cell r="D636" t="str">
            <v>1982-10-01</v>
          </cell>
          <cell r="E636" t="str">
            <v>DVN</v>
          </cell>
          <cell r="F636" t="str">
            <v>01</v>
          </cell>
          <cell r="G636" t="str">
            <v/>
          </cell>
          <cell r="H636">
            <v>50</v>
          </cell>
        </row>
        <row r="637">
          <cell r="A637" t="str">
            <v>621700</v>
          </cell>
          <cell r="B637" t="str">
            <v>CAG 00453000</v>
          </cell>
          <cell r="C637" t="str">
            <v>ON</v>
          </cell>
          <cell r="D637" t="str">
            <v>1983-09-27</v>
          </cell>
          <cell r="E637" t="str">
            <v>DVN</v>
          </cell>
          <cell r="F637" t="str">
            <v>01</v>
          </cell>
          <cell r="G637" t="str">
            <v/>
          </cell>
          <cell r="H637">
            <v>50</v>
          </cell>
        </row>
        <row r="638">
          <cell r="A638" t="str">
            <v>621800</v>
          </cell>
          <cell r="B638" t="str">
            <v>CAG 02005000</v>
          </cell>
          <cell r="C638" t="str">
            <v>ON</v>
          </cell>
          <cell r="D638" t="str">
            <v>1955-06-06</v>
          </cell>
          <cell r="E638" t="str">
            <v>PA</v>
          </cell>
          <cell r="F638" t="str">
            <v>05</v>
          </cell>
          <cell r="G638" t="str">
            <v>1997-08-31</v>
          </cell>
          <cell r="H638">
            <v>100</v>
          </cell>
        </row>
        <row r="639">
          <cell r="A639" t="str">
            <v>621900</v>
          </cell>
          <cell r="B639" t="str">
            <v>CAG 02008000</v>
          </cell>
          <cell r="C639" t="str">
            <v>MB</v>
          </cell>
          <cell r="D639" t="str">
            <v>1956-05-03</v>
          </cell>
          <cell r="E639" t="str">
            <v>PA</v>
          </cell>
          <cell r="F639" t="str">
            <v>03</v>
          </cell>
          <cell r="G639" t="str">
            <v>1997-08-31</v>
          </cell>
          <cell r="H639">
            <v>100</v>
          </cell>
        </row>
        <row r="640">
          <cell r="A640" t="str">
            <v>622000</v>
          </cell>
          <cell r="B640" t="str">
            <v>REC 00210000</v>
          </cell>
          <cell r="C640" t="str">
            <v>NJ</v>
          </cell>
          <cell r="D640" t="str">
            <v>1977-01-01</v>
          </cell>
          <cell r="E640" t="str">
            <v>DVT</v>
          </cell>
          <cell r="F640" t="str">
            <v>01</v>
          </cell>
          <cell r="G640" t="str">
            <v/>
          </cell>
          <cell r="H640">
            <v>99</v>
          </cell>
        </row>
        <row r="641">
          <cell r="A641" t="str">
            <v>622001</v>
          </cell>
          <cell r="B641" t="str">
            <v>GA  00210000</v>
          </cell>
          <cell r="C641" t="str">
            <v>NJ</v>
          </cell>
          <cell r="D641" t="str">
            <v>1977-01-01</v>
          </cell>
          <cell r="E641" t="str">
            <v>DVT</v>
          </cell>
          <cell r="F641" t="str">
            <v>01</v>
          </cell>
          <cell r="G641" t="str">
            <v/>
          </cell>
          <cell r="H641">
            <v>100</v>
          </cell>
        </row>
        <row r="642">
          <cell r="A642" t="str">
            <v>622002</v>
          </cell>
          <cell r="B642" t="str">
            <v>REC 00210002</v>
          </cell>
          <cell r="C642" t="str">
            <v>NJ</v>
          </cell>
          <cell r="D642" t="str">
            <v>1977-01-01</v>
          </cell>
          <cell r="E642" t="str">
            <v>DVT</v>
          </cell>
          <cell r="F642" t="str">
            <v>01</v>
          </cell>
          <cell r="G642" t="str">
            <v/>
          </cell>
          <cell r="H642">
            <v>99</v>
          </cell>
        </row>
        <row r="643">
          <cell r="A643" t="str">
            <v>622100</v>
          </cell>
          <cell r="B643" t="str">
            <v>CAG 02016000</v>
          </cell>
          <cell r="C643" t="str">
            <v>NB</v>
          </cell>
          <cell r="D643" t="str">
            <v>1958-04-09</v>
          </cell>
          <cell r="E643" t="str">
            <v>PA</v>
          </cell>
          <cell r="F643" t="str">
            <v>05</v>
          </cell>
          <cell r="G643" t="str">
            <v>1997-08-31</v>
          </cell>
          <cell r="H643">
            <v>100</v>
          </cell>
        </row>
        <row r="644">
          <cell r="A644" t="str">
            <v>622200</v>
          </cell>
          <cell r="B644" t="str">
            <v>CAG 02020000</v>
          </cell>
          <cell r="C644" t="str">
            <v>ON</v>
          </cell>
          <cell r="D644" t="str">
            <v>1958-12-01</v>
          </cell>
          <cell r="E644" t="str">
            <v>PA</v>
          </cell>
          <cell r="F644" t="str">
            <v>01</v>
          </cell>
          <cell r="G644" t="str">
            <v>1997-08-31</v>
          </cell>
          <cell r="H644">
            <v>100</v>
          </cell>
        </row>
        <row r="645">
          <cell r="A645" t="str">
            <v>622300</v>
          </cell>
          <cell r="B645" t="str">
            <v>CAG 02023000</v>
          </cell>
          <cell r="C645" t="str">
            <v>NS</v>
          </cell>
          <cell r="D645" t="str">
            <v>1972-04-28</v>
          </cell>
          <cell r="E645" t="str">
            <v>DVT</v>
          </cell>
          <cell r="F645" t="str">
            <v>03</v>
          </cell>
          <cell r="G645" t="str">
            <v>1997-08-31</v>
          </cell>
          <cell r="H645">
            <v>100</v>
          </cell>
        </row>
        <row r="646">
          <cell r="A646" t="str">
            <v>622400</v>
          </cell>
          <cell r="B646" t="str">
            <v>CAG 02028000</v>
          </cell>
          <cell r="C646" t="str">
            <v>NS</v>
          </cell>
          <cell r="D646" t="str">
            <v>1972-11-17</v>
          </cell>
          <cell r="E646" t="str">
            <v>DVT</v>
          </cell>
          <cell r="F646" t="str">
            <v>03</v>
          </cell>
          <cell r="G646" t="str">
            <v>1997-08-31</v>
          </cell>
          <cell r="H646">
            <v>100</v>
          </cell>
        </row>
        <row r="647">
          <cell r="A647" t="str">
            <v>622500</v>
          </cell>
          <cell r="B647" t="str">
            <v>CAG 02031000</v>
          </cell>
          <cell r="C647" t="str">
            <v>AB</v>
          </cell>
          <cell r="D647" t="str">
            <v>1973-10-10</v>
          </cell>
          <cell r="E647" t="str">
            <v>DVT</v>
          </cell>
          <cell r="F647" t="str">
            <v>03</v>
          </cell>
          <cell r="G647" t="str">
            <v>1997-08-31</v>
          </cell>
          <cell r="H647">
            <v>100</v>
          </cell>
        </row>
        <row r="648">
          <cell r="A648" t="str">
            <v>622600</v>
          </cell>
          <cell r="B648" t="str">
            <v>CAG 02032000</v>
          </cell>
          <cell r="C648" t="str">
            <v>NS</v>
          </cell>
          <cell r="D648" t="str">
            <v>1973-10-15</v>
          </cell>
          <cell r="E648" t="str">
            <v>DVT</v>
          </cell>
          <cell r="F648" t="str">
            <v>03</v>
          </cell>
          <cell r="G648" t="str">
            <v>1997-08-31</v>
          </cell>
          <cell r="H648">
            <v>100</v>
          </cell>
        </row>
        <row r="649">
          <cell r="A649" t="str">
            <v>622700</v>
          </cell>
          <cell r="B649" t="str">
            <v>CAG 02036000</v>
          </cell>
          <cell r="C649" t="str">
            <v>SK</v>
          </cell>
          <cell r="D649" t="str">
            <v>1973-09-11</v>
          </cell>
          <cell r="E649" t="str">
            <v>PA</v>
          </cell>
          <cell r="F649" t="str">
            <v>01</v>
          </cell>
          <cell r="G649" t="str">
            <v>1997-08-31</v>
          </cell>
          <cell r="H649">
            <v>100</v>
          </cell>
        </row>
        <row r="650">
          <cell r="A650" t="str">
            <v>622800</v>
          </cell>
          <cell r="B650" t="str">
            <v>CAG 02037000</v>
          </cell>
          <cell r="C650" t="str">
            <v>NS</v>
          </cell>
          <cell r="D650" t="str">
            <v>1974-06-25</v>
          </cell>
          <cell r="E650" t="str">
            <v>DVT</v>
          </cell>
          <cell r="F650" t="str">
            <v>03</v>
          </cell>
          <cell r="G650" t="str">
            <v>1997-08-31</v>
          </cell>
          <cell r="H650">
            <v>100</v>
          </cell>
        </row>
        <row r="651">
          <cell r="A651" t="str">
            <v>622900</v>
          </cell>
          <cell r="B651" t="str">
            <v>CAG 02040000</v>
          </cell>
          <cell r="C651" t="str">
            <v>AB</v>
          </cell>
          <cell r="D651" t="str">
            <v>1975-08-21</v>
          </cell>
          <cell r="E651" t="str">
            <v>DVT</v>
          </cell>
          <cell r="F651" t="str">
            <v>03</v>
          </cell>
          <cell r="G651" t="str">
            <v>1997-08-31</v>
          </cell>
          <cell r="H651">
            <v>100</v>
          </cell>
        </row>
        <row r="652">
          <cell r="A652" t="str">
            <v>623000</v>
          </cell>
          <cell r="B652" t="str">
            <v>CAG 02041000</v>
          </cell>
          <cell r="C652" t="str">
            <v>ON</v>
          </cell>
          <cell r="D652" t="str">
            <v>1975-11-04</v>
          </cell>
          <cell r="E652" t="str">
            <v>DVT</v>
          </cell>
          <cell r="F652" t="str">
            <v>03</v>
          </cell>
          <cell r="G652" t="str">
            <v/>
          </cell>
          <cell r="H652">
            <v>100</v>
          </cell>
        </row>
        <row r="653">
          <cell r="A653" t="str">
            <v>623001</v>
          </cell>
          <cell r="B653" t="str">
            <v>CAG 02041001</v>
          </cell>
          <cell r="C653" t="str">
            <v>ON</v>
          </cell>
          <cell r="D653" t="str">
            <v>1975-11-04</v>
          </cell>
          <cell r="E653" t="str">
            <v>DVT</v>
          </cell>
          <cell r="F653" t="str">
            <v>03</v>
          </cell>
          <cell r="G653" t="str">
            <v>1997-08-31</v>
          </cell>
          <cell r="H653">
            <v>100</v>
          </cell>
        </row>
        <row r="654">
          <cell r="A654" t="str">
            <v>623002</v>
          </cell>
          <cell r="B654" t="str">
            <v>CAG 02041002</v>
          </cell>
          <cell r="C654" t="str">
            <v>ON</v>
          </cell>
          <cell r="D654" t="str">
            <v>1975-11-04</v>
          </cell>
          <cell r="E654" t="str">
            <v>DVT</v>
          </cell>
          <cell r="F654" t="str">
            <v>03</v>
          </cell>
          <cell r="G654" t="str">
            <v>1997-08-31</v>
          </cell>
          <cell r="H654">
            <v>100</v>
          </cell>
        </row>
        <row r="655">
          <cell r="A655" t="str">
            <v>623100</v>
          </cell>
          <cell r="B655" t="str">
            <v>CAG 02043000</v>
          </cell>
          <cell r="C655" t="str">
            <v>AB</v>
          </cell>
          <cell r="D655" t="str">
            <v>1976-06-08</v>
          </cell>
          <cell r="E655" t="str">
            <v>DVT</v>
          </cell>
          <cell r="F655" t="str">
            <v>03</v>
          </cell>
          <cell r="G655" t="str">
            <v>1997-08-31</v>
          </cell>
          <cell r="H655">
            <v>100</v>
          </cell>
        </row>
        <row r="656">
          <cell r="A656" t="str">
            <v>623200</v>
          </cell>
          <cell r="B656" t="str">
            <v>CAG 02046000</v>
          </cell>
          <cell r="C656" t="str">
            <v>AB</v>
          </cell>
          <cell r="D656" t="str">
            <v>1976-09-20</v>
          </cell>
          <cell r="E656" t="str">
            <v>DVT</v>
          </cell>
          <cell r="F656" t="str">
            <v>03</v>
          </cell>
          <cell r="G656" t="str">
            <v>1997-08-31</v>
          </cell>
          <cell r="H656">
            <v>100</v>
          </cell>
        </row>
        <row r="657">
          <cell r="A657" t="str">
            <v>623300</v>
          </cell>
          <cell r="B657" t="str">
            <v>CAG 02048000</v>
          </cell>
          <cell r="C657" t="str">
            <v>MB</v>
          </cell>
          <cell r="D657" t="str">
            <v>1977-02-23</v>
          </cell>
          <cell r="E657" t="str">
            <v>DVT</v>
          </cell>
          <cell r="F657" t="str">
            <v>03</v>
          </cell>
          <cell r="G657" t="str">
            <v/>
          </cell>
          <cell r="H657">
            <v>100</v>
          </cell>
        </row>
        <row r="658">
          <cell r="A658" t="str">
            <v>623301</v>
          </cell>
          <cell r="B658" t="str">
            <v>CAG 02048001</v>
          </cell>
          <cell r="C658" t="str">
            <v>MB</v>
          </cell>
          <cell r="D658" t="str">
            <v>1977-02-23</v>
          </cell>
          <cell r="E658" t="str">
            <v>DVT</v>
          </cell>
          <cell r="F658" t="str">
            <v>03</v>
          </cell>
          <cell r="G658" t="str">
            <v>1997-08-31</v>
          </cell>
          <cell r="H658">
            <v>100</v>
          </cell>
        </row>
        <row r="659">
          <cell r="A659" t="str">
            <v>623302</v>
          </cell>
          <cell r="B659" t="str">
            <v>CAG 02048002</v>
          </cell>
          <cell r="C659" t="str">
            <v>MB</v>
          </cell>
          <cell r="D659" t="str">
            <v>1977-02-23</v>
          </cell>
          <cell r="E659" t="str">
            <v>DVT</v>
          </cell>
          <cell r="F659" t="str">
            <v>01</v>
          </cell>
          <cell r="G659" t="str">
            <v>1997-08-31</v>
          </cell>
          <cell r="H659">
            <v>100</v>
          </cell>
        </row>
        <row r="660">
          <cell r="A660" t="str">
            <v>623303</v>
          </cell>
          <cell r="B660" t="str">
            <v>CAG 02048003</v>
          </cell>
          <cell r="C660" t="str">
            <v>MB</v>
          </cell>
          <cell r="D660" t="str">
            <v>1977-02-23</v>
          </cell>
          <cell r="E660" t="str">
            <v>DVT</v>
          </cell>
          <cell r="F660" t="str">
            <v>03</v>
          </cell>
          <cell r="G660" t="str">
            <v>1997-08-31</v>
          </cell>
          <cell r="H660">
            <v>100</v>
          </cell>
        </row>
        <row r="661">
          <cell r="A661" t="str">
            <v>623400</v>
          </cell>
          <cell r="B661" t="str">
            <v>CAG 02054000</v>
          </cell>
          <cell r="C661" t="str">
            <v>NS</v>
          </cell>
          <cell r="D661" t="str">
            <v>1978-08-04</v>
          </cell>
          <cell r="E661" t="str">
            <v>DVT</v>
          </cell>
          <cell r="F661" t="str">
            <v>03</v>
          </cell>
          <cell r="G661" t="str">
            <v>1997-08-31</v>
          </cell>
          <cell r="H661">
            <v>100</v>
          </cell>
        </row>
        <row r="662">
          <cell r="A662" t="str">
            <v>623500</v>
          </cell>
          <cell r="B662" t="str">
            <v>CAG 02056000</v>
          </cell>
          <cell r="C662" t="str">
            <v>AB</v>
          </cell>
          <cell r="D662" t="str">
            <v>1979-08-03</v>
          </cell>
          <cell r="E662" t="str">
            <v>DVT</v>
          </cell>
          <cell r="F662" t="str">
            <v>03</v>
          </cell>
          <cell r="G662" t="str">
            <v>1997-08-31</v>
          </cell>
          <cell r="H662">
            <v>100</v>
          </cell>
        </row>
        <row r="663">
          <cell r="A663" t="str">
            <v>623600</v>
          </cell>
          <cell r="B663" t="str">
            <v>CAG 02058000</v>
          </cell>
          <cell r="C663" t="str">
            <v>MB</v>
          </cell>
          <cell r="D663" t="str">
            <v>1979-12-31</v>
          </cell>
          <cell r="E663" t="str">
            <v>PA</v>
          </cell>
          <cell r="F663" t="str">
            <v>05</v>
          </cell>
          <cell r="G663" t="str">
            <v>1997-08-31</v>
          </cell>
          <cell r="H663">
            <v>100</v>
          </cell>
        </row>
        <row r="664">
          <cell r="A664" t="str">
            <v>623700</v>
          </cell>
          <cell r="B664" t="str">
            <v>CAG 02059000</v>
          </cell>
          <cell r="C664" t="str">
            <v>AB</v>
          </cell>
          <cell r="D664" t="str">
            <v>1980-01-29</v>
          </cell>
          <cell r="E664" t="str">
            <v>DVT</v>
          </cell>
          <cell r="F664" t="str">
            <v>03</v>
          </cell>
          <cell r="G664" t="str">
            <v>1997-08-31</v>
          </cell>
          <cell r="H664">
            <v>100</v>
          </cell>
        </row>
        <row r="665">
          <cell r="A665" t="str">
            <v>623800</v>
          </cell>
          <cell r="B665" t="str">
            <v>CAG 02063000</v>
          </cell>
          <cell r="C665" t="str">
            <v>NS</v>
          </cell>
          <cell r="D665" t="str">
            <v>1981-09-24</v>
          </cell>
          <cell r="E665" t="str">
            <v>DVT</v>
          </cell>
          <cell r="F665" t="str">
            <v>03</v>
          </cell>
          <cell r="G665" t="str">
            <v>1997-08-31</v>
          </cell>
          <cell r="H665">
            <v>100</v>
          </cell>
        </row>
        <row r="666">
          <cell r="A666" t="str">
            <v>623900</v>
          </cell>
          <cell r="B666" t="str">
            <v>CAG 02065000</v>
          </cell>
          <cell r="C666" t="str">
            <v>AB</v>
          </cell>
          <cell r="D666" t="str">
            <v>1981-11-30</v>
          </cell>
          <cell r="E666" t="str">
            <v>PA</v>
          </cell>
          <cell r="F666" t="str">
            <v>03</v>
          </cell>
          <cell r="G666" t="str">
            <v>1997-08-31</v>
          </cell>
          <cell r="H666">
            <v>100</v>
          </cell>
        </row>
        <row r="667">
          <cell r="A667" t="str">
            <v>624000</v>
          </cell>
          <cell r="B667" t="str">
            <v>CAG 02066000</v>
          </cell>
          <cell r="C667" t="str">
            <v>PQ</v>
          </cell>
          <cell r="D667" t="str">
            <v>1982-05-14</v>
          </cell>
          <cell r="E667" t="str">
            <v>DVT</v>
          </cell>
          <cell r="F667" t="str">
            <v>01</v>
          </cell>
          <cell r="G667" t="str">
            <v>1997-08-31</v>
          </cell>
          <cell r="H667">
            <v>100</v>
          </cell>
        </row>
        <row r="668">
          <cell r="A668" t="str">
            <v>624100</v>
          </cell>
          <cell r="B668" t="str">
            <v>CAG 02068000</v>
          </cell>
          <cell r="C668" t="str">
            <v>AB</v>
          </cell>
          <cell r="D668" t="str">
            <v>1982-06-10</v>
          </cell>
          <cell r="E668" t="str">
            <v>DVN</v>
          </cell>
          <cell r="F668" t="str">
            <v>04</v>
          </cell>
          <cell r="G668" t="str">
            <v>1997-08-31</v>
          </cell>
          <cell r="H668">
            <v>100</v>
          </cell>
        </row>
        <row r="669">
          <cell r="A669" t="str">
            <v>624200</v>
          </cell>
          <cell r="B669" t="str">
            <v>CAG 02070000</v>
          </cell>
          <cell r="C669" t="str">
            <v>AB</v>
          </cell>
          <cell r="D669" t="str">
            <v>1984-07-12</v>
          </cell>
          <cell r="E669" t="str">
            <v>PA</v>
          </cell>
          <cell r="F669" t="str">
            <v>01</v>
          </cell>
          <cell r="G669" t="str">
            <v>1997-08-31</v>
          </cell>
          <cell r="H669">
            <v>100</v>
          </cell>
        </row>
        <row r="670">
          <cell r="A670" t="str">
            <v>624300</v>
          </cell>
          <cell r="B670" t="str">
            <v>CAG 02071000</v>
          </cell>
          <cell r="C670" t="str">
            <v>PQ</v>
          </cell>
          <cell r="D670" t="str">
            <v>1984-01-24</v>
          </cell>
          <cell r="E670" t="str">
            <v>DVT</v>
          </cell>
          <cell r="F670" t="str">
            <v>03</v>
          </cell>
          <cell r="G670" t="str">
            <v>1997-08-31</v>
          </cell>
          <cell r="H670">
            <v>100</v>
          </cell>
        </row>
        <row r="671">
          <cell r="A671" t="str">
            <v>624400</v>
          </cell>
          <cell r="B671" t="str">
            <v>CAG 02073000</v>
          </cell>
          <cell r="C671" t="str">
            <v>AB</v>
          </cell>
          <cell r="D671" t="str">
            <v>1989-06-01</v>
          </cell>
          <cell r="E671" t="str">
            <v>PA</v>
          </cell>
          <cell r="F671" t="str">
            <v>01</v>
          </cell>
          <cell r="G671" t="str">
            <v>1997-08-31</v>
          </cell>
          <cell r="H671">
            <v>100</v>
          </cell>
        </row>
        <row r="672">
          <cell r="A672" t="str">
            <v>624500</v>
          </cell>
          <cell r="B672" t="str">
            <v>CAG 02074000</v>
          </cell>
          <cell r="C672" t="str">
            <v>ON</v>
          </cell>
          <cell r="D672" t="str">
            <v>1995-02-01</v>
          </cell>
          <cell r="E672" t="str">
            <v>PA</v>
          </cell>
          <cell r="F672" t="str">
            <v>01</v>
          </cell>
          <cell r="G672" t="str">
            <v>1997-08-31</v>
          </cell>
          <cell r="H672">
            <v>100</v>
          </cell>
        </row>
        <row r="673">
          <cell r="A673" t="str">
            <v>624600</v>
          </cell>
          <cell r="B673" t="str">
            <v>CAG 02075000</v>
          </cell>
          <cell r="C673" t="str">
            <v>ON</v>
          </cell>
          <cell r="D673" t="str">
            <v>1995-02-01</v>
          </cell>
          <cell r="E673" t="str">
            <v>DVN</v>
          </cell>
          <cell r="F673" t="str">
            <v>04</v>
          </cell>
          <cell r="G673" t="str">
            <v>1997-08-31</v>
          </cell>
          <cell r="H673">
            <v>100</v>
          </cell>
        </row>
        <row r="674">
          <cell r="A674" t="str">
            <v>624700</v>
          </cell>
          <cell r="B674" t="str">
            <v>CAG 02076000</v>
          </cell>
          <cell r="C674" t="str">
            <v>ON</v>
          </cell>
          <cell r="D674" t="str">
            <v>1995-02-01</v>
          </cell>
          <cell r="E674" t="str">
            <v>DVN</v>
          </cell>
          <cell r="F674" t="str">
            <v>04</v>
          </cell>
          <cell r="G674" t="str">
            <v>1997-08-31</v>
          </cell>
          <cell r="H674">
            <v>100</v>
          </cell>
        </row>
        <row r="675">
          <cell r="A675" t="str">
            <v>624800</v>
          </cell>
          <cell r="B675" t="str">
            <v>CAG 02077000</v>
          </cell>
          <cell r="C675" t="str">
            <v>ON</v>
          </cell>
          <cell r="D675" t="str">
            <v>1995-02-01</v>
          </cell>
          <cell r="E675" t="str">
            <v>DVN</v>
          </cell>
          <cell r="F675" t="str">
            <v>04</v>
          </cell>
          <cell r="G675" t="str">
            <v>1997-08-31</v>
          </cell>
          <cell r="H675">
            <v>100</v>
          </cell>
        </row>
        <row r="676">
          <cell r="A676" t="str">
            <v>624900</v>
          </cell>
          <cell r="B676" t="str">
            <v>CAG 02078000</v>
          </cell>
          <cell r="C676" t="str">
            <v>ON</v>
          </cell>
          <cell r="D676" t="str">
            <v>1995-02-01</v>
          </cell>
          <cell r="E676" t="str">
            <v>DVN</v>
          </cell>
          <cell r="F676" t="str">
            <v>04</v>
          </cell>
          <cell r="G676" t="str">
            <v>1997-08-31</v>
          </cell>
          <cell r="H676">
            <v>100</v>
          </cell>
        </row>
        <row r="677">
          <cell r="A677" t="str">
            <v>625000</v>
          </cell>
          <cell r="B677" t="str">
            <v>CAG 02079000</v>
          </cell>
          <cell r="C677" t="str">
            <v>PQ</v>
          </cell>
          <cell r="D677" t="str">
            <v>1995-11-28</v>
          </cell>
          <cell r="E677" t="str">
            <v>PA</v>
          </cell>
          <cell r="F677" t="str">
            <v>03</v>
          </cell>
          <cell r="G677" t="str">
            <v>1997-08-31</v>
          </cell>
          <cell r="H677">
            <v>100</v>
          </cell>
        </row>
        <row r="678">
          <cell r="A678" t="str">
            <v>625100</v>
          </cell>
          <cell r="B678" t="str">
            <v>CAG 02080000</v>
          </cell>
          <cell r="C678" t="str">
            <v>PQ</v>
          </cell>
          <cell r="D678" t="str">
            <v>1995-11-28</v>
          </cell>
          <cell r="E678" t="str">
            <v>PA</v>
          </cell>
          <cell r="F678" t="str">
            <v>03</v>
          </cell>
          <cell r="G678" t="str">
            <v>1997-08-31</v>
          </cell>
          <cell r="H678">
            <v>100</v>
          </cell>
        </row>
        <row r="679">
          <cell r="A679" t="str">
            <v>625200</v>
          </cell>
          <cell r="B679" t="str">
            <v>CAG 02081000</v>
          </cell>
          <cell r="C679" t="str">
            <v>PQ</v>
          </cell>
          <cell r="D679" t="str">
            <v>1995-11-28</v>
          </cell>
          <cell r="E679" t="str">
            <v>PA</v>
          </cell>
          <cell r="F679" t="str">
            <v>03</v>
          </cell>
          <cell r="G679" t="str">
            <v>1997-08-31</v>
          </cell>
          <cell r="H679">
            <v>100</v>
          </cell>
        </row>
        <row r="680">
          <cell r="A680" t="str">
            <v>625300</v>
          </cell>
          <cell r="B680" t="str">
            <v>CAG 02082000</v>
          </cell>
          <cell r="C680" t="str">
            <v>PQ</v>
          </cell>
          <cell r="D680" t="str">
            <v>1995-11-28</v>
          </cell>
          <cell r="E680" t="str">
            <v>PA</v>
          </cell>
          <cell r="F680" t="str">
            <v>03</v>
          </cell>
          <cell r="G680" t="str">
            <v>1997-08-31</v>
          </cell>
          <cell r="H680">
            <v>100</v>
          </cell>
        </row>
        <row r="681">
          <cell r="A681" t="str">
            <v>625400</v>
          </cell>
          <cell r="B681" t="str">
            <v>CAG 02083000</v>
          </cell>
          <cell r="C681" t="str">
            <v>ON</v>
          </cell>
          <cell r="D681" t="str">
            <v>1995-12-27</v>
          </cell>
          <cell r="E681" t="str">
            <v>PA</v>
          </cell>
          <cell r="F681" t="str">
            <v>03</v>
          </cell>
          <cell r="G681" t="str">
            <v>1997-08-31</v>
          </cell>
          <cell r="H681">
            <v>100</v>
          </cell>
        </row>
        <row r="682">
          <cell r="A682" t="str">
            <v>625500</v>
          </cell>
          <cell r="B682" t="str">
            <v>CAG 02084000</v>
          </cell>
          <cell r="C682" t="str">
            <v>PQ</v>
          </cell>
          <cell r="D682" t="str">
            <v>1995-12-27</v>
          </cell>
          <cell r="E682" t="str">
            <v>PA</v>
          </cell>
          <cell r="F682" t="str">
            <v>01</v>
          </cell>
          <cell r="G682" t="str">
            <v>1997-08-31</v>
          </cell>
          <cell r="H682">
            <v>100</v>
          </cell>
        </row>
        <row r="683">
          <cell r="A683" t="str">
            <v>625600</v>
          </cell>
          <cell r="B683" t="str">
            <v>CAP 00004000</v>
          </cell>
          <cell r="C683" t="str">
            <v>PQ</v>
          </cell>
          <cell r="D683" t="str">
            <v>1977-10-03</v>
          </cell>
          <cell r="E683" t="str">
            <v>PA</v>
          </cell>
          <cell r="F683" t="str">
            <v>01</v>
          </cell>
          <cell r="G683" t="str">
            <v/>
          </cell>
          <cell r="H683">
            <v>100</v>
          </cell>
        </row>
        <row r="684">
          <cell r="A684" t="str">
            <v>625700</v>
          </cell>
          <cell r="B684" t="str">
            <v>CAP 01063000</v>
          </cell>
          <cell r="C684" t="str">
            <v>PQ</v>
          </cell>
          <cell r="D684" t="str">
            <v>1989-05-02</v>
          </cell>
          <cell r="E684" t="str">
            <v>PA</v>
          </cell>
          <cell r="F684" t="str">
            <v>03</v>
          </cell>
          <cell r="G684" t="str">
            <v>1996-10-21</v>
          </cell>
          <cell r="H684">
            <v>100</v>
          </cell>
        </row>
        <row r="685">
          <cell r="A685" t="str">
            <v>625780</v>
          </cell>
          <cell r="B685" t="str">
            <v>FLA 00001000</v>
          </cell>
          <cell r="C685" t="str">
            <v>FL</v>
          </cell>
          <cell r="D685" t="str">
            <v>1983-09-30</v>
          </cell>
          <cell r="E685" t="str">
            <v>PA</v>
          </cell>
          <cell r="F685" t="str">
            <v>09</v>
          </cell>
          <cell r="G685" t="str">
            <v/>
          </cell>
          <cell r="H685">
            <v>100</v>
          </cell>
        </row>
        <row r="686">
          <cell r="A686" t="str">
            <v>625800</v>
          </cell>
          <cell r="B686" t="str">
            <v>FLA 00003000</v>
          </cell>
          <cell r="C686" t="str">
            <v>FL</v>
          </cell>
          <cell r="D686" t="str">
            <v>1983-09-30</v>
          </cell>
          <cell r="E686" t="str">
            <v>PA</v>
          </cell>
          <cell r="F686" t="str">
            <v>07</v>
          </cell>
          <cell r="G686" t="str">
            <v/>
          </cell>
          <cell r="H686">
            <v>100</v>
          </cell>
        </row>
        <row r="687">
          <cell r="A687" t="str">
            <v>625900</v>
          </cell>
          <cell r="B687" t="str">
            <v>FLA 00004000</v>
          </cell>
          <cell r="C687" t="str">
            <v>FL</v>
          </cell>
          <cell r="D687" t="str">
            <v>1993-09-03</v>
          </cell>
          <cell r="E687" t="str">
            <v>PA</v>
          </cell>
          <cell r="F687" t="str">
            <v>07</v>
          </cell>
          <cell r="G687" t="str">
            <v/>
          </cell>
          <cell r="H687">
            <v>100</v>
          </cell>
        </row>
        <row r="688">
          <cell r="A688" t="str">
            <v>625910</v>
          </cell>
          <cell r="B688" t="str">
            <v>FLA 00005000</v>
          </cell>
          <cell r="C688" t="str">
            <v>IL</v>
          </cell>
          <cell r="D688" t="str">
            <v>1995-09-07</v>
          </cell>
          <cell r="E688" t="str">
            <v>PA</v>
          </cell>
          <cell r="F688" t="str">
            <v>07</v>
          </cell>
          <cell r="G688" t="str">
            <v/>
          </cell>
          <cell r="H688">
            <v>100</v>
          </cell>
        </row>
        <row r="689">
          <cell r="A689" t="str">
            <v>626000</v>
          </cell>
          <cell r="B689" t="str">
            <v>PAC 01074000</v>
          </cell>
          <cell r="C689" t="str">
            <v>MS</v>
          </cell>
          <cell r="D689" t="str">
            <v>1987-11-18</v>
          </cell>
          <cell r="E689" t="str">
            <v>PA</v>
          </cell>
          <cell r="F689" t="str">
            <v>11</v>
          </cell>
          <cell r="G689" t="str">
            <v/>
          </cell>
          <cell r="H689">
            <v>100</v>
          </cell>
        </row>
        <row r="690">
          <cell r="A690" t="str">
            <v>626090</v>
          </cell>
          <cell r="B690" t="str">
            <v>PG  00001000</v>
          </cell>
          <cell r="C690" t="str">
            <v>NE</v>
          </cell>
          <cell r="D690" t="str">
            <v>1982-09-30</v>
          </cell>
          <cell r="E690" t="str">
            <v>PA</v>
          </cell>
          <cell r="F690" t="str">
            <v>09</v>
          </cell>
          <cell r="G690" t="str">
            <v/>
          </cell>
          <cell r="H690">
            <v>100</v>
          </cell>
        </row>
        <row r="691">
          <cell r="A691" t="str">
            <v>626100</v>
          </cell>
          <cell r="B691" t="str">
            <v>PG  00002000</v>
          </cell>
          <cell r="C691" t="str">
            <v>NE</v>
          </cell>
          <cell r="D691" t="str">
            <v>1981-01-23</v>
          </cell>
          <cell r="E691" t="str">
            <v>PA</v>
          </cell>
          <cell r="F691" t="str">
            <v>07</v>
          </cell>
          <cell r="G691" t="str">
            <v/>
          </cell>
          <cell r="H691">
            <v>100</v>
          </cell>
        </row>
        <row r="692">
          <cell r="A692" t="str">
            <v>626200</v>
          </cell>
          <cell r="B692" t="str">
            <v>PG  00003000</v>
          </cell>
          <cell r="C692" t="str">
            <v>NE</v>
          </cell>
          <cell r="D692" t="str">
            <v>1981-10-15</v>
          </cell>
          <cell r="E692" t="str">
            <v>PA</v>
          </cell>
          <cell r="F692" t="str">
            <v>07</v>
          </cell>
          <cell r="G692" t="str">
            <v/>
          </cell>
          <cell r="H692">
            <v>100</v>
          </cell>
        </row>
        <row r="693">
          <cell r="A693" t="str">
            <v>626300</v>
          </cell>
          <cell r="B693" t="str">
            <v>PG  00004000</v>
          </cell>
          <cell r="C693" t="str">
            <v>NE</v>
          </cell>
          <cell r="D693" t="str">
            <v>1982-12-31</v>
          </cell>
          <cell r="E693" t="str">
            <v>PA</v>
          </cell>
          <cell r="F693" t="str">
            <v>07</v>
          </cell>
          <cell r="G693" t="str">
            <v>1997-01-31</v>
          </cell>
          <cell r="H693">
            <v>100</v>
          </cell>
        </row>
        <row r="694">
          <cell r="A694" t="str">
            <v>626400</v>
          </cell>
          <cell r="B694" t="str">
            <v>PHBA01200000</v>
          </cell>
          <cell r="C694" t="str">
            <v>CA</v>
          </cell>
          <cell r="D694" t="str">
            <v>1992-01-21</v>
          </cell>
          <cell r="E694" t="str">
            <v>PA</v>
          </cell>
          <cell r="F694" t="str">
            <v>09</v>
          </cell>
          <cell r="G694" t="str">
            <v/>
          </cell>
          <cell r="H694">
            <v>99</v>
          </cell>
        </row>
        <row r="695">
          <cell r="A695" t="str">
            <v>626500</v>
          </cell>
          <cell r="B695" t="str">
            <v>PHBA01210000</v>
          </cell>
          <cell r="C695" t="str">
            <v>NJ</v>
          </cell>
          <cell r="D695" t="str">
            <v>1992-06-29</v>
          </cell>
          <cell r="E695" t="str">
            <v>PA</v>
          </cell>
          <cell r="F695" t="str">
            <v>09</v>
          </cell>
          <cell r="G695" t="str">
            <v/>
          </cell>
          <cell r="H695">
            <v>10</v>
          </cell>
        </row>
        <row r="696">
          <cell r="A696" t="str">
            <v>626600</v>
          </cell>
          <cell r="B696" t="str">
            <v>PHBA01220000</v>
          </cell>
          <cell r="C696" t="str">
            <v>NJ</v>
          </cell>
          <cell r="D696" t="str">
            <v>1994-01-27</v>
          </cell>
          <cell r="E696" t="str">
            <v>PA</v>
          </cell>
          <cell r="F696" t="str">
            <v>09</v>
          </cell>
          <cell r="G696" t="str">
            <v/>
          </cell>
          <cell r="H696">
            <v>25.82</v>
          </cell>
        </row>
        <row r="697">
          <cell r="A697" t="str">
            <v>626700</v>
          </cell>
          <cell r="B697" t="str">
            <v>PHBA01230000</v>
          </cell>
          <cell r="C697" t="str">
            <v>NJ</v>
          </cell>
          <cell r="D697" t="str">
            <v>1994-06-30</v>
          </cell>
          <cell r="E697" t="str">
            <v>PA</v>
          </cell>
          <cell r="F697" t="str">
            <v>09</v>
          </cell>
          <cell r="G697" t="str">
            <v/>
          </cell>
          <cell r="H697">
            <v>10</v>
          </cell>
        </row>
        <row r="698">
          <cell r="A698" t="str">
            <v>626800</v>
          </cell>
          <cell r="B698" t="str">
            <v>PHBA01240000</v>
          </cell>
          <cell r="C698" t="str">
            <v>NJ</v>
          </cell>
          <cell r="D698" t="str">
            <v>1991-08-21</v>
          </cell>
          <cell r="E698" t="str">
            <v>PA</v>
          </cell>
          <cell r="F698" t="str">
            <v>09</v>
          </cell>
          <cell r="G698" t="str">
            <v/>
          </cell>
          <cell r="H698">
            <v>10</v>
          </cell>
        </row>
        <row r="699">
          <cell r="A699" t="str">
            <v>626900</v>
          </cell>
          <cell r="B699" t="str">
            <v>PHBA01250000</v>
          </cell>
          <cell r="C699" t="str">
            <v>NJ</v>
          </cell>
          <cell r="D699" t="str">
            <v>1994-12-28</v>
          </cell>
          <cell r="E699" t="str">
            <v>PA</v>
          </cell>
          <cell r="F699" t="str">
            <v>09</v>
          </cell>
          <cell r="G699" t="str">
            <v/>
          </cell>
          <cell r="H699">
            <v>10</v>
          </cell>
        </row>
        <row r="700">
          <cell r="A700" t="str">
            <v>627000</v>
          </cell>
          <cell r="B700" t="str">
            <v>PRA 00001000</v>
          </cell>
          <cell r="C700" t="str">
            <v>NJ</v>
          </cell>
          <cell r="D700" t="str">
            <v>1985-08-30</v>
          </cell>
          <cell r="E700" t="str">
            <v>PA</v>
          </cell>
          <cell r="F700" t="str">
            <v>01</v>
          </cell>
          <cell r="G700" t="str">
            <v/>
          </cell>
          <cell r="H700">
            <v>100</v>
          </cell>
        </row>
        <row r="701">
          <cell r="A701" t="str">
            <v>627100</v>
          </cell>
          <cell r="B701" t="str">
            <v>PSE 00001000</v>
          </cell>
          <cell r="C701" t="str">
            <v>FL</v>
          </cell>
          <cell r="D701" t="str">
            <v>1992-09-04</v>
          </cell>
          <cell r="E701" t="str">
            <v>PA</v>
          </cell>
          <cell r="F701" t="str">
            <v>07</v>
          </cell>
          <cell r="G701" t="str">
            <v/>
          </cell>
          <cell r="H701">
            <v>100</v>
          </cell>
        </row>
        <row r="702">
          <cell r="A702" t="str">
            <v>627200</v>
          </cell>
          <cell r="B702" t="str">
            <v>PSE 00002000</v>
          </cell>
          <cell r="C702" t="str">
            <v>CA</v>
          </cell>
          <cell r="D702" t="str">
            <v>1994-03-11</v>
          </cell>
          <cell r="E702" t="str">
            <v>PA</v>
          </cell>
          <cell r="F702" t="str">
            <v>07</v>
          </cell>
          <cell r="G702" t="str">
            <v/>
          </cell>
          <cell r="H702">
            <v>100</v>
          </cell>
        </row>
        <row r="703">
          <cell r="A703" t="str">
            <v>627300</v>
          </cell>
          <cell r="B703" t="str">
            <v>PSE 00003000</v>
          </cell>
          <cell r="C703" t="str">
            <v>CA</v>
          </cell>
          <cell r="D703" t="str">
            <v>1994-03-16</v>
          </cell>
          <cell r="E703" t="str">
            <v>PA</v>
          </cell>
          <cell r="F703" t="str">
            <v>07</v>
          </cell>
          <cell r="G703" t="str">
            <v/>
          </cell>
          <cell r="H703">
            <v>100</v>
          </cell>
        </row>
        <row r="704">
          <cell r="A704" t="str">
            <v>627400</v>
          </cell>
          <cell r="B704" t="str">
            <v>PSE 00004000</v>
          </cell>
          <cell r="C704" t="str">
            <v>CA</v>
          </cell>
          <cell r="D704" t="str">
            <v>1995-12-07</v>
          </cell>
          <cell r="E704" t="str">
            <v>PA</v>
          </cell>
          <cell r="F704" t="str">
            <v>07</v>
          </cell>
          <cell r="G704" t="str">
            <v/>
          </cell>
          <cell r="H704">
            <v>100</v>
          </cell>
        </row>
        <row r="705">
          <cell r="A705" t="str">
            <v>627500</v>
          </cell>
          <cell r="B705" t="str">
            <v>PSE 00006000</v>
          </cell>
          <cell r="C705" t="str">
            <v>CA</v>
          </cell>
          <cell r="D705" t="str">
            <v>1996-08-31</v>
          </cell>
          <cell r="E705" t="str">
            <v>PA</v>
          </cell>
          <cell r="F705" t="str">
            <v>07</v>
          </cell>
          <cell r="G705" t="str">
            <v/>
          </cell>
          <cell r="H705">
            <v>100</v>
          </cell>
        </row>
        <row r="706">
          <cell r="A706" t="str">
            <v>627600</v>
          </cell>
          <cell r="B706" t="str">
            <v>VAL 00036000</v>
          </cell>
          <cell r="C706" t="str">
            <v>MA</v>
          </cell>
          <cell r="D706" t="str">
            <v>1990-01-29</v>
          </cell>
          <cell r="E706" t="str">
            <v>PA</v>
          </cell>
          <cell r="F706" t="str">
            <v>03</v>
          </cell>
          <cell r="G706" t="str">
            <v>1997-09-24</v>
          </cell>
          <cell r="H706">
            <v>50</v>
          </cell>
        </row>
        <row r="707">
          <cell r="A707" t="str">
            <v>627601</v>
          </cell>
          <cell r="B707" t="str">
            <v>REC 00036002</v>
          </cell>
          <cell r="C707" t="str">
            <v>MA</v>
          </cell>
          <cell r="D707" t="str">
            <v>1990-01-29</v>
          </cell>
          <cell r="E707" t="str">
            <v>PA</v>
          </cell>
          <cell r="F707" t="str">
            <v>03</v>
          </cell>
          <cell r="G707" t="str">
            <v/>
          </cell>
          <cell r="H707">
            <v>100</v>
          </cell>
        </row>
        <row r="708">
          <cell r="A708" t="str">
            <v>627700</v>
          </cell>
          <cell r="B708" t="str">
            <v>GA  00323001</v>
          </cell>
          <cell r="C708" t="str">
            <v>IL</v>
          </cell>
          <cell r="D708" t="str">
            <v>1988-01-21</v>
          </cell>
          <cell r="E708" t="str">
            <v>DVL</v>
          </cell>
          <cell r="F708" t="str">
            <v>01</v>
          </cell>
          <cell r="G708" t="str">
            <v/>
          </cell>
          <cell r="H708">
            <v>50</v>
          </cell>
        </row>
        <row r="709">
          <cell r="A709" t="str">
            <v>627701</v>
          </cell>
          <cell r="B709" t="str">
            <v>REC 00691001</v>
          </cell>
          <cell r="C709" t="str">
            <v>IL</v>
          </cell>
          <cell r="D709" t="str">
            <v>1980-01-14</v>
          </cell>
          <cell r="E709" t="str">
            <v>DVL</v>
          </cell>
          <cell r="F709" t="str">
            <v>01</v>
          </cell>
          <cell r="G709" t="str">
            <v/>
          </cell>
          <cell r="H709">
            <v>50</v>
          </cell>
        </row>
        <row r="710">
          <cell r="A710" t="str">
            <v>627702</v>
          </cell>
          <cell r="B710" t="str">
            <v>REC 00691003</v>
          </cell>
          <cell r="C710" t="str">
            <v>IL</v>
          </cell>
          <cell r="D710" t="str">
            <v>1980-12-31</v>
          </cell>
          <cell r="E710" t="str">
            <v>DVL</v>
          </cell>
          <cell r="F710" t="str">
            <v>01</v>
          </cell>
          <cell r="G710" t="str">
            <v/>
          </cell>
          <cell r="H710">
            <v>50</v>
          </cell>
        </row>
        <row r="711">
          <cell r="A711" t="str">
            <v>627703</v>
          </cell>
          <cell r="B711" t="str">
            <v>REC 00691004</v>
          </cell>
          <cell r="C711" t="str">
            <v>IL</v>
          </cell>
          <cell r="D711" t="str">
            <v>1980-12-31</v>
          </cell>
          <cell r="E711" t="str">
            <v>DVL</v>
          </cell>
          <cell r="F711" t="str">
            <v>01</v>
          </cell>
          <cell r="G711" t="str">
            <v/>
          </cell>
          <cell r="H711">
            <v>50</v>
          </cell>
        </row>
        <row r="712">
          <cell r="A712" t="str">
            <v>627704</v>
          </cell>
          <cell r="B712" t="str">
            <v>REC 00691005</v>
          </cell>
          <cell r="C712" t="str">
            <v>IL</v>
          </cell>
          <cell r="D712" t="str">
            <v>1989-03-01</v>
          </cell>
          <cell r="E712" t="str">
            <v>DVL</v>
          </cell>
          <cell r="F712" t="str">
            <v>01</v>
          </cell>
          <cell r="G712" t="str">
            <v/>
          </cell>
          <cell r="H712">
            <v>50</v>
          </cell>
        </row>
        <row r="713">
          <cell r="A713" t="str">
            <v>627705</v>
          </cell>
          <cell r="B713" t="str">
            <v>REC 00691006</v>
          </cell>
          <cell r="C713" t="str">
            <v>IL</v>
          </cell>
          <cell r="D713" t="str">
            <v>1988-01-21</v>
          </cell>
          <cell r="E713" t="str">
            <v>DVL</v>
          </cell>
          <cell r="F713" t="str">
            <v>01</v>
          </cell>
          <cell r="G713" t="str">
            <v/>
          </cell>
          <cell r="H713">
            <v>50</v>
          </cell>
        </row>
        <row r="714">
          <cell r="A714" t="str">
            <v>627800</v>
          </cell>
          <cell r="B714" t="str">
            <v>REC 00691002</v>
          </cell>
          <cell r="C714" t="str">
            <v>IL</v>
          </cell>
          <cell r="D714" t="str">
            <v>1981-06-21</v>
          </cell>
          <cell r="E714" t="str">
            <v>DVL</v>
          </cell>
          <cell r="F714" t="str">
            <v>02</v>
          </cell>
          <cell r="G714" t="str">
            <v>1998-05-22</v>
          </cell>
          <cell r="H714">
            <v>50</v>
          </cell>
        </row>
        <row r="715">
          <cell r="A715" t="str">
            <v>628000</v>
          </cell>
          <cell r="B715" t="str">
            <v>GA  00407002</v>
          </cell>
          <cell r="C715" t="str">
            <v>MD</v>
          </cell>
          <cell r="D715" t="str">
            <v>1987-11-12</v>
          </cell>
          <cell r="E715" t="str">
            <v>DVL</v>
          </cell>
          <cell r="F715" t="str">
            <v>01</v>
          </cell>
          <cell r="G715" t="str">
            <v>1997-09-09</v>
          </cell>
          <cell r="H715">
            <v>50</v>
          </cell>
        </row>
        <row r="716">
          <cell r="A716" t="str">
            <v>628100</v>
          </cell>
          <cell r="B716" t="str">
            <v>GA  00407003</v>
          </cell>
          <cell r="C716" t="str">
            <v>MD</v>
          </cell>
          <cell r="D716" t="str">
            <v>1987-11-12</v>
          </cell>
          <cell r="E716" t="str">
            <v>DVS</v>
          </cell>
          <cell r="F716" t="str">
            <v>04</v>
          </cell>
          <cell r="G716" t="str">
            <v>1997-09-09</v>
          </cell>
          <cell r="H716">
            <v>50</v>
          </cell>
        </row>
        <row r="717">
          <cell r="A717" t="str">
            <v>628200</v>
          </cell>
          <cell r="B717" t="str">
            <v>GA  01131001</v>
          </cell>
          <cell r="C717" t="str">
            <v>FL</v>
          </cell>
          <cell r="D717" t="str">
            <v>1990-07-05</v>
          </cell>
          <cell r="E717" t="str">
            <v>DVL</v>
          </cell>
          <cell r="F717" t="str">
            <v>03</v>
          </cell>
          <cell r="G717" t="str">
            <v>1997-09-24</v>
          </cell>
          <cell r="H717">
            <v>100</v>
          </cell>
        </row>
        <row r="718">
          <cell r="A718" t="str">
            <v>628201</v>
          </cell>
          <cell r="B718" t="str">
            <v>GA  01131000</v>
          </cell>
          <cell r="C718" t="str">
            <v>FL</v>
          </cell>
          <cell r="D718" t="str">
            <v>1990-07-05</v>
          </cell>
          <cell r="E718" t="str">
            <v>DVS</v>
          </cell>
          <cell r="F718" t="str">
            <v>04</v>
          </cell>
          <cell r="G718" t="str">
            <v>1994-12-15</v>
          </cell>
          <cell r="H718">
            <v>100</v>
          </cell>
        </row>
        <row r="719">
          <cell r="A719" t="str">
            <v>628400</v>
          </cell>
          <cell r="B719" t="str">
            <v>GA  00459003</v>
          </cell>
          <cell r="C719" t="str">
            <v>FL</v>
          </cell>
          <cell r="D719" t="str">
            <v>1984-06-26</v>
          </cell>
          <cell r="E719" t="str">
            <v>DVL</v>
          </cell>
          <cell r="F719" t="str">
            <v>02</v>
          </cell>
          <cell r="G719" t="str">
            <v>1997-09-30</v>
          </cell>
          <cell r="H719">
            <v>100</v>
          </cell>
        </row>
        <row r="720">
          <cell r="A720" t="str">
            <v>628500</v>
          </cell>
          <cell r="B720" t="str">
            <v>GA  00460100</v>
          </cell>
          <cell r="C720" t="str">
            <v>CA</v>
          </cell>
          <cell r="D720" t="str">
            <v>1984-03-30</v>
          </cell>
          <cell r="E720" t="str">
            <v>DVL</v>
          </cell>
          <cell r="F720" t="str">
            <v>01</v>
          </cell>
          <cell r="G720" t="str">
            <v>1997-03-31</v>
          </cell>
          <cell r="H720">
            <v>100</v>
          </cell>
        </row>
        <row r="721">
          <cell r="A721" t="str">
            <v>628501</v>
          </cell>
          <cell r="B721" t="str">
            <v>REC 00460010</v>
          </cell>
          <cell r="C721" t="str">
            <v>CA</v>
          </cell>
          <cell r="D721" t="str">
            <v>1984-03-30</v>
          </cell>
          <cell r="E721" t="str">
            <v>DVN</v>
          </cell>
          <cell r="F721" t="str">
            <v>09</v>
          </cell>
          <cell r="G721" t="str">
            <v/>
          </cell>
          <cell r="H721">
            <v>100</v>
          </cell>
        </row>
        <row r="722">
          <cell r="A722" t="str">
            <v>628600</v>
          </cell>
          <cell r="B722" t="str">
            <v>GA  00517000</v>
          </cell>
          <cell r="C722" t="str">
            <v>NJ</v>
          </cell>
          <cell r="D722" t="str">
            <v>1988-04-26</v>
          </cell>
          <cell r="E722" t="str">
            <v>DVL</v>
          </cell>
          <cell r="F722" t="str">
            <v>08</v>
          </cell>
          <cell r="G722" t="str">
            <v>1995-01-01</v>
          </cell>
          <cell r="H722">
            <v>50.5</v>
          </cell>
        </row>
        <row r="723">
          <cell r="A723" t="str">
            <v>628700</v>
          </cell>
          <cell r="B723" t="str">
            <v>GA  00472001</v>
          </cell>
          <cell r="C723" t="str">
            <v>NJ</v>
          </cell>
          <cell r="D723" t="str">
            <v>1986-10-10</v>
          </cell>
          <cell r="E723" t="str">
            <v>DVN</v>
          </cell>
          <cell r="F723" t="str">
            <v>01</v>
          </cell>
          <cell r="G723" t="str">
            <v/>
          </cell>
          <cell r="H723">
            <v>50</v>
          </cell>
        </row>
        <row r="724">
          <cell r="A724" t="str">
            <v>628800</v>
          </cell>
          <cell r="B724" t="str">
            <v>GA  00472002</v>
          </cell>
          <cell r="C724" t="str">
            <v>NJ</v>
          </cell>
          <cell r="D724" t="str">
            <v>1986-10-10</v>
          </cell>
          <cell r="E724" t="str">
            <v>DVN</v>
          </cell>
          <cell r="F724" t="str">
            <v>01</v>
          </cell>
          <cell r="G724" t="str">
            <v/>
          </cell>
          <cell r="H724">
            <v>50</v>
          </cell>
        </row>
        <row r="725">
          <cell r="A725" t="str">
            <v>628900</v>
          </cell>
          <cell r="B725" t="str">
            <v>GA  00472003</v>
          </cell>
          <cell r="C725" t="str">
            <v>NJ</v>
          </cell>
          <cell r="D725" t="str">
            <v>1986-10-10</v>
          </cell>
          <cell r="E725" t="str">
            <v>DVN</v>
          </cell>
          <cell r="F725" t="str">
            <v>04</v>
          </cell>
          <cell r="G725" t="str">
            <v/>
          </cell>
          <cell r="H725">
            <v>50</v>
          </cell>
        </row>
        <row r="726">
          <cell r="A726" t="str">
            <v>629000</v>
          </cell>
          <cell r="B726" t="str">
            <v>GA  00508300</v>
          </cell>
          <cell r="C726" t="str">
            <v>CA</v>
          </cell>
          <cell r="D726" t="str">
            <v>1987-06-19</v>
          </cell>
          <cell r="E726" t="str">
            <v>DVS</v>
          </cell>
          <cell r="F726" t="str">
            <v>04</v>
          </cell>
          <cell r="G726" t="str">
            <v/>
          </cell>
          <cell r="H726">
            <v>25</v>
          </cell>
        </row>
        <row r="727">
          <cell r="A727" t="str">
            <v>629100</v>
          </cell>
          <cell r="B727" t="str">
            <v>GA  00517002</v>
          </cell>
          <cell r="C727" t="str">
            <v>NJ</v>
          </cell>
          <cell r="D727" t="str">
            <v>1988-04-26</v>
          </cell>
          <cell r="E727" t="str">
            <v>DVL</v>
          </cell>
          <cell r="F727" t="str">
            <v>02</v>
          </cell>
          <cell r="G727" t="str">
            <v>1998-03-20</v>
          </cell>
          <cell r="H727">
            <v>50.5</v>
          </cell>
        </row>
        <row r="728">
          <cell r="A728" t="str">
            <v>629300</v>
          </cell>
          <cell r="B728" t="str">
            <v>GA  01131002</v>
          </cell>
          <cell r="C728" t="str">
            <v>FL</v>
          </cell>
          <cell r="D728" t="str">
            <v>1990-07-05</v>
          </cell>
          <cell r="E728" t="str">
            <v>DVL</v>
          </cell>
          <cell r="F728" t="str">
            <v>03</v>
          </cell>
          <cell r="G728" t="str">
            <v>1997-09-24</v>
          </cell>
          <cell r="H728">
            <v>100</v>
          </cell>
        </row>
        <row r="729">
          <cell r="A729" t="str">
            <v>629400</v>
          </cell>
          <cell r="B729" t="str">
            <v>GA  01315000</v>
          </cell>
          <cell r="C729" t="str">
            <v>TX</v>
          </cell>
          <cell r="D729" t="str">
            <v>1990-02-06</v>
          </cell>
          <cell r="E729" t="str">
            <v>PA</v>
          </cell>
          <cell r="F729" t="str">
            <v>03</v>
          </cell>
          <cell r="G729" t="str">
            <v>1997-09-24</v>
          </cell>
          <cell r="H729">
            <v>100</v>
          </cell>
        </row>
        <row r="730">
          <cell r="A730" t="str">
            <v>629500</v>
          </cell>
          <cell r="B730" t="str">
            <v>GA  01131005</v>
          </cell>
          <cell r="C730" t="str">
            <v>FL</v>
          </cell>
          <cell r="D730" t="str">
            <v>1990-07-05</v>
          </cell>
          <cell r="E730" t="str">
            <v>DVL</v>
          </cell>
          <cell r="F730" t="str">
            <v>03</v>
          </cell>
          <cell r="G730" t="str">
            <v>1997-09-24</v>
          </cell>
          <cell r="H730">
            <v>100</v>
          </cell>
        </row>
        <row r="731">
          <cell r="A731" t="str">
            <v>629900</v>
          </cell>
          <cell r="B731" t="str">
            <v>GA  00464465</v>
          </cell>
          <cell r="C731" t="str">
            <v>IL</v>
          </cell>
          <cell r="D731" t="str">
            <v>1996-11-01</v>
          </cell>
          <cell r="E731" t="str">
            <v>DVT</v>
          </cell>
          <cell r="F731" t="str">
            <v>02</v>
          </cell>
          <cell r="G731" t="str">
            <v>1998-01-15</v>
          </cell>
          <cell r="H731">
            <v>17.170000000000002</v>
          </cell>
        </row>
        <row r="732">
          <cell r="A732" t="str">
            <v>630000</v>
          </cell>
          <cell r="B732" t="str">
            <v>GA  00592001</v>
          </cell>
          <cell r="C732" t="str">
            <v>CA</v>
          </cell>
          <cell r="D732" t="str">
            <v>1996-11-01</v>
          </cell>
          <cell r="E732" t="str">
            <v>DVL</v>
          </cell>
          <cell r="F732" t="str">
            <v>02</v>
          </cell>
          <cell r="G732" t="str">
            <v>1998-01-15</v>
          </cell>
          <cell r="H732">
            <v>0.5</v>
          </cell>
        </row>
        <row r="733">
          <cell r="A733" t="str">
            <v>630100</v>
          </cell>
          <cell r="B733" t="str">
            <v>GA  01338000</v>
          </cell>
          <cell r="C733" t="str">
            <v>FL</v>
          </cell>
          <cell r="D733" t="str">
            <v>1996-11-01</v>
          </cell>
          <cell r="E733" t="str">
            <v>DVT</v>
          </cell>
          <cell r="F733" t="str">
            <v>02</v>
          </cell>
          <cell r="G733" t="str">
            <v>1997-09-30</v>
          </cell>
          <cell r="H733">
            <v>100</v>
          </cell>
        </row>
        <row r="734">
          <cell r="A734" t="str">
            <v>630300</v>
          </cell>
          <cell r="B734" t="str">
            <v>GA  01339000</v>
          </cell>
          <cell r="C734" t="str">
            <v>NJ</v>
          </cell>
          <cell r="D734" t="str">
            <v>1996-12-17</v>
          </cell>
          <cell r="E734" t="str">
            <v>SI</v>
          </cell>
          <cell r="F734" t="str">
            <v>09</v>
          </cell>
          <cell r="G734" t="str">
            <v/>
          </cell>
          <cell r="H734">
            <v>0.32</v>
          </cell>
        </row>
        <row r="735">
          <cell r="A735" t="str">
            <v>630400</v>
          </cell>
          <cell r="B735" t="str">
            <v>GA  01316000</v>
          </cell>
          <cell r="C735" t="str">
            <v>TX</v>
          </cell>
          <cell r="D735" t="str">
            <v>1992-12-01</v>
          </cell>
          <cell r="E735" t="str">
            <v>PA</v>
          </cell>
          <cell r="F735" t="str">
            <v>03</v>
          </cell>
          <cell r="G735" t="str">
            <v>1997-09-24</v>
          </cell>
          <cell r="H735">
            <v>100</v>
          </cell>
        </row>
        <row r="736">
          <cell r="A736" t="str">
            <v>630500</v>
          </cell>
          <cell r="B736" t="str">
            <v>ASI 00001000</v>
          </cell>
          <cell r="C736" t="str">
            <v>IL</v>
          </cell>
          <cell r="D736" t="str">
            <v>1993-01-15</v>
          </cell>
          <cell r="E736" t="str">
            <v>PA</v>
          </cell>
          <cell r="F736" t="str">
            <v>07</v>
          </cell>
          <cell r="G736" t="str">
            <v>1996-02-29</v>
          </cell>
          <cell r="H736">
            <v>100</v>
          </cell>
        </row>
        <row r="737">
          <cell r="A737" t="str">
            <v>630600</v>
          </cell>
          <cell r="B737" t="str">
            <v>ASI 00006000</v>
          </cell>
          <cell r="C737" t="str">
            <v>IL</v>
          </cell>
          <cell r="D737" t="str">
            <v>1993-01-26</v>
          </cell>
          <cell r="E737" t="str">
            <v>PA</v>
          </cell>
          <cell r="F737" t="str">
            <v>07</v>
          </cell>
          <cell r="G737" t="str">
            <v/>
          </cell>
          <cell r="H737">
            <v>100</v>
          </cell>
        </row>
        <row r="738">
          <cell r="A738" t="str">
            <v>630700</v>
          </cell>
          <cell r="B738" t="str">
            <v>GA  01317000</v>
          </cell>
          <cell r="C738" t="str">
            <v>TX</v>
          </cell>
          <cell r="D738" t="str">
            <v>1988-01-08</v>
          </cell>
          <cell r="E738" t="str">
            <v>PA</v>
          </cell>
          <cell r="F738" t="str">
            <v>03</v>
          </cell>
          <cell r="G738" t="str">
            <v>1997-09-24</v>
          </cell>
          <cell r="H738">
            <v>100</v>
          </cell>
        </row>
        <row r="739">
          <cell r="A739" t="str">
            <v>630800</v>
          </cell>
          <cell r="B739" t="str">
            <v>ASI 00012000</v>
          </cell>
          <cell r="C739" t="str">
            <v>GA</v>
          </cell>
          <cell r="D739" t="str">
            <v>1993-02-08</v>
          </cell>
          <cell r="E739" t="str">
            <v>PA</v>
          </cell>
          <cell r="F739" t="str">
            <v>07</v>
          </cell>
          <cell r="G739" t="str">
            <v/>
          </cell>
          <cell r="H739">
            <v>100</v>
          </cell>
        </row>
        <row r="740">
          <cell r="A740" t="str">
            <v>630900</v>
          </cell>
          <cell r="B740" t="str">
            <v>ASI 00013000</v>
          </cell>
          <cell r="C740" t="str">
            <v>WA</v>
          </cell>
          <cell r="D740" t="str">
            <v>1993-01-28</v>
          </cell>
          <cell r="E740" t="str">
            <v>PA</v>
          </cell>
          <cell r="F740" t="str">
            <v>07</v>
          </cell>
          <cell r="G740" t="str">
            <v>1996-05-08</v>
          </cell>
          <cell r="H740">
            <v>100</v>
          </cell>
        </row>
        <row r="741">
          <cell r="A741" t="str">
            <v>631000</v>
          </cell>
          <cell r="B741" t="str">
            <v>ASI 00099000</v>
          </cell>
          <cell r="C741" t="str">
            <v>CT</v>
          </cell>
          <cell r="D741" t="str">
            <v>1992-11-23</v>
          </cell>
          <cell r="E741" t="str">
            <v>PA</v>
          </cell>
          <cell r="F741" t="str">
            <v>07</v>
          </cell>
          <cell r="G741" t="str">
            <v/>
          </cell>
          <cell r="H741">
            <v>100</v>
          </cell>
        </row>
        <row r="742">
          <cell r="A742" t="str">
            <v>631100</v>
          </cell>
          <cell r="B742" t="str">
            <v>GPLP01180000</v>
          </cell>
          <cell r="C742" t="str">
            <v>EN</v>
          </cell>
          <cell r="D742" t="str">
            <v>1991-08-21</v>
          </cell>
          <cell r="E742" t="str">
            <v>PA</v>
          </cell>
          <cell r="F742" t="str">
            <v>01</v>
          </cell>
          <cell r="G742" t="str">
            <v/>
          </cell>
          <cell r="H742">
            <v>99</v>
          </cell>
        </row>
        <row r="743">
          <cell r="A743" t="str">
            <v>631200</v>
          </cell>
          <cell r="B743" t="str">
            <v>GPLP01181000</v>
          </cell>
          <cell r="C743" t="str">
            <v>NJ</v>
          </cell>
          <cell r="D743" t="str">
            <v>1995-01-27</v>
          </cell>
          <cell r="E743" t="str">
            <v>PA</v>
          </cell>
          <cell r="F743" t="str">
            <v>01</v>
          </cell>
          <cell r="G743" t="str">
            <v/>
          </cell>
          <cell r="H743">
            <v>10</v>
          </cell>
        </row>
        <row r="744">
          <cell r="A744" t="str">
            <v>632402</v>
          </cell>
          <cell r="B744" t="str">
            <v>GA  01326000</v>
          </cell>
          <cell r="C744" t="str">
            <v>FL</v>
          </cell>
          <cell r="D744" t="str">
            <v>1995-06-30</v>
          </cell>
          <cell r="E744" t="str">
            <v>PA</v>
          </cell>
          <cell r="F744" t="str">
            <v>03</v>
          </cell>
          <cell r="G744" t="str">
            <v>1997-09-24</v>
          </cell>
          <cell r="H744">
            <v>100</v>
          </cell>
        </row>
        <row r="745">
          <cell r="A745" t="str">
            <v>633900</v>
          </cell>
          <cell r="B745" t="str">
            <v>GA  23870000</v>
          </cell>
          <cell r="C745" t="str">
            <v>TX</v>
          </cell>
          <cell r="D745" t="str">
            <v>1994-01-04</v>
          </cell>
          <cell r="E745" t="str">
            <v>FRC</v>
          </cell>
          <cell r="F745" t="str">
            <v>03</v>
          </cell>
          <cell r="G745" t="str">
            <v>1996-05-23</v>
          </cell>
          <cell r="H745">
            <v>100</v>
          </cell>
        </row>
        <row r="746">
          <cell r="A746" t="str">
            <v>634001</v>
          </cell>
          <cell r="B746" t="str">
            <v>GA  00941027</v>
          </cell>
          <cell r="C746" t="str">
            <v>TX</v>
          </cell>
          <cell r="D746" t="str">
            <v>1978-05-09</v>
          </cell>
          <cell r="E746" t="str">
            <v>DVT</v>
          </cell>
          <cell r="F746" t="str">
            <v>01</v>
          </cell>
          <cell r="G746" t="str">
            <v>1997-10-01</v>
          </cell>
          <cell r="H746">
            <v>100</v>
          </cell>
        </row>
        <row r="747">
          <cell r="A747" t="str">
            <v>634002</v>
          </cell>
          <cell r="B747" t="str">
            <v>GA  00941028</v>
          </cell>
          <cell r="C747" t="str">
            <v>TX</v>
          </cell>
          <cell r="D747" t="str">
            <v>1979-10-05</v>
          </cell>
          <cell r="E747" t="str">
            <v>DVT</v>
          </cell>
          <cell r="F747" t="str">
            <v>01</v>
          </cell>
          <cell r="G747" t="str">
            <v>1997-10-01</v>
          </cell>
          <cell r="H747">
            <v>100</v>
          </cell>
        </row>
        <row r="748">
          <cell r="A748" t="str">
            <v>634003</v>
          </cell>
          <cell r="B748" t="str">
            <v>GA  00941029</v>
          </cell>
          <cell r="C748" t="str">
            <v>TX</v>
          </cell>
          <cell r="D748" t="str">
            <v>1984-09-15</v>
          </cell>
          <cell r="E748" t="str">
            <v>DVT</v>
          </cell>
          <cell r="F748" t="str">
            <v>01</v>
          </cell>
          <cell r="G748" t="str">
            <v>1997-10-01</v>
          </cell>
          <cell r="H748">
            <v>100</v>
          </cell>
        </row>
        <row r="749">
          <cell r="A749" t="str">
            <v>635900</v>
          </cell>
          <cell r="B749" t="str">
            <v>GA  01331000</v>
          </cell>
          <cell r="C749" t="str">
            <v>TX</v>
          </cell>
          <cell r="D749" t="str">
            <v>1995-09-26</v>
          </cell>
          <cell r="E749" t="str">
            <v>PA</v>
          </cell>
          <cell r="F749" t="str">
            <v>03</v>
          </cell>
          <cell r="G749" t="str">
            <v>1997-09-24</v>
          </cell>
          <cell r="H749">
            <v>100</v>
          </cell>
        </row>
        <row r="750">
          <cell r="A750" t="str">
            <v>636100</v>
          </cell>
          <cell r="B750" t="str">
            <v>FAE 00001000</v>
          </cell>
          <cell r="C750" t="str">
            <v>MS</v>
          </cell>
          <cell r="D750" t="str">
            <v>1990-03-05</v>
          </cell>
          <cell r="E750" t="str">
            <v>PA</v>
          </cell>
          <cell r="F750" t="str">
            <v>07</v>
          </cell>
          <cell r="G750" t="str">
            <v/>
          </cell>
          <cell r="H750">
            <v>50</v>
          </cell>
        </row>
        <row r="751">
          <cell r="A751" t="str">
            <v>636200</v>
          </cell>
          <cell r="B751" t="str">
            <v>FAE 00002000</v>
          </cell>
          <cell r="C751" t="str">
            <v>CA</v>
          </cell>
          <cell r="D751" t="str">
            <v>1990-02-09</v>
          </cell>
          <cell r="E751" t="str">
            <v>PA</v>
          </cell>
          <cell r="F751" t="str">
            <v>07</v>
          </cell>
          <cell r="G751" t="str">
            <v/>
          </cell>
          <cell r="H751">
            <v>50</v>
          </cell>
        </row>
        <row r="752">
          <cell r="A752" t="str">
            <v>636300</v>
          </cell>
          <cell r="B752" t="str">
            <v>FAE 00003000</v>
          </cell>
          <cell r="C752" t="str">
            <v>CA</v>
          </cell>
          <cell r="D752" t="str">
            <v>1990-03-03</v>
          </cell>
          <cell r="E752" t="str">
            <v>PA</v>
          </cell>
          <cell r="F752" t="str">
            <v>07</v>
          </cell>
          <cell r="G752" t="str">
            <v/>
          </cell>
          <cell r="H752">
            <v>50</v>
          </cell>
        </row>
        <row r="753">
          <cell r="A753" t="str">
            <v>636400</v>
          </cell>
          <cell r="B753" t="str">
            <v>FAE 00004000</v>
          </cell>
          <cell r="C753" t="str">
            <v>CA</v>
          </cell>
          <cell r="D753" t="str">
            <v>1990-03-09</v>
          </cell>
          <cell r="E753" t="str">
            <v>PA</v>
          </cell>
          <cell r="F753" t="str">
            <v>07</v>
          </cell>
          <cell r="G753" t="str">
            <v/>
          </cell>
          <cell r="H753">
            <v>50</v>
          </cell>
        </row>
        <row r="754">
          <cell r="A754" t="str">
            <v>636500</v>
          </cell>
          <cell r="B754" t="str">
            <v>FAE 00005000</v>
          </cell>
          <cell r="C754" t="str">
            <v>OH</v>
          </cell>
          <cell r="D754" t="str">
            <v>1990-06-22</v>
          </cell>
          <cell r="E754" t="str">
            <v>PA</v>
          </cell>
          <cell r="F754" t="str">
            <v>07</v>
          </cell>
          <cell r="G754" t="str">
            <v/>
          </cell>
          <cell r="H754">
            <v>50</v>
          </cell>
        </row>
        <row r="755">
          <cell r="A755" t="str">
            <v>636600</v>
          </cell>
          <cell r="B755" t="str">
            <v>FAE 00006000</v>
          </cell>
          <cell r="C755" t="str">
            <v>MS</v>
          </cell>
          <cell r="D755" t="str">
            <v>1990-11-20</v>
          </cell>
          <cell r="E755" t="str">
            <v>PA</v>
          </cell>
          <cell r="F755" t="str">
            <v>07</v>
          </cell>
          <cell r="G755" t="str">
            <v/>
          </cell>
          <cell r="H755">
            <v>50</v>
          </cell>
        </row>
        <row r="756">
          <cell r="A756" t="str">
            <v>636700</v>
          </cell>
          <cell r="B756" t="str">
            <v>FAE 00007000</v>
          </cell>
          <cell r="C756" t="str">
            <v>IL</v>
          </cell>
          <cell r="D756" t="str">
            <v>1990-05-03</v>
          </cell>
          <cell r="E756" t="str">
            <v>PA</v>
          </cell>
          <cell r="F756" t="str">
            <v>07</v>
          </cell>
          <cell r="G756" t="str">
            <v/>
          </cell>
          <cell r="H756">
            <v>50</v>
          </cell>
        </row>
        <row r="757">
          <cell r="A757" t="str">
            <v>636800</v>
          </cell>
          <cell r="B757" t="str">
            <v>FAE 00008000</v>
          </cell>
          <cell r="C757" t="str">
            <v>IL</v>
          </cell>
          <cell r="D757" t="str">
            <v>1990-07-23</v>
          </cell>
          <cell r="E757" t="str">
            <v>PA</v>
          </cell>
          <cell r="F757" t="str">
            <v>07</v>
          </cell>
          <cell r="G757" t="str">
            <v/>
          </cell>
          <cell r="H757">
            <v>50</v>
          </cell>
        </row>
        <row r="758">
          <cell r="A758" t="str">
            <v>636900</v>
          </cell>
          <cell r="B758" t="str">
            <v>FAE 00009000</v>
          </cell>
          <cell r="C758" t="str">
            <v>AR</v>
          </cell>
          <cell r="D758" t="str">
            <v>1990-08-10</v>
          </cell>
          <cell r="E758" t="str">
            <v>PA</v>
          </cell>
          <cell r="F758" t="str">
            <v>07</v>
          </cell>
          <cell r="G758" t="str">
            <v/>
          </cell>
          <cell r="H758">
            <v>50</v>
          </cell>
        </row>
        <row r="759">
          <cell r="A759" t="str">
            <v>637000</v>
          </cell>
          <cell r="B759" t="str">
            <v>FAE 00010000</v>
          </cell>
          <cell r="C759" t="str">
            <v>MS</v>
          </cell>
          <cell r="D759" t="str">
            <v>1990-10-19</v>
          </cell>
          <cell r="E759" t="str">
            <v>PA</v>
          </cell>
          <cell r="F759" t="str">
            <v>07</v>
          </cell>
          <cell r="G759" t="str">
            <v/>
          </cell>
          <cell r="H759">
            <v>50</v>
          </cell>
        </row>
        <row r="760">
          <cell r="A760" t="str">
            <v>637100</v>
          </cell>
          <cell r="B760" t="str">
            <v>FAE 00011000</v>
          </cell>
          <cell r="C760" t="str">
            <v>FL</v>
          </cell>
          <cell r="D760" t="str">
            <v>1990-10-26</v>
          </cell>
          <cell r="E760" t="str">
            <v>PA</v>
          </cell>
          <cell r="F760" t="str">
            <v>07</v>
          </cell>
          <cell r="G760" t="str">
            <v/>
          </cell>
          <cell r="H760">
            <v>50</v>
          </cell>
        </row>
        <row r="761">
          <cell r="A761" t="str">
            <v>637200</v>
          </cell>
          <cell r="B761" t="str">
            <v>FAE 00012000</v>
          </cell>
          <cell r="C761" t="str">
            <v>OH</v>
          </cell>
          <cell r="D761" t="str">
            <v>1990-12-20</v>
          </cell>
          <cell r="E761" t="str">
            <v>PA</v>
          </cell>
          <cell r="F761" t="str">
            <v>07</v>
          </cell>
          <cell r="G761" t="str">
            <v/>
          </cell>
          <cell r="H761">
            <v>50</v>
          </cell>
        </row>
        <row r="762">
          <cell r="A762" t="str">
            <v>637300</v>
          </cell>
          <cell r="B762" t="str">
            <v>FAE 00014000</v>
          </cell>
          <cell r="C762" t="str">
            <v>MS</v>
          </cell>
          <cell r="D762" t="str">
            <v>1991-03-19</v>
          </cell>
          <cell r="E762" t="str">
            <v>PA</v>
          </cell>
          <cell r="F762" t="str">
            <v>07</v>
          </cell>
          <cell r="G762" t="str">
            <v/>
          </cell>
          <cell r="H762">
            <v>50</v>
          </cell>
        </row>
        <row r="763">
          <cell r="A763" t="str">
            <v>637400</v>
          </cell>
          <cell r="B763" t="str">
            <v>FAE 00016000</v>
          </cell>
          <cell r="C763" t="str">
            <v>CA</v>
          </cell>
          <cell r="D763" t="str">
            <v>1991-04-18</v>
          </cell>
          <cell r="E763" t="str">
            <v>PA</v>
          </cell>
          <cell r="F763" t="str">
            <v>07</v>
          </cell>
          <cell r="G763" t="str">
            <v/>
          </cell>
          <cell r="H763">
            <v>50</v>
          </cell>
        </row>
        <row r="764">
          <cell r="A764" t="str">
            <v>637500</v>
          </cell>
          <cell r="B764" t="str">
            <v>FAE 00018000</v>
          </cell>
          <cell r="C764" t="str">
            <v>IN</v>
          </cell>
          <cell r="D764" t="str">
            <v>1991-08-29</v>
          </cell>
          <cell r="E764" t="str">
            <v>PA</v>
          </cell>
          <cell r="F764" t="str">
            <v>07</v>
          </cell>
          <cell r="G764" t="str">
            <v/>
          </cell>
          <cell r="H764">
            <v>50</v>
          </cell>
        </row>
        <row r="765">
          <cell r="A765" t="str">
            <v>637600</v>
          </cell>
          <cell r="B765" t="str">
            <v>FAE 00019000</v>
          </cell>
          <cell r="C765" t="str">
            <v>MS</v>
          </cell>
          <cell r="D765" t="str">
            <v>1991-10-01</v>
          </cell>
          <cell r="E765" t="str">
            <v>PA</v>
          </cell>
          <cell r="F765" t="str">
            <v>07</v>
          </cell>
          <cell r="G765" t="str">
            <v/>
          </cell>
          <cell r="H765">
            <v>50</v>
          </cell>
        </row>
        <row r="766">
          <cell r="A766" t="str">
            <v>637700</v>
          </cell>
          <cell r="B766" t="str">
            <v>FAE 00020000</v>
          </cell>
          <cell r="C766" t="str">
            <v>AR</v>
          </cell>
          <cell r="D766" t="str">
            <v>1991-06-27</v>
          </cell>
          <cell r="E766" t="str">
            <v>PA</v>
          </cell>
          <cell r="F766" t="str">
            <v>07</v>
          </cell>
          <cell r="G766" t="str">
            <v/>
          </cell>
          <cell r="H766">
            <v>50</v>
          </cell>
        </row>
        <row r="767">
          <cell r="A767" t="str">
            <v>637800</v>
          </cell>
          <cell r="B767" t="str">
            <v>FAE 00022000</v>
          </cell>
          <cell r="C767" t="str">
            <v>AR</v>
          </cell>
          <cell r="D767" t="str">
            <v>1991-12-27</v>
          </cell>
          <cell r="E767" t="str">
            <v>PA</v>
          </cell>
          <cell r="F767" t="str">
            <v>07</v>
          </cell>
          <cell r="G767" t="str">
            <v/>
          </cell>
          <cell r="H767">
            <v>50</v>
          </cell>
        </row>
        <row r="768">
          <cell r="A768" t="str">
            <v>637900</v>
          </cell>
          <cell r="B768" t="str">
            <v>FAE 00023000</v>
          </cell>
          <cell r="C768" t="str">
            <v>AR</v>
          </cell>
          <cell r="D768" t="str">
            <v>1992-01-09</v>
          </cell>
          <cell r="E768" t="str">
            <v>PA</v>
          </cell>
          <cell r="F768" t="str">
            <v>07</v>
          </cell>
          <cell r="G768" t="str">
            <v/>
          </cell>
          <cell r="H768">
            <v>50</v>
          </cell>
        </row>
        <row r="769">
          <cell r="A769" t="str">
            <v>638000</v>
          </cell>
          <cell r="B769" t="str">
            <v>FAE 00025000</v>
          </cell>
          <cell r="C769" t="str">
            <v>IL</v>
          </cell>
          <cell r="D769" t="str">
            <v>1993-05-03</v>
          </cell>
          <cell r="E769" t="str">
            <v>PA</v>
          </cell>
          <cell r="F769" t="str">
            <v>07</v>
          </cell>
          <cell r="G769" t="str">
            <v>1996-01-11</v>
          </cell>
          <cell r="H769">
            <v>50</v>
          </cell>
        </row>
        <row r="770">
          <cell r="A770" t="str">
            <v>638100</v>
          </cell>
          <cell r="B770" t="str">
            <v>FAE 00027000</v>
          </cell>
          <cell r="C770" t="str">
            <v>WA</v>
          </cell>
          <cell r="D770" t="str">
            <v>1993-08-13</v>
          </cell>
          <cell r="E770" t="str">
            <v>PA</v>
          </cell>
          <cell r="F770" t="str">
            <v>07</v>
          </cell>
          <cell r="G770" t="str">
            <v/>
          </cell>
          <cell r="H770">
            <v>50</v>
          </cell>
        </row>
        <row r="771">
          <cell r="A771" t="str">
            <v>638200</v>
          </cell>
          <cell r="B771" t="str">
            <v>FAE 00028000</v>
          </cell>
          <cell r="C771" t="str">
            <v>IL</v>
          </cell>
          <cell r="D771" t="str">
            <v>1992-11-17</v>
          </cell>
          <cell r="E771" t="str">
            <v>PA</v>
          </cell>
          <cell r="F771" t="str">
            <v>07</v>
          </cell>
          <cell r="G771" t="str">
            <v/>
          </cell>
          <cell r="H771">
            <v>50</v>
          </cell>
        </row>
        <row r="772">
          <cell r="A772" t="str">
            <v>638300</v>
          </cell>
          <cell r="B772" t="str">
            <v>FAE 00029000</v>
          </cell>
          <cell r="C772" t="str">
            <v>IL</v>
          </cell>
          <cell r="D772" t="str">
            <v>1992-12-23</v>
          </cell>
          <cell r="E772" t="str">
            <v>PA</v>
          </cell>
          <cell r="F772" t="str">
            <v>07</v>
          </cell>
          <cell r="G772" t="str">
            <v/>
          </cell>
          <cell r="H772">
            <v>50</v>
          </cell>
        </row>
        <row r="773">
          <cell r="A773" t="str">
            <v>638400</v>
          </cell>
          <cell r="B773" t="str">
            <v>FAE 00030000</v>
          </cell>
          <cell r="C773" t="str">
            <v>CA</v>
          </cell>
          <cell r="D773" t="str">
            <v>1993-05-05</v>
          </cell>
          <cell r="E773" t="str">
            <v>PA</v>
          </cell>
          <cell r="F773" t="str">
            <v>07</v>
          </cell>
          <cell r="G773" t="str">
            <v/>
          </cell>
          <cell r="H773">
            <v>50</v>
          </cell>
        </row>
        <row r="774">
          <cell r="A774" t="str">
            <v>638500</v>
          </cell>
          <cell r="B774" t="str">
            <v>FAE 00031000</v>
          </cell>
          <cell r="C774" t="str">
            <v>CA</v>
          </cell>
          <cell r="D774" t="str">
            <v>1993-12-10</v>
          </cell>
          <cell r="E774" t="str">
            <v>PA</v>
          </cell>
          <cell r="F774" t="str">
            <v>07</v>
          </cell>
          <cell r="G774" t="str">
            <v/>
          </cell>
          <cell r="H774">
            <v>50</v>
          </cell>
        </row>
        <row r="775">
          <cell r="A775" t="str">
            <v>638600</v>
          </cell>
          <cell r="B775" t="str">
            <v>FAE 00032000</v>
          </cell>
          <cell r="C775" t="str">
            <v>AR</v>
          </cell>
          <cell r="D775" t="str">
            <v>1994-02-03</v>
          </cell>
          <cell r="E775" t="str">
            <v>PA</v>
          </cell>
          <cell r="F775" t="str">
            <v>07</v>
          </cell>
          <cell r="G775" t="str">
            <v/>
          </cell>
          <cell r="H775">
            <v>50</v>
          </cell>
        </row>
        <row r="776">
          <cell r="A776" t="str">
            <v>638700</v>
          </cell>
          <cell r="B776" t="str">
            <v>FAE 00034000</v>
          </cell>
          <cell r="C776" t="str">
            <v>CA</v>
          </cell>
          <cell r="D776" t="str">
            <v>1994-02-01</v>
          </cell>
          <cell r="E776" t="str">
            <v>PA</v>
          </cell>
          <cell r="F776" t="str">
            <v>07</v>
          </cell>
          <cell r="G776" t="str">
            <v/>
          </cell>
          <cell r="H776">
            <v>50</v>
          </cell>
        </row>
        <row r="777">
          <cell r="A777" t="str">
            <v>638800</v>
          </cell>
          <cell r="B777" t="str">
            <v>FAE 00035000</v>
          </cell>
          <cell r="C777" t="str">
            <v>WA</v>
          </cell>
          <cell r="D777" t="str">
            <v>1994-11-03</v>
          </cell>
          <cell r="E777" t="str">
            <v>PA</v>
          </cell>
          <cell r="F777" t="str">
            <v>07</v>
          </cell>
          <cell r="G777" t="str">
            <v/>
          </cell>
          <cell r="H777">
            <v>50</v>
          </cell>
        </row>
        <row r="778">
          <cell r="A778" t="str">
            <v>638900</v>
          </cell>
          <cell r="B778" t="str">
            <v>FAE 00036000</v>
          </cell>
          <cell r="C778" t="str">
            <v>FL</v>
          </cell>
          <cell r="D778" t="str">
            <v>1995-03-24</v>
          </cell>
          <cell r="E778" t="str">
            <v>PA</v>
          </cell>
          <cell r="F778" t="str">
            <v>07</v>
          </cell>
          <cell r="G778" t="str">
            <v/>
          </cell>
          <cell r="H778">
            <v>50</v>
          </cell>
        </row>
        <row r="779">
          <cell r="A779" t="str">
            <v>639000</v>
          </cell>
          <cell r="B779" t="str">
            <v>FAE 00037000</v>
          </cell>
          <cell r="C779" t="str">
            <v>WI</v>
          </cell>
          <cell r="D779" t="str">
            <v>1995-03-15</v>
          </cell>
          <cell r="E779" t="str">
            <v>PA</v>
          </cell>
          <cell r="F779" t="str">
            <v>07</v>
          </cell>
          <cell r="G779" t="str">
            <v/>
          </cell>
          <cell r="H779">
            <v>50</v>
          </cell>
        </row>
        <row r="780">
          <cell r="A780" t="str">
            <v>639100</v>
          </cell>
          <cell r="B780" t="str">
            <v>FAE 00038000</v>
          </cell>
          <cell r="C780" t="str">
            <v>CA</v>
          </cell>
          <cell r="D780" t="str">
            <v>1995-12-07</v>
          </cell>
          <cell r="E780" t="str">
            <v>PA</v>
          </cell>
          <cell r="F780" t="str">
            <v>07</v>
          </cell>
          <cell r="G780" t="str">
            <v/>
          </cell>
          <cell r="H780">
            <v>50</v>
          </cell>
        </row>
        <row r="781">
          <cell r="A781" t="str">
            <v>639200</v>
          </cell>
          <cell r="B781" t="str">
            <v>FAE 00039000</v>
          </cell>
          <cell r="C781" t="str">
            <v>AR</v>
          </cell>
          <cell r="D781" t="str">
            <v>1995-05-17</v>
          </cell>
          <cell r="E781" t="str">
            <v>PA</v>
          </cell>
          <cell r="F781" t="str">
            <v>07</v>
          </cell>
          <cell r="G781" t="str">
            <v/>
          </cell>
          <cell r="H781">
            <v>50</v>
          </cell>
        </row>
        <row r="782">
          <cell r="A782" t="str">
            <v>639300</v>
          </cell>
          <cell r="B782" t="str">
            <v>FAE 00040000</v>
          </cell>
          <cell r="C782" t="str">
            <v>CA</v>
          </cell>
          <cell r="D782" t="str">
            <v>1995-07-27</v>
          </cell>
          <cell r="E782" t="str">
            <v>PA</v>
          </cell>
          <cell r="F782" t="str">
            <v>07</v>
          </cell>
          <cell r="G782" t="str">
            <v/>
          </cell>
          <cell r="H782">
            <v>50</v>
          </cell>
        </row>
        <row r="783">
          <cell r="A783" t="str">
            <v>639400</v>
          </cell>
          <cell r="B783" t="str">
            <v>FAE 00041000</v>
          </cell>
          <cell r="C783" t="str">
            <v>CA</v>
          </cell>
          <cell r="D783" t="str">
            <v>1995-10-24</v>
          </cell>
          <cell r="E783" t="str">
            <v>PA</v>
          </cell>
          <cell r="F783" t="str">
            <v>07</v>
          </cell>
          <cell r="G783" t="str">
            <v/>
          </cell>
          <cell r="H783">
            <v>50</v>
          </cell>
        </row>
        <row r="784">
          <cell r="A784" t="str">
            <v>641602</v>
          </cell>
          <cell r="B784" t="str">
            <v>GA  00457000</v>
          </cell>
          <cell r="C784" t="str">
            <v>TX</v>
          </cell>
          <cell r="D784" t="str">
            <v>1975-11-03</v>
          </cell>
          <cell r="E784" t="str">
            <v>PA</v>
          </cell>
          <cell r="F784" t="str">
            <v>03</v>
          </cell>
          <cell r="G784" t="str">
            <v/>
          </cell>
          <cell r="H784">
            <v>100</v>
          </cell>
        </row>
        <row r="785">
          <cell r="A785" t="str">
            <v>641605</v>
          </cell>
          <cell r="B785" t="str">
            <v>GA  00587000</v>
          </cell>
          <cell r="C785" t="str">
            <v>LA</v>
          </cell>
          <cell r="D785" t="str">
            <v>1978-01-15</v>
          </cell>
          <cell r="E785" t="str">
            <v>DVT</v>
          </cell>
          <cell r="F785" t="str">
            <v>03</v>
          </cell>
          <cell r="G785" t="str">
            <v>1997-09-24</v>
          </cell>
          <cell r="H785">
            <v>100</v>
          </cell>
        </row>
        <row r="786">
          <cell r="A786" t="str">
            <v>641900</v>
          </cell>
          <cell r="B786" t="str">
            <v>GA  00802000</v>
          </cell>
          <cell r="C786" t="str">
            <v>LA</v>
          </cell>
          <cell r="D786" t="str">
            <v>1974-07-01</v>
          </cell>
          <cell r="E786" t="str">
            <v>DVT</v>
          </cell>
          <cell r="F786" t="str">
            <v>03</v>
          </cell>
          <cell r="G786" t="str">
            <v>1997-09-24</v>
          </cell>
          <cell r="H786">
            <v>100</v>
          </cell>
        </row>
        <row r="787">
          <cell r="A787" t="str">
            <v>642200</v>
          </cell>
          <cell r="B787" t="str">
            <v>GA  00930000</v>
          </cell>
          <cell r="C787" t="str">
            <v>LA</v>
          </cell>
          <cell r="D787" t="str">
            <v>1980-02-13</v>
          </cell>
          <cell r="E787" t="str">
            <v>DVT</v>
          </cell>
          <cell r="F787" t="str">
            <v>03</v>
          </cell>
          <cell r="G787" t="str">
            <v>1997-09-24</v>
          </cell>
          <cell r="H787">
            <v>100</v>
          </cell>
        </row>
        <row r="788">
          <cell r="A788" t="str">
            <v>642500</v>
          </cell>
          <cell r="B788" t="str">
            <v>GA  00910023</v>
          </cell>
          <cell r="C788" t="str">
            <v>LA</v>
          </cell>
          <cell r="D788" t="str">
            <v>1980-05-02</v>
          </cell>
          <cell r="E788" t="str">
            <v>DVT</v>
          </cell>
          <cell r="F788" t="str">
            <v>03</v>
          </cell>
          <cell r="G788" t="str">
            <v>1997-09-24</v>
          </cell>
          <cell r="H788">
            <v>100</v>
          </cell>
        </row>
        <row r="789">
          <cell r="A789" t="str">
            <v>642502</v>
          </cell>
          <cell r="B789" t="str">
            <v>GA  00910022</v>
          </cell>
          <cell r="C789" t="str">
            <v>LA</v>
          </cell>
          <cell r="D789" t="str">
            <v>1983-01-28</v>
          </cell>
          <cell r="E789" t="str">
            <v>DVL</v>
          </cell>
          <cell r="F789" t="str">
            <v>03</v>
          </cell>
          <cell r="G789" t="str">
            <v>1997-09-24</v>
          </cell>
          <cell r="H789">
            <v>100</v>
          </cell>
        </row>
        <row r="790">
          <cell r="A790" t="str">
            <v>642503</v>
          </cell>
          <cell r="B790" t="str">
            <v>FED100003000</v>
          </cell>
          <cell r="C790" t="str">
            <v>FL</v>
          </cell>
          <cell r="D790" t="str">
            <v>1990-01-29</v>
          </cell>
          <cell r="E790" t="str">
            <v>PA</v>
          </cell>
          <cell r="F790" t="str">
            <v>03</v>
          </cell>
          <cell r="G790" t="str">
            <v>1997-09-24</v>
          </cell>
          <cell r="H790">
            <v>100</v>
          </cell>
        </row>
        <row r="791">
          <cell r="A791" t="str">
            <v>642504</v>
          </cell>
          <cell r="B791" t="str">
            <v>GA  00039000</v>
          </cell>
          <cell r="C791" t="str">
            <v>TX</v>
          </cell>
          <cell r="D791" t="str">
            <v>1973-06-27</v>
          </cell>
          <cell r="E791" t="str">
            <v>DVT</v>
          </cell>
          <cell r="F791" t="str">
            <v>03</v>
          </cell>
          <cell r="G791" t="str">
            <v>1997-09-24</v>
          </cell>
          <cell r="H791">
            <v>100</v>
          </cell>
        </row>
        <row r="792">
          <cell r="A792" t="str">
            <v>642505</v>
          </cell>
          <cell r="B792" t="str">
            <v>GA  00690000</v>
          </cell>
          <cell r="C792" t="str">
            <v>LA</v>
          </cell>
          <cell r="D792" t="str">
            <v>1980-02-13</v>
          </cell>
          <cell r="E792" t="str">
            <v>DVS</v>
          </cell>
          <cell r="F792" t="str">
            <v>04</v>
          </cell>
          <cell r="G792" t="str">
            <v>1996-10-30</v>
          </cell>
          <cell r="H792">
            <v>100</v>
          </cell>
        </row>
        <row r="793">
          <cell r="A793" t="str">
            <v>642800</v>
          </cell>
          <cell r="B793" t="str">
            <v>FED100004000</v>
          </cell>
          <cell r="C793" t="str">
            <v>FL</v>
          </cell>
          <cell r="D793" t="str">
            <v>1990-01-29</v>
          </cell>
          <cell r="E793" t="str">
            <v>PA</v>
          </cell>
          <cell r="F793" t="str">
            <v>03</v>
          </cell>
          <cell r="G793" t="str">
            <v>1997-09-24</v>
          </cell>
          <cell r="H793">
            <v>100</v>
          </cell>
        </row>
        <row r="794">
          <cell r="A794" t="str">
            <v>642900</v>
          </cell>
          <cell r="B794" t="str">
            <v>FED100005000</v>
          </cell>
          <cell r="C794" t="str">
            <v>FL</v>
          </cell>
          <cell r="D794" t="str">
            <v>1990-01-29</v>
          </cell>
          <cell r="E794" t="str">
            <v>PA</v>
          </cell>
          <cell r="F794" t="str">
            <v>03</v>
          </cell>
          <cell r="G794" t="str">
            <v>1997-09-24</v>
          </cell>
          <cell r="H794">
            <v>100</v>
          </cell>
        </row>
        <row r="795">
          <cell r="A795" t="str">
            <v>643001</v>
          </cell>
          <cell r="B795" t="str">
            <v>FED100007000</v>
          </cell>
          <cell r="C795" t="str">
            <v>FL</v>
          </cell>
          <cell r="D795" t="str">
            <v>1990-01-29</v>
          </cell>
          <cell r="E795" t="str">
            <v>PA</v>
          </cell>
          <cell r="F795" t="str">
            <v>03</v>
          </cell>
          <cell r="G795" t="str">
            <v>1997-09-24</v>
          </cell>
          <cell r="H795">
            <v>100</v>
          </cell>
        </row>
        <row r="796">
          <cell r="A796" t="str">
            <v>649000</v>
          </cell>
          <cell r="B796" t="str">
            <v>GA  01335000</v>
          </cell>
          <cell r="C796" t="str">
            <v>TX</v>
          </cell>
          <cell r="D796" t="str">
            <v>1995-12-31</v>
          </cell>
          <cell r="E796" t="str">
            <v>PA</v>
          </cell>
          <cell r="F796" t="str">
            <v>01</v>
          </cell>
          <cell r="G796" t="str">
            <v>1997-10-01</v>
          </cell>
          <cell r="H796">
            <v>100</v>
          </cell>
        </row>
        <row r="797">
          <cell r="A797" t="str">
            <v>660000</v>
          </cell>
          <cell r="B797" t="str">
            <v>GA  00200000</v>
          </cell>
          <cell r="C797" t="str">
            <v>IL</v>
          </cell>
          <cell r="D797" t="str">
            <v>1949-11-30</v>
          </cell>
          <cell r="E797" t="str">
            <v>PA</v>
          </cell>
          <cell r="F797" t="str">
            <v>04</v>
          </cell>
          <cell r="G797" t="str">
            <v>1993-11-26</v>
          </cell>
          <cell r="H797">
            <v>100</v>
          </cell>
        </row>
        <row r="798">
          <cell r="A798" t="str">
            <v>660100</v>
          </cell>
          <cell r="B798" t="str">
            <v>GA  00422000</v>
          </cell>
          <cell r="C798" t="str">
            <v>NJ</v>
          </cell>
          <cell r="D798" t="str">
            <v>1972-06-14</v>
          </cell>
          <cell r="E798" t="str">
            <v>DVN</v>
          </cell>
          <cell r="F798" t="str">
            <v>04</v>
          </cell>
          <cell r="G798" t="str">
            <v>1989-01-25</v>
          </cell>
          <cell r="H798">
            <v>100</v>
          </cell>
        </row>
        <row r="799">
          <cell r="A799" t="str">
            <v>660200</v>
          </cell>
          <cell r="B799" t="str">
            <v>GA  00464000</v>
          </cell>
          <cell r="C799" t="str">
            <v>TX</v>
          </cell>
          <cell r="D799" t="str">
            <v>1975-10-17</v>
          </cell>
          <cell r="E799" t="str">
            <v>PA</v>
          </cell>
          <cell r="F799" t="str">
            <v>01</v>
          </cell>
          <cell r="G799" t="str">
            <v>1989-12-20</v>
          </cell>
          <cell r="H799">
            <v>100</v>
          </cell>
        </row>
        <row r="800">
          <cell r="A800" t="str">
            <v>660301</v>
          </cell>
          <cell r="B800" t="str">
            <v>GA  00508100</v>
          </cell>
          <cell r="C800" t="str">
            <v>CA</v>
          </cell>
          <cell r="D800" t="str">
            <v>1987-06-19</v>
          </cell>
          <cell r="E800" t="str">
            <v>DVL</v>
          </cell>
          <cell r="F800" t="str">
            <v>01</v>
          </cell>
          <cell r="G800" t="str">
            <v>1995-10-12</v>
          </cell>
          <cell r="H800">
            <v>25</v>
          </cell>
        </row>
        <row r="801">
          <cell r="A801" t="str">
            <v>660400</v>
          </cell>
          <cell r="B801" t="str">
            <v>GA  00538000</v>
          </cell>
          <cell r="C801" t="str">
            <v>IN</v>
          </cell>
          <cell r="D801" t="str">
            <v>1977-07-15</v>
          </cell>
          <cell r="E801" t="str">
            <v>PA</v>
          </cell>
          <cell r="F801" t="str">
            <v>03</v>
          </cell>
          <cell r="G801" t="str">
            <v>1995-12-27</v>
          </cell>
          <cell r="H801">
            <v>100</v>
          </cell>
        </row>
        <row r="802">
          <cell r="A802" t="str">
            <v>660500</v>
          </cell>
          <cell r="B802" t="str">
            <v>GA  00646000</v>
          </cell>
          <cell r="C802" t="str">
            <v>NJ</v>
          </cell>
          <cell r="D802" t="str">
            <v>1979-10-24</v>
          </cell>
          <cell r="E802" t="str">
            <v>DVN</v>
          </cell>
          <cell r="F802" t="str">
            <v>01</v>
          </cell>
          <cell r="G802" t="str">
            <v>1988-04-26</v>
          </cell>
          <cell r="H802">
            <v>100</v>
          </cell>
        </row>
        <row r="803">
          <cell r="A803" t="str">
            <v>660501</v>
          </cell>
          <cell r="B803" t="str">
            <v>GA  00646001</v>
          </cell>
          <cell r="C803" t="str">
            <v>NJ</v>
          </cell>
          <cell r="D803" t="str">
            <v>1979-10-24</v>
          </cell>
          <cell r="E803" t="str">
            <v>DVL</v>
          </cell>
          <cell r="F803" t="str">
            <v>01</v>
          </cell>
          <cell r="G803" t="str">
            <v>1988-04-26</v>
          </cell>
          <cell r="H803">
            <v>100</v>
          </cell>
        </row>
        <row r="804">
          <cell r="A804" t="str">
            <v>660502</v>
          </cell>
          <cell r="B804" t="str">
            <v>GA  00646002</v>
          </cell>
          <cell r="C804" t="str">
            <v>NJ</v>
          </cell>
          <cell r="D804" t="str">
            <v>1979-10-24</v>
          </cell>
          <cell r="E804" t="str">
            <v>DVL</v>
          </cell>
          <cell r="F804" t="str">
            <v>02</v>
          </cell>
          <cell r="G804" t="str">
            <v>1988-04-26</v>
          </cell>
          <cell r="H804">
            <v>100</v>
          </cell>
        </row>
        <row r="805">
          <cell r="A805" t="str">
            <v>660601</v>
          </cell>
          <cell r="B805" t="str">
            <v>GA  00673101</v>
          </cell>
          <cell r="C805" t="str">
            <v>PA</v>
          </cell>
          <cell r="D805" t="str">
            <v>1976-01-15</v>
          </cell>
          <cell r="E805" t="str">
            <v>PA</v>
          </cell>
          <cell r="F805" t="str">
            <v>01</v>
          </cell>
          <cell r="G805" t="str">
            <v>1988-04-28</v>
          </cell>
          <cell r="H805">
            <v>100</v>
          </cell>
        </row>
        <row r="806">
          <cell r="A806" t="str">
            <v>660700</v>
          </cell>
          <cell r="B806" t="str">
            <v>GA  00705000</v>
          </cell>
          <cell r="C806" t="str">
            <v>IL</v>
          </cell>
          <cell r="D806" t="str">
            <v>1978-09-29</v>
          </cell>
          <cell r="E806" t="str">
            <v>PA</v>
          </cell>
          <cell r="F806" t="str">
            <v>01</v>
          </cell>
          <cell r="G806" t="str">
            <v>1994-02-04</v>
          </cell>
          <cell r="H806">
            <v>100</v>
          </cell>
        </row>
        <row r="807">
          <cell r="A807" t="str">
            <v>660800</v>
          </cell>
          <cell r="B807" t="str">
            <v>GA  00708000</v>
          </cell>
          <cell r="C807" t="str">
            <v>CA</v>
          </cell>
          <cell r="D807" t="str">
            <v>1980-01-30</v>
          </cell>
          <cell r="E807" t="str">
            <v>DVT</v>
          </cell>
          <cell r="F807" t="str">
            <v>03</v>
          </cell>
          <cell r="G807" t="str">
            <v>1988-09-08</v>
          </cell>
          <cell r="H807">
            <v>100</v>
          </cell>
        </row>
        <row r="808">
          <cell r="A808" t="str">
            <v>660901</v>
          </cell>
          <cell r="B808" t="str">
            <v>GA  00738738</v>
          </cell>
          <cell r="C808" t="str">
            <v>MA</v>
          </cell>
          <cell r="D808" t="str">
            <v>1980-02-29</v>
          </cell>
          <cell r="E808" t="str">
            <v>DVN</v>
          </cell>
          <cell r="F808" t="str">
            <v>04</v>
          </cell>
          <cell r="G808" t="str">
            <v>1989-02-09</v>
          </cell>
          <cell r="H808">
            <v>100</v>
          </cell>
        </row>
        <row r="809">
          <cell r="A809" t="str">
            <v>661000</v>
          </cell>
          <cell r="B809" t="str">
            <v>GA  00861000</v>
          </cell>
          <cell r="C809" t="str">
            <v>CA</v>
          </cell>
          <cell r="D809" t="str">
            <v>1983-04-15</v>
          </cell>
          <cell r="E809" t="str">
            <v>DVN</v>
          </cell>
          <cell r="F809" t="str">
            <v>01</v>
          </cell>
          <cell r="G809" t="str">
            <v>1984-12-15</v>
          </cell>
          <cell r="H809">
            <v>100</v>
          </cell>
        </row>
        <row r="810">
          <cell r="A810" t="str">
            <v>661100</v>
          </cell>
          <cell r="B810" t="str">
            <v>GA  00870000</v>
          </cell>
          <cell r="C810" t="str">
            <v>MD</v>
          </cell>
          <cell r="D810" t="str">
            <v>1976-12-31</v>
          </cell>
          <cell r="E810" t="str">
            <v>DVN</v>
          </cell>
          <cell r="F810" t="str">
            <v>04</v>
          </cell>
          <cell r="G810" t="str">
            <v>1987-11-20</v>
          </cell>
          <cell r="H810">
            <v>100</v>
          </cell>
        </row>
        <row r="811">
          <cell r="A811" t="str">
            <v>661201</v>
          </cell>
          <cell r="B811" t="str">
            <v>GA  00891630</v>
          </cell>
          <cell r="C811" t="str">
            <v>PA</v>
          </cell>
          <cell r="D811" t="str">
            <v>1984-07-19</v>
          </cell>
          <cell r="E811" t="str">
            <v>DVL</v>
          </cell>
          <cell r="F811" t="str">
            <v>01</v>
          </cell>
          <cell r="G811" t="str">
            <v>1993-11-23</v>
          </cell>
          <cell r="H811">
            <v>100</v>
          </cell>
        </row>
        <row r="812">
          <cell r="A812" t="str">
            <v>661300</v>
          </cell>
          <cell r="B812" t="str">
            <v>GA  00932000</v>
          </cell>
          <cell r="C812" t="str">
            <v>CA</v>
          </cell>
          <cell r="D812" t="str">
            <v>1973-01-02</v>
          </cell>
          <cell r="E812" t="str">
            <v>DVL</v>
          </cell>
          <cell r="F812" t="str">
            <v>05</v>
          </cell>
          <cell r="G812" t="str">
            <v>1990-12-24</v>
          </cell>
          <cell r="H812">
            <v>100</v>
          </cell>
        </row>
        <row r="813">
          <cell r="A813" t="str">
            <v>661400</v>
          </cell>
          <cell r="B813" t="str">
            <v>GA  01092000</v>
          </cell>
          <cell r="C813" t="str">
            <v>CA</v>
          </cell>
          <cell r="D813" t="str">
            <v>1961-06-01</v>
          </cell>
          <cell r="E813" t="str">
            <v>PA</v>
          </cell>
          <cell r="F813" t="str">
            <v>01</v>
          </cell>
          <cell r="G813" t="str">
            <v>1994-12-29</v>
          </cell>
          <cell r="H813">
            <v>100</v>
          </cell>
        </row>
        <row r="814">
          <cell r="A814" t="str">
            <v>661501</v>
          </cell>
          <cell r="B814" t="str">
            <v>GA  01177011</v>
          </cell>
          <cell r="C814" t="str">
            <v>IN</v>
          </cell>
          <cell r="D814" t="str">
            <v>1992-02-27</v>
          </cell>
          <cell r="E814" t="str">
            <v>PA</v>
          </cell>
          <cell r="F814" t="str">
            <v>03</v>
          </cell>
          <cell r="G814" t="str">
            <v>1996-04-26</v>
          </cell>
          <cell r="H814">
            <v>100</v>
          </cell>
        </row>
        <row r="815">
          <cell r="A815" t="str">
            <v>661502</v>
          </cell>
          <cell r="B815" t="str">
            <v>GA  01177017</v>
          </cell>
          <cell r="C815" t="str">
            <v>IN</v>
          </cell>
          <cell r="D815" t="str">
            <v>1992-02-27</v>
          </cell>
          <cell r="E815" t="str">
            <v>PA</v>
          </cell>
          <cell r="F815" t="str">
            <v>03</v>
          </cell>
          <cell r="G815" t="str">
            <v>1995-12-27</v>
          </cell>
          <cell r="H815">
            <v>100</v>
          </cell>
        </row>
        <row r="816">
          <cell r="A816" t="str">
            <v>661503</v>
          </cell>
          <cell r="B816" t="str">
            <v>GA  01177010</v>
          </cell>
          <cell r="C816" t="str">
            <v>IN</v>
          </cell>
          <cell r="D816" t="str">
            <v>1992-02-27</v>
          </cell>
          <cell r="E816" t="str">
            <v>PA</v>
          </cell>
          <cell r="F816" t="str">
            <v>03</v>
          </cell>
          <cell r="G816" t="str">
            <v>1995-12-27</v>
          </cell>
          <cell r="H816">
            <v>100</v>
          </cell>
        </row>
        <row r="817">
          <cell r="A817" t="str">
            <v>661600</v>
          </cell>
          <cell r="B817" t="str">
            <v>GA  01195000</v>
          </cell>
          <cell r="C817" t="str">
            <v>AZ</v>
          </cell>
          <cell r="D817" t="str">
            <v>1974-12-31</v>
          </cell>
          <cell r="E817" t="str">
            <v>PA</v>
          </cell>
          <cell r="F817" t="str">
            <v>01</v>
          </cell>
          <cell r="G817" t="str">
            <v>1990-12-31</v>
          </cell>
          <cell r="H817">
            <v>100</v>
          </cell>
        </row>
        <row r="818">
          <cell r="A818" t="str">
            <v>661700</v>
          </cell>
          <cell r="B818" t="str">
            <v>GA  20101000</v>
          </cell>
          <cell r="C818" t="str">
            <v>VA</v>
          </cell>
          <cell r="D818" t="str">
            <v>1991-04-16</v>
          </cell>
          <cell r="E818" t="str">
            <v>FRC</v>
          </cell>
          <cell r="F818" t="str">
            <v>01</v>
          </cell>
          <cell r="G818" t="str">
            <v>1994-10-14</v>
          </cell>
          <cell r="H818">
            <v>100</v>
          </cell>
        </row>
        <row r="819">
          <cell r="A819" t="str">
            <v>661800</v>
          </cell>
          <cell r="B819" t="str">
            <v>GA  20102000</v>
          </cell>
          <cell r="C819" t="str">
            <v>VA</v>
          </cell>
          <cell r="D819" t="str">
            <v>1991-04-16</v>
          </cell>
          <cell r="E819" t="str">
            <v>FRC</v>
          </cell>
          <cell r="F819" t="str">
            <v>01</v>
          </cell>
          <cell r="G819" t="str">
            <v>1994-10-14</v>
          </cell>
          <cell r="H819">
            <v>100</v>
          </cell>
        </row>
        <row r="820">
          <cell r="A820" t="str">
            <v>661900</v>
          </cell>
          <cell r="B820" t="str">
            <v>GA  20103000</v>
          </cell>
          <cell r="C820" t="str">
            <v>PA</v>
          </cell>
          <cell r="D820" t="str">
            <v>1992-04-13</v>
          </cell>
          <cell r="E820" t="str">
            <v>FRC</v>
          </cell>
          <cell r="F820" t="str">
            <v>05</v>
          </cell>
          <cell r="G820" t="str">
            <v>1993-11-12</v>
          </cell>
          <cell r="H820">
            <v>100</v>
          </cell>
        </row>
        <row r="821">
          <cell r="A821" t="str">
            <v>662000</v>
          </cell>
          <cell r="B821" t="str">
            <v>GA  21098000</v>
          </cell>
          <cell r="C821" t="str">
            <v>MO</v>
          </cell>
          <cell r="D821" t="str">
            <v>1991-03-12</v>
          </cell>
          <cell r="E821" t="str">
            <v>FRC</v>
          </cell>
          <cell r="F821" t="str">
            <v>01</v>
          </cell>
          <cell r="G821" t="str">
            <v>1994-08-01</v>
          </cell>
          <cell r="H821">
            <v>100</v>
          </cell>
        </row>
        <row r="822">
          <cell r="A822" t="str">
            <v>662100</v>
          </cell>
          <cell r="B822" t="str">
            <v>GA  21108000</v>
          </cell>
          <cell r="C822" t="str">
            <v>IL</v>
          </cell>
          <cell r="D822" t="str">
            <v>1992-09-17</v>
          </cell>
          <cell r="E822" t="str">
            <v>FRC</v>
          </cell>
          <cell r="F822" t="str">
            <v>01</v>
          </cell>
          <cell r="G822" t="str">
            <v>1995-12-01</v>
          </cell>
          <cell r="H822">
            <v>100</v>
          </cell>
        </row>
        <row r="823">
          <cell r="A823" t="str">
            <v>662200</v>
          </cell>
          <cell r="B823" t="str">
            <v>GA  21409000</v>
          </cell>
          <cell r="C823" t="str">
            <v>CA</v>
          </cell>
          <cell r="D823" t="str">
            <v>1993-01-19</v>
          </cell>
          <cell r="E823" t="str">
            <v>FRC</v>
          </cell>
          <cell r="F823" t="str">
            <v>01</v>
          </cell>
          <cell r="G823" t="str">
            <v>1994-08-01</v>
          </cell>
          <cell r="H823">
            <v>100</v>
          </cell>
        </row>
        <row r="824">
          <cell r="A824" t="str">
            <v>662300</v>
          </cell>
          <cell r="B824" t="str">
            <v>GA  22259000</v>
          </cell>
          <cell r="C824" t="str">
            <v>CA</v>
          </cell>
          <cell r="D824" t="str">
            <v>1993-06-17</v>
          </cell>
          <cell r="E824" t="str">
            <v>FRC</v>
          </cell>
          <cell r="F824" t="str">
            <v>01</v>
          </cell>
          <cell r="G824" t="str">
            <v>1994-08-01</v>
          </cell>
          <cell r="H824">
            <v>100</v>
          </cell>
        </row>
        <row r="825">
          <cell r="A825" t="str">
            <v>662400</v>
          </cell>
          <cell r="B825" t="str">
            <v>GA  22272000</v>
          </cell>
          <cell r="C825" t="str">
            <v>CA</v>
          </cell>
          <cell r="D825" t="str">
            <v>1994-09-14</v>
          </cell>
          <cell r="E825" t="str">
            <v>FRC</v>
          </cell>
          <cell r="F825" t="str">
            <v>01</v>
          </cell>
          <cell r="G825" t="str">
            <v>1995-12-21</v>
          </cell>
          <cell r="H825">
            <v>100</v>
          </cell>
        </row>
        <row r="826">
          <cell r="A826" t="str">
            <v>662500</v>
          </cell>
          <cell r="B826" t="str">
            <v>GA  22276000</v>
          </cell>
          <cell r="C826" t="str">
            <v>CA</v>
          </cell>
          <cell r="D826" t="str">
            <v>1995-05-26</v>
          </cell>
          <cell r="E826" t="str">
            <v>FRC</v>
          </cell>
          <cell r="F826" t="str">
            <v>05</v>
          </cell>
          <cell r="G826" t="str">
            <v>1995-11-15</v>
          </cell>
          <cell r="H826">
            <v>100</v>
          </cell>
        </row>
        <row r="827">
          <cell r="A827" t="str">
            <v>662600</v>
          </cell>
          <cell r="B827" t="str">
            <v>GA  56484000</v>
          </cell>
          <cell r="C827" t="str">
            <v>NY</v>
          </cell>
          <cell r="D827" t="str">
            <v>1993-01-01</v>
          </cell>
          <cell r="E827" t="str">
            <v>FRC</v>
          </cell>
          <cell r="F827" t="str">
            <v>01</v>
          </cell>
          <cell r="G827" t="str">
            <v>1995-03-20</v>
          </cell>
          <cell r="H827">
            <v>100</v>
          </cell>
        </row>
        <row r="828">
          <cell r="A828" t="str">
            <v>662700</v>
          </cell>
          <cell r="B828" t="str">
            <v>GA  56494000</v>
          </cell>
          <cell r="C828" t="str">
            <v>MA</v>
          </cell>
          <cell r="D828" t="str">
            <v>1994-02-18</v>
          </cell>
          <cell r="E828" t="str">
            <v>FRC</v>
          </cell>
          <cell r="F828" t="str">
            <v>01</v>
          </cell>
          <cell r="G828" t="str">
            <v>1995-10-02</v>
          </cell>
          <cell r="H828">
            <v>100</v>
          </cell>
        </row>
        <row r="829">
          <cell r="A829" t="str">
            <v>662800</v>
          </cell>
          <cell r="B829" t="str">
            <v>GA  00507000</v>
          </cell>
          <cell r="C829" t="str">
            <v>IL</v>
          </cell>
          <cell r="D829" t="str">
            <v>1986-12-29</v>
          </cell>
          <cell r="E829" t="str">
            <v>DVL</v>
          </cell>
          <cell r="F829" t="str">
            <v>01</v>
          </cell>
          <cell r="G829" t="str">
            <v/>
          </cell>
          <cell r="H829">
            <v>50</v>
          </cell>
        </row>
        <row r="830">
          <cell r="A830" t="str">
            <v>662801</v>
          </cell>
          <cell r="B830" t="str">
            <v>REC 00507001</v>
          </cell>
          <cell r="C830" t="str">
            <v>IL</v>
          </cell>
          <cell r="D830" t="str">
            <v>1986-12-29</v>
          </cell>
          <cell r="E830" t="str">
            <v>DVL</v>
          </cell>
          <cell r="F830" t="str">
            <v>01</v>
          </cell>
          <cell r="G830" t="str">
            <v/>
          </cell>
          <cell r="H830">
            <v>50</v>
          </cell>
        </row>
        <row r="831">
          <cell r="A831" t="str">
            <v>662900</v>
          </cell>
          <cell r="B831" t="str">
            <v>GA  06006000</v>
          </cell>
          <cell r="C831" t="str">
            <v>IL</v>
          </cell>
          <cell r="D831" t="str">
            <v>1957-05-01</v>
          </cell>
          <cell r="E831" t="str">
            <v>PA</v>
          </cell>
          <cell r="F831" t="str">
            <v>04</v>
          </cell>
          <cell r="G831" t="str">
            <v>1997-10-21</v>
          </cell>
          <cell r="H831">
            <v>100</v>
          </cell>
        </row>
        <row r="832">
          <cell r="A832" t="str">
            <v>663000</v>
          </cell>
          <cell r="B832" t="str">
            <v>GA  01303000</v>
          </cell>
          <cell r="C832" t="str">
            <v>IL</v>
          </cell>
          <cell r="D832" t="str">
            <v>1992-12-23</v>
          </cell>
          <cell r="E832" t="str">
            <v>PA</v>
          </cell>
          <cell r="F832" t="str">
            <v>07</v>
          </cell>
          <cell r="G832" t="str">
            <v/>
          </cell>
          <cell r="H832">
            <v>50</v>
          </cell>
        </row>
        <row r="833">
          <cell r="A833" t="str">
            <v>663100</v>
          </cell>
          <cell r="B833" t="str">
            <v>GA  01304000</v>
          </cell>
          <cell r="C833" t="str">
            <v>CA</v>
          </cell>
          <cell r="D833" t="str">
            <v>1993-05-05</v>
          </cell>
          <cell r="E833" t="str">
            <v>PA</v>
          </cell>
          <cell r="F833" t="str">
            <v>07</v>
          </cell>
          <cell r="G833" t="str">
            <v/>
          </cell>
          <cell r="H833">
            <v>50</v>
          </cell>
        </row>
        <row r="834">
          <cell r="A834" t="str">
            <v>663200</v>
          </cell>
          <cell r="B834" t="str">
            <v>GA  01306000</v>
          </cell>
          <cell r="C834" t="str">
            <v>CA</v>
          </cell>
          <cell r="D834" t="str">
            <v>1994-12-10</v>
          </cell>
          <cell r="E834" t="str">
            <v>PA</v>
          </cell>
          <cell r="F834" t="str">
            <v>07</v>
          </cell>
          <cell r="G834" t="str">
            <v/>
          </cell>
          <cell r="H834">
            <v>50</v>
          </cell>
        </row>
        <row r="835">
          <cell r="A835" t="str">
            <v>663300</v>
          </cell>
          <cell r="B835" t="str">
            <v>GA  01309000</v>
          </cell>
          <cell r="C835" t="str">
            <v>AR</v>
          </cell>
          <cell r="D835" t="str">
            <v>1994-02-03</v>
          </cell>
          <cell r="E835" t="str">
            <v>PA</v>
          </cell>
          <cell r="F835" t="str">
            <v>07</v>
          </cell>
          <cell r="G835" t="str">
            <v/>
          </cell>
          <cell r="H835">
            <v>50</v>
          </cell>
        </row>
        <row r="836">
          <cell r="A836" t="str">
            <v>663400</v>
          </cell>
          <cell r="B836" t="str">
            <v>CAG 02009000</v>
          </cell>
          <cell r="C836" t="str">
            <v>BC</v>
          </cell>
          <cell r="D836" t="str">
            <v>1956-12-31</v>
          </cell>
          <cell r="E836" t="str">
            <v>PA</v>
          </cell>
          <cell r="F836" t="str">
            <v>03</v>
          </cell>
          <cell r="G836" t="str">
            <v>1997-08-31</v>
          </cell>
          <cell r="H836">
            <v>100</v>
          </cell>
        </row>
        <row r="837">
          <cell r="A837" t="str">
            <v>663500</v>
          </cell>
          <cell r="B837" t="str">
            <v>ASI 00010000</v>
          </cell>
          <cell r="C837" t="str">
            <v>AR</v>
          </cell>
          <cell r="D837" t="str">
            <v>1993-01-21</v>
          </cell>
          <cell r="E837" t="str">
            <v>PA</v>
          </cell>
          <cell r="F837" t="str">
            <v>07</v>
          </cell>
          <cell r="G837" t="str">
            <v>1996-02-16</v>
          </cell>
          <cell r="H837">
            <v>100</v>
          </cell>
        </row>
        <row r="838">
          <cell r="A838" t="str">
            <v>663600</v>
          </cell>
          <cell r="B838" t="str">
            <v>GA  01043000</v>
          </cell>
          <cell r="C838" t="str">
            <v>CA</v>
          </cell>
          <cell r="D838" t="str">
            <v>1989-09-05</v>
          </cell>
          <cell r="E838" t="str">
            <v>PA</v>
          </cell>
          <cell r="F838" t="str">
            <v>07</v>
          </cell>
          <cell r="G838" t="str">
            <v/>
          </cell>
          <cell r="H838">
            <v>100</v>
          </cell>
        </row>
        <row r="839">
          <cell r="A839" t="str">
            <v>663700</v>
          </cell>
          <cell r="B839" t="str">
            <v>GA  01069000</v>
          </cell>
          <cell r="C839" t="str">
            <v>CA</v>
          </cell>
          <cell r="D839" t="str">
            <v>1958-05-16</v>
          </cell>
          <cell r="E839" t="str">
            <v>PA</v>
          </cell>
          <cell r="F839" t="str">
            <v>01</v>
          </cell>
          <cell r="G839" t="str">
            <v>1997-12-05</v>
          </cell>
          <cell r="H839">
            <v>100</v>
          </cell>
        </row>
        <row r="840">
          <cell r="A840" t="str">
            <v>663800</v>
          </cell>
          <cell r="B840" t="str">
            <v>GA  01340000</v>
          </cell>
          <cell r="C840" t="str">
            <v>CA</v>
          </cell>
          <cell r="D840" t="str">
            <v>1997-02-07</v>
          </cell>
          <cell r="E840" t="str">
            <v>PA</v>
          </cell>
          <cell r="F840" t="str">
            <v>06</v>
          </cell>
          <cell r="G840" t="str">
            <v/>
          </cell>
          <cell r="H840">
            <v>100</v>
          </cell>
        </row>
        <row r="841">
          <cell r="A841" t="str">
            <v>663900</v>
          </cell>
          <cell r="B841" t="str">
            <v>GA  00496000</v>
          </cell>
          <cell r="C841" t="str">
            <v>NY</v>
          </cell>
          <cell r="D841" t="str">
            <v>1987-06-01</v>
          </cell>
          <cell r="E841" t="str">
            <v>DVN</v>
          </cell>
          <cell r="F841" t="str">
            <v>04</v>
          </cell>
          <cell r="G841" t="str">
            <v/>
          </cell>
          <cell r="H841">
            <v>71</v>
          </cell>
        </row>
        <row r="842">
          <cell r="A842" t="str">
            <v>664000</v>
          </cell>
          <cell r="B842" t="str">
            <v>GA  00683000</v>
          </cell>
          <cell r="C842" t="str">
            <v>PA</v>
          </cell>
          <cell r="D842" t="str">
            <v>1979-10-31</v>
          </cell>
          <cell r="E842" t="str">
            <v>DVT</v>
          </cell>
          <cell r="F842" t="str">
            <v>01</v>
          </cell>
          <cell r="G842" t="str">
            <v>1996-12-26</v>
          </cell>
          <cell r="H842">
            <v>100</v>
          </cell>
        </row>
        <row r="843">
          <cell r="A843" t="str">
            <v>664100</v>
          </cell>
          <cell r="B843" t="str">
            <v>GA  00592000</v>
          </cell>
          <cell r="C843" t="str">
            <v>CA</v>
          </cell>
          <cell r="D843" t="str">
            <v>1975-02-28</v>
          </cell>
          <cell r="E843" t="str">
            <v>DVL</v>
          </cell>
          <cell r="F843" t="str">
            <v>02</v>
          </cell>
          <cell r="G843" t="str">
            <v>1996-11-01</v>
          </cell>
          <cell r="H843">
            <v>50</v>
          </cell>
        </row>
        <row r="844">
          <cell r="A844" t="str">
            <v>664200</v>
          </cell>
          <cell r="B844" t="str">
            <v>GA  00593000</v>
          </cell>
          <cell r="C844" t="str">
            <v>CA</v>
          </cell>
          <cell r="D844" t="str">
            <v>1975-02-28</v>
          </cell>
          <cell r="E844" t="str">
            <v>PA</v>
          </cell>
          <cell r="F844" t="str">
            <v>02</v>
          </cell>
          <cell r="G844" t="str">
            <v/>
          </cell>
          <cell r="H844">
            <v>50</v>
          </cell>
        </row>
        <row r="845">
          <cell r="A845" t="str">
            <v>664300</v>
          </cell>
          <cell r="B845" t="str">
            <v>PIC 00013000</v>
          </cell>
          <cell r="C845" t="str">
            <v>CA</v>
          </cell>
          <cell r="D845" t="str">
            <v>1970-06-12</v>
          </cell>
          <cell r="E845" t="str">
            <v>PA</v>
          </cell>
          <cell r="F845" t="str">
            <v>07</v>
          </cell>
          <cell r="G845" t="str">
            <v/>
          </cell>
          <cell r="H845">
            <v>50</v>
          </cell>
        </row>
        <row r="846">
          <cell r="A846" t="str">
            <v>664400</v>
          </cell>
          <cell r="B846" t="str">
            <v>GA  00471000</v>
          </cell>
          <cell r="C846" t="str">
            <v>DC</v>
          </cell>
          <cell r="D846" t="str">
            <v>1984-08-02</v>
          </cell>
          <cell r="E846" t="str">
            <v>DVL</v>
          </cell>
          <cell r="F846" t="str">
            <v>01</v>
          </cell>
          <cell r="G846" t="str">
            <v>1996-08-29</v>
          </cell>
          <cell r="H846">
            <v>50</v>
          </cell>
        </row>
        <row r="847">
          <cell r="A847" t="str">
            <v>664500</v>
          </cell>
          <cell r="B847" t="str">
            <v>GA  00397000</v>
          </cell>
          <cell r="C847" t="str">
            <v>NJ</v>
          </cell>
          <cell r="D847" t="str">
            <v>1981-04-14</v>
          </cell>
          <cell r="E847" t="str">
            <v>DVT</v>
          </cell>
          <cell r="F847" t="str">
            <v>01</v>
          </cell>
          <cell r="G847" t="str">
            <v/>
          </cell>
          <cell r="H847">
            <v>100</v>
          </cell>
        </row>
        <row r="848">
          <cell r="A848" t="str">
            <v>664501</v>
          </cell>
          <cell r="B848" t="str">
            <v>REC 00397002</v>
          </cell>
          <cell r="C848" t="str">
            <v>NJ</v>
          </cell>
          <cell r="D848" t="str">
            <v>1981-04-14</v>
          </cell>
          <cell r="E848" t="str">
            <v>DVT</v>
          </cell>
          <cell r="F848" t="str">
            <v>01</v>
          </cell>
          <cell r="G848" t="str">
            <v/>
          </cell>
          <cell r="H848">
            <v>99</v>
          </cell>
        </row>
        <row r="849">
          <cell r="A849" t="str">
            <v>664502</v>
          </cell>
          <cell r="B849" t="str">
            <v>REC 00397003</v>
          </cell>
          <cell r="C849" t="str">
            <v>NJ</v>
          </cell>
          <cell r="D849" t="str">
            <v>1981-04-14</v>
          </cell>
          <cell r="E849" t="str">
            <v>DVT</v>
          </cell>
          <cell r="F849" t="str">
            <v>01</v>
          </cell>
          <cell r="G849" t="str">
            <v/>
          </cell>
          <cell r="H849">
            <v>99</v>
          </cell>
        </row>
        <row r="850">
          <cell r="A850" t="str">
            <v>664600</v>
          </cell>
          <cell r="B850" t="str">
            <v>GA  00459001</v>
          </cell>
          <cell r="C850" t="str">
            <v>FL</v>
          </cell>
          <cell r="D850" t="str">
            <v>1984-11-26</v>
          </cell>
          <cell r="E850" t="str">
            <v>DVL</v>
          </cell>
          <cell r="F850" t="str">
            <v>01</v>
          </cell>
          <cell r="G850" t="str">
            <v>1997-10-14</v>
          </cell>
          <cell r="H850">
            <v>100</v>
          </cell>
        </row>
        <row r="851">
          <cell r="A851" t="str">
            <v>664700</v>
          </cell>
          <cell r="B851" t="str">
            <v>GA  00528001</v>
          </cell>
          <cell r="C851" t="str">
            <v>NJ</v>
          </cell>
          <cell r="D851" t="str">
            <v>1989-01-25</v>
          </cell>
          <cell r="E851" t="str">
            <v>DVN</v>
          </cell>
          <cell r="F851" t="str">
            <v>04</v>
          </cell>
          <cell r="G851" t="str">
            <v>1998-03-27</v>
          </cell>
          <cell r="H851">
            <v>50</v>
          </cell>
        </row>
        <row r="852">
          <cell r="A852" t="str">
            <v>664800</v>
          </cell>
          <cell r="B852" t="str">
            <v>GA  00528002</v>
          </cell>
          <cell r="C852" t="str">
            <v>NJ</v>
          </cell>
          <cell r="D852" t="str">
            <v>1989-01-25</v>
          </cell>
          <cell r="E852" t="str">
            <v>DVT</v>
          </cell>
          <cell r="F852" t="str">
            <v>01</v>
          </cell>
          <cell r="G852" t="str">
            <v>1998-03-27</v>
          </cell>
          <cell r="H852">
            <v>50</v>
          </cell>
        </row>
        <row r="853">
          <cell r="A853" t="str">
            <v>664900</v>
          </cell>
          <cell r="B853" t="str">
            <v>GA  00528003</v>
          </cell>
          <cell r="C853" t="str">
            <v>NJ</v>
          </cell>
          <cell r="D853" t="str">
            <v>1989-01-25</v>
          </cell>
          <cell r="E853" t="str">
            <v>DVT</v>
          </cell>
          <cell r="F853" t="str">
            <v>01</v>
          </cell>
          <cell r="G853" t="str">
            <v/>
          </cell>
          <cell r="H853">
            <v>50</v>
          </cell>
        </row>
        <row r="854">
          <cell r="A854" t="str">
            <v>665000</v>
          </cell>
          <cell r="B854" t="str">
            <v>GA  00528004</v>
          </cell>
          <cell r="C854" t="str">
            <v>NJ</v>
          </cell>
          <cell r="D854" t="str">
            <v>1989-01-25</v>
          </cell>
          <cell r="E854" t="str">
            <v>DVT</v>
          </cell>
          <cell r="F854" t="str">
            <v>01</v>
          </cell>
          <cell r="G854" t="str">
            <v>1998-03-27</v>
          </cell>
          <cell r="H854">
            <v>50</v>
          </cell>
        </row>
        <row r="855">
          <cell r="A855" t="str">
            <v>665100</v>
          </cell>
          <cell r="B855" t="str">
            <v>GA  00528005</v>
          </cell>
          <cell r="C855" t="str">
            <v>NJ</v>
          </cell>
          <cell r="D855" t="str">
            <v>1989-01-25</v>
          </cell>
          <cell r="E855" t="str">
            <v>DVT</v>
          </cell>
          <cell r="F855" t="str">
            <v>01</v>
          </cell>
          <cell r="G855" t="str">
            <v>1998-03-27</v>
          </cell>
          <cell r="H855">
            <v>50</v>
          </cell>
        </row>
        <row r="856">
          <cell r="A856" t="str">
            <v>665200</v>
          </cell>
          <cell r="B856" t="str">
            <v>GA  00528006</v>
          </cell>
          <cell r="C856" t="str">
            <v>NJ</v>
          </cell>
          <cell r="D856" t="str">
            <v>1989-01-25</v>
          </cell>
          <cell r="E856" t="str">
            <v>DVL</v>
          </cell>
          <cell r="F856" t="str">
            <v>01</v>
          </cell>
          <cell r="G856" t="str">
            <v>1998-03-27</v>
          </cell>
          <cell r="H856">
            <v>50</v>
          </cell>
        </row>
        <row r="857">
          <cell r="A857" t="str">
            <v>665201</v>
          </cell>
          <cell r="B857" t="str">
            <v>REC 00528006</v>
          </cell>
          <cell r="C857" t="str">
            <v>NJ</v>
          </cell>
          <cell r="D857" t="str">
            <v>1989-01-25</v>
          </cell>
          <cell r="E857" t="str">
            <v>DVL</v>
          </cell>
          <cell r="F857" t="str">
            <v>01</v>
          </cell>
          <cell r="G857" t="str">
            <v>1998-03-27</v>
          </cell>
          <cell r="H857">
            <v>50</v>
          </cell>
        </row>
        <row r="858">
          <cell r="A858" t="str">
            <v>665202</v>
          </cell>
          <cell r="B858" t="str">
            <v>REC 00528009</v>
          </cell>
          <cell r="C858" t="str">
            <v>NJ</v>
          </cell>
          <cell r="D858" t="str">
            <v>1989-01-25</v>
          </cell>
          <cell r="E858" t="str">
            <v>DVN</v>
          </cell>
          <cell r="F858" t="str">
            <v>01</v>
          </cell>
          <cell r="G858" t="str">
            <v>1998-03-27</v>
          </cell>
          <cell r="H858">
            <v>50</v>
          </cell>
        </row>
        <row r="859">
          <cell r="A859" t="str">
            <v>665300</v>
          </cell>
          <cell r="B859" t="str">
            <v>GA  00528008</v>
          </cell>
          <cell r="C859" t="str">
            <v>NJ</v>
          </cell>
          <cell r="D859" t="str">
            <v>1989-01-25</v>
          </cell>
          <cell r="E859" t="str">
            <v>DVL</v>
          </cell>
          <cell r="F859" t="str">
            <v>09</v>
          </cell>
          <cell r="G859" t="str">
            <v>1998-03-27</v>
          </cell>
          <cell r="H859">
            <v>50</v>
          </cell>
        </row>
        <row r="860">
          <cell r="A860" t="str">
            <v>665400</v>
          </cell>
          <cell r="B860" t="str">
            <v>GA  00528528</v>
          </cell>
          <cell r="C860" t="str">
            <v>NJ</v>
          </cell>
          <cell r="D860" t="str">
            <v>1989-01-25</v>
          </cell>
          <cell r="E860" t="str">
            <v>DVN</v>
          </cell>
          <cell r="F860" t="str">
            <v>01</v>
          </cell>
          <cell r="G860" t="str">
            <v>1998-03-27</v>
          </cell>
          <cell r="H860">
            <v>50</v>
          </cell>
        </row>
        <row r="861">
          <cell r="A861" t="str">
            <v>665501</v>
          </cell>
          <cell r="B861" t="str">
            <v>GA  54348051</v>
          </cell>
          <cell r="C861" t="str">
            <v>MA</v>
          </cell>
          <cell r="D861" t="str">
            <v>1965-04-01</v>
          </cell>
          <cell r="E861" t="str">
            <v>DVT</v>
          </cell>
          <cell r="F861" t="str">
            <v>01</v>
          </cell>
          <cell r="G861" t="str">
            <v/>
          </cell>
          <cell r="H861">
            <v>100</v>
          </cell>
        </row>
        <row r="862">
          <cell r="A862" t="str">
            <v>665502</v>
          </cell>
          <cell r="B862" t="str">
            <v>GA  54348053</v>
          </cell>
          <cell r="C862" t="str">
            <v>MA</v>
          </cell>
          <cell r="D862" t="str">
            <v>1970-02-01</v>
          </cell>
          <cell r="E862" t="str">
            <v>DVT</v>
          </cell>
          <cell r="F862" t="str">
            <v>01</v>
          </cell>
          <cell r="G862" t="str">
            <v/>
          </cell>
          <cell r="H862">
            <v>100</v>
          </cell>
        </row>
        <row r="863">
          <cell r="A863" t="str">
            <v>665503</v>
          </cell>
          <cell r="B863" t="str">
            <v>GA  54348054</v>
          </cell>
          <cell r="C863" t="str">
            <v>MA</v>
          </cell>
          <cell r="D863" t="str">
            <v>1965-04-01</v>
          </cell>
          <cell r="E863" t="str">
            <v>DVT</v>
          </cell>
          <cell r="F863" t="str">
            <v>05</v>
          </cell>
          <cell r="G863" t="str">
            <v/>
          </cell>
          <cell r="H863">
            <v>100</v>
          </cell>
        </row>
        <row r="864">
          <cell r="A864" t="str">
            <v>665504</v>
          </cell>
          <cell r="B864" t="str">
            <v>GA  54348055</v>
          </cell>
          <cell r="C864" t="str">
            <v>MA</v>
          </cell>
          <cell r="D864" t="str">
            <v>1968-04-01</v>
          </cell>
          <cell r="E864" t="str">
            <v>DVT</v>
          </cell>
          <cell r="F864" t="str">
            <v>05</v>
          </cell>
          <cell r="G864" t="str">
            <v/>
          </cell>
          <cell r="H864">
            <v>100</v>
          </cell>
        </row>
        <row r="865">
          <cell r="A865" t="str">
            <v>665505</v>
          </cell>
          <cell r="B865" t="str">
            <v>GA  54348056</v>
          </cell>
          <cell r="C865" t="str">
            <v>MA</v>
          </cell>
          <cell r="D865" t="str">
            <v>1971-04-01</v>
          </cell>
          <cell r="E865" t="str">
            <v>DVT</v>
          </cell>
          <cell r="F865" t="str">
            <v>05</v>
          </cell>
          <cell r="G865" t="str">
            <v/>
          </cell>
          <cell r="H865">
            <v>100</v>
          </cell>
        </row>
        <row r="866">
          <cell r="A866" t="str">
            <v>665506</v>
          </cell>
          <cell r="B866" t="str">
            <v>GA  54348057</v>
          </cell>
          <cell r="C866" t="str">
            <v>MA</v>
          </cell>
          <cell r="D866" t="str">
            <v>1967-04-02</v>
          </cell>
          <cell r="E866" t="str">
            <v>DVT</v>
          </cell>
          <cell r="F866" t="str">
            <v>06</v>
          </cell>
          <cell r="G866" t="str">
            <v/>
          </cell>
          <cell r="H866">
            <v>100</v>
          </cell>
        </row>
        <row r="867">
          <cell r="A867" t="str">
            <v>665507</v>
          </cell>
          <cell r="B867" t="str">
            <v>GA  54348059</v>
          </cell>
          <cell r="C867" t="str">
            <v>MA</v>
          </cell>
          <cell r="D867" t="str">
            <v>1965-04-01</v>
          </cell>
          <cell r="E867" t="str">
            <v>DVT</v>
          </cell>
          <cell r="F867" t="str">
            <v>01</v>
          </cell>
          <cell r="G867" t="str">
            <v/>
          </cell>
          <cell r="H867">
            <v>100</v>
          </cell>
        </row>
        <row r="868">
          <cell r="A868" t="str">
            <v>665508</v>
          </cell>
          <cell r="B868" t="str">
            <v>GA  54348062</v>
          </cell>
          <cell r="C868" t="str">
            <v>MA</v>
          </cell>
          <cell r="D868" t="str">
            <v>1965-04-01</v>
          </cell>
          <cell r="E868" t="str">
            <v>DVT</v>
          </cell>
          <cell r="F868" t="str">
            <v>01</v>
          </cell>
          <cell r="G868" t="str">
            <v/>
          </cell>
          <cell r="H868">
            <v>100</v>
          </cell>
        </row>
        <row r="869">
          <cell r="A869" t="str">
            <v>665509</v>
          </cell>
          <cell r="B869" t="str">
            <v>GA  54348070</v>
          </cell>
          <cell r="C869" t="str">
            <v>MA</v>
          </cell>
          <cell r="D869" t="str">
            <v>1984-07-11</v>
          </cell>
          <cell r="E869" t="str">
            <v>DVN</v>
          </cell>
          <cell r="F869" t="str">
            <v>09</v>
          </cell>
          <cell r="G869" t="str">
            <v/>
          </cell>
          <cell r="H869">
            <v>100</v>
          </cell>
        </row>
        <row r="870">
          <cell r="A870" t="str">
            <v>665600</v>
          </cell>
          <cell r="B870" t="str">
            <v>GA  00952000</v>
          </cell>
          <cell r="C870" t="str">
            <v>TX</v>
          </cell>
          <cell r="D870" t="str">
            <v>1974-09-05</v>
          </cell>
          <cell r="E870" t="str">
            <v>PA</v>
          </cell>
          <cell r="F870" t="str">
            <v>01</v>
          </cell>
          <cell r="G870" t="str">
            <v>1995-12-28</v>
          </cell>
          <cell r="H870">
            <v>100</v>
          </cell>
        </row>
        <row r="871">
          <cell r="A871" t="str">
            <v>665700</v>
          </cell>
          <cell r="B871" t="str">
            <v>GA  01226000</v>
          </cell>
          <cell r="C871" t="str">
            <v>LA</v>
          </cell>
          <cell r="D871" t="str">
            <v>1993-02-15</v>
          </cell>
          <cell r="E871" t="str">
            <v>PA</v>
          </cell>
          <cell r="F871" t="str">
            <v>01</v>
          </cell>
          <cell r="G871" t="str">
            <v>1995-12-20</v>
          </cell>
          <cell r="H871">
            <v>100</v>
          </cell>
        </row>
        <row r="872">
          <cell r="A872" t="str">
            <v>665800</v>
          </cell>
          <cell r="B872" t="str">
            <v>GA  06054000</v>
          </cell>
          <cell r="C872" t="str">
            <v>IN</v>
          </cell>
          <cell r="D872" t="str">
            <v>1975-01-16</v>
          </cell>
          <cell r="E872" t="str">
            <v>PA</v>
          </cell>
          <cell r="F872" t="str">
            <v>03</v>
          </cell>
          <cell r="G872" t="str">
            <v>1995-12-27</v>
          </cell>
          <cell r="H872">
            <v>100</v>
          </cell>
        </row>
        <row r="873">
          <cell r="A873" t="str">
            <v>665900</v>
          </cell>
          <cell r="B873" t="str">
            <v>GA 22256000</v>
          </cell>
          <cell r="C873" t="str">
            <v>CA</v>
          </cell>
          <cell r="D873" t="str">
            <v>1992-12-29</v>
          </cell>
          <cell r="E873" t="str">
            <v>FRC</v>
          </cell>
          <cell r="F873" t="str">
            <v>01</v>
          </cell>
          <cell r="G873" t="str">
            <v>1994-12-01</v>
          </cell>
          <cell r="H873">
            <v>100</v>
          </cell>
        </row>
        <row r="874">
          <cell r="A874" t="str">
            <v>666000</v>
          </cell>
          <cell r="B874" t="str">
            <v>GA 22267000</v>
          </cell>
          <cell r="C874" t="str">
            <v>CA</v>
          </cell>
          <cell r="D874" t="str">
            <v>1994-02-24</v>
          </cell>
          <cell r="E874" t="str">
            <v>FRC</v>
          </cell>
          <cell r="F874" t="str">
            <v>01</v>
          </cell>
          <cell r="G874" t="str">
            <v>1994-12-05</v>
          </cell>
          <cell r="H874">
            <v>100</v>
          </cell>
        </row>
        <row r="875">
          <cell r="A875" t="str">
            <v>666010</v>
          </cell>
          <cell r="B875" t="str">
            <v>GA 00007000</v>
          </cell>
          <cell r="C875" t="str">
            <v>CO</v>
          </cell>
          <cell r="D875" t="str">
            <v>1970-01-20</v>
          </cell>
          <cell r="E875" t="str">
            <v>DVT</v>
          </cell>
          <cell r="F875" t="str">
            <v>01</v>
          </cell>
          <cell r="G875" t="str">
            <v>1993-10-20</v>
          </cell>
          <cell r="H875">
            <v>100</v>
          </cell>
        </row>
        <row r="876">
          <cell r="A876" t="str">
            <v>666020</v>
          </cell>
          <cell r="B876" t="str">
            <v>GA 00836000</v>
          </cell>
          <cell r="C876" t="str">
            <v>MI</v>
          </cell>
          <cell r="D876" t="str">
            <v>1973-03-11</v>
          </cell>
          <cell r="E876" t="str">
            <v>PA</v>
          </cell>
          <cell r="F876" t="str">
            <v>01</v>
          </cell>
          <cell r="G876" t="str">
            <v>1987-12-10</v>
          </cell>
          <cell r="H876">
            <v>100</v>
          </cell>
        </row>
        <row r="877">
          <cell r="A877" t="str">
            <v>666030</v>
          </cell>
          <cell r="B877" t="str">
            <v>GA 00942000</v>
          </cell>
          <cell r="C877" t="str">
            <v>MN</v>
          </cell>
          <cell r="D877" t="str">
            <v>1974-06-01</v>
          </cell>
          <cell r="E877" t="str">
            <v>PA</v>
          </cell>
          <cell r="F877" t="str">
            <v>01</v>
          </cell>
          <cell r="G877" t="str">
            <v>1991-08-22</v>
          </cell>
          <cell r="H877">
            <v>100</v>
          </cell>
        </row>
        <row r="878">
          <cell r="A878" t="str">
            <v>666060</v>
          </cell>
          <cell r="B878" t="str">
            <v>GA 00005000</v>
          </cell>
          <cell r="C878" t="str">
            <v>TX</v>
          </cell>
          <cell r="D878" t="str">
            <v>1972-12-01</v>
          </cell>
          <cell r="E878" t="str">
            <v>DVT</v>
          </cell>
          <cell r="F878" t="str">
            <v>01</v>
          </cell>
          <cell r="G878" t="str">
            <v>1988-12-21</v>
          </cell>
          <cell r="H878">
            <v>100</v>
          </cell>
        </row>
        <row r="879">
          <cell r="A879" t="str">
            <v>666070</v>
          </cell>
          <cell r="B879" t="str">
            <v>GA 01307000</v>
          </cell>
          <cell r="C879" t="str">
            <v>TX</v>
          </cell>
          <cell r="D879" t="str">
            <v>1994-06-30</v>
          </cell>
          <cell r="E879" t="str">
            <v>PA</v>
          </cell>
          <cell r="F879" t="str">
            <v>01</v>
          </cell>
          <cell r="G879" t="str">
            <v>1994-12-09</v>
          </cell>
          <cell r="H879">
            <v>100</v>
          </cell>
        </row>
        <row r="880">
          <cell r="A880" t="str">
            <v>666080</v>
          </cell>
          <cell r="B880" t="str">
            <v>GA 00625000</v>
          </cell>
          <cell r="C880" t="str">
            <v>GA</v>
          </cell>
          <cell r="D880" t="str">
            <v>1978-12-22</v>
          </cell>
          <cell r="E880" t="str">
            <v>PA</v>
          </cell>
          <cell r="F880" t="str">
            <v>01</v>
          </cell>
          <cell r="G880" t="str">
            <v>1988-11-17</v>
          </cell>
          <cell r="H880">
            <v>66.67</v>
          </cell>
        </row>
        <row r="881">
          <cell r="A881" t="str">
            <v>666090</v>
          </cell>
          <cell r="B881" t="str">
            <v>GA 00875000</v>
          </cell>
          <cell r="C881" t="str">
            <v>TN</v>
          </cell>
          <cell r="D881" t="str">
            <v>1983-05-30</v>
          </cell>
          <cell r="E881" t="str">
            <v>PA</v>
          </cell>
          <cell r="F881" t="str">
            <v>02</v>
          </cell>
          <cell r="G881" t="str">
            <v>1990-09-12</v>
          </cell>
          <cell r="H881">
            <v>100</v>
          </cell>
        </row>
        <row r="882">
          <cell r="A882" t="str">
            <v>666100</v>
          </cell>
          <cell r="B882" t="str">
            <v>GA 00533006</v>
          </cell>
          <cell r="C882" t="str">
            <v>GA</v>
          </cell>
          <cell r="D882" t="str">
            <v>1977-02-01</v>
          </cell>
          <cell r="E882" t="str">
            <v>PA</v>
          </cell>
          <cell r="F882" t="str">
            <v>02</v>
          </cell>
          <cell r="G882" t="str">
            <v>1995-07-18</v>
          </cell>
          <cell r="H882">
            <v>100</v>
          </cell>
        </row>
        <row r="883">
          <cell r="A883" t="str">
            <v>666110</v>
          </cell>
          <cell r="B883" t="str">
            <v>GA 04046000</v>
          </cell>
          <cell r="C883" t="str">
            <v>GA</v>
          </cell>
          <cell r="D883" t="str">
            <v>1973-02-16</v>
          </cell>
          <cell r="E883" t="str">
            <v>PA</v>
          </cell>
          <cell r="F883" t="str">
            <v>01</v>
          </cell>
          <cell r="G883" t="str">
            <v>1988-09-01</v>
          </cell>
          <cell r="H883">
            <v>100</v>
          </cell>
        </row>
        <row r="884">
          <cell r="A884" t="str">
            <v>666120</v>
          </cell>
          <cell r="B884" t="str">
            <v>GA 80541000</v>
          </cell>
          <cell r="C884" t="str">
            <v>TX</v>
          </cell>
          <cell r="D884" t="str">
            <v>1988-09-06</v>
          </cell>
          <cell r="E884" t="str">
            <v>FRC</v>
          </cell>
          <cell r="F884" t="str">
            <v>01</v>
          </cell>
          <cell r="G884" t="str">
            <v>1990-09-25</v>
          </cell>
          <cell r="H884">
            <v>100</v>
          </cell>
        </row>
        <row r="885">
          <cell r="A885" t="str">
            <v>666130</v>
          </cell>
          <cell r="B885" t="str">
            <v>GA 00001020</v>
          </cell>
          <cell r="C885" t="str">
            <v>HI</v>
          </cell>
          <cell r="D885" t="str">
            <v>1968-01-01</v>
          </cell>
          <cell r="E885" t="str">
            <v>DVN</v>
          </cell>
          <cell r="F885" t="str">
            <v>09</v>
          </cell>
          <cell r="G885" t="str">
            <v>1988-06-06</v>
          </cell>
          <cell r="H885">
            <v>100</v>
          </cell>
        </row>
        <row r="886">
          <cell r="A886" t="str">
            <v>666140</v>
          </cell>
          <cell r="B886" t="str">
            <v>GA 00033000</v>
          </cell>
          <cell r="C886" t="str">
            <v>OR</v>
          </cell>
          <cell r="D886" t="str">
            <v>1973-01-01</v>
          </cell>
          <cell r="E886" t="str">
            <v>DVT</v>
          </cell>
          <cell r="F886" t="str">
            <v>01</v>
          </cell>
          <cell r="G886" t="str">
            <v>1988-11-30</v>
          </cell>
          <cell r="H886">
            <v>100</v>
          </cell>
        </row>
        <row r="887">
          <cell r="A887" t="str">
            <v>666150</v>
          </cell>
          <cell r="B887" t="str">
            <v>GA 00955001</v>
          </cell>
          <cell r="C887" t="str">
            <v>CA</v>
          </cell>
          <cell r="D887" t="str">
            <v>1974-12-31</v>
          </cell>
          <cell r="E887" t="str">
            <v>PA</v>
          </cell>
          <cell r="F887" t="str">
            <v>10</v>
          </cell>
          <cell r="G887" t="str">
            <v>1994-04-04</v>
          </cell>
          <cell r="H887">
            <v>100</v>
          </cell>
        </row>
        <row r="888">
          <cell r="A888" t="str">
            <v>666160</v>
          </cell>
          <cell r="B888" t="str">
            <v>GA 00955000</v>
          </cell>
          <cell r="C888" t="str">
            <v>CA</v>
          </cell>
          <cell r="D888" t="str">
            <v>1974-01-18</v>
          </cell>
          <cell r="E888" t="str">
            <v>PA</v>
          </cell>
          <cell r="F888" t="str">
            <v>06</v>
          </cell>
          <cell r="G888" t="str">
            <v>1992-10-09</v>
          </cell>
          <cell r="H888">
            <v>100</v>
          </cell>
        </row>
        <row r="889">
          <cell r="A889" t="str">
            <v>666180</v>
          </cell>
          <cell r="B889" t="str">
            <v>GA 00673100</v>
          </cell>
          <cell r="C889" t="str">
            <v>PA</v>
          </cell>
          <cell r="D889" t="str">
            <v>1976-08-23</v>
          </cell>
          <cell r="E889" t="str">
            <v>PA</v>
          </cell>
          <cell r="F889" t="str">
            <v>02</v>
          </cell>
          <cell r="G889" t="str">
            <v>1988-07-06</v>
          </cell>
          <cell r="H889">
            <v>100</v>
          </cell>
        </row>
        <row r="890">
          <cell r="A890" t="str">
            <v>666200</v>
          </cell>
          <cell r="B890" t="str">
            <v>REC 00448018</v>
          </cell>
          <cell r="C890" t="str">
            <v>DE</v>
          </cell>
          <cell r="D890" t="str">
            <v>1997-03-01</v>
          </cell>
          <cell r="E890" t="str">
            <v>PA</v>
          </cell>
          <cell r="F890" t="str">
            <v>03</v>
          </cell>
          <cell r="G890" t="str">
            <v/>
          </cell>
          <cell r="H890">
            <v>100</v>
          </cell>
        </row>
        <row r="891">
          <cell r="A891" t="str">
            <v>666300</v>
          </cell>
          <cell r="B891" t="str">
            <v>GA 01175000</v>
          </cell>
          <cell r="C891" t="str">
            <v>TX</v>
          </cell>
          <cell r="D891" t="str">
            <v>1991-12-16</v>
          </cell>
          <cell r="E891" t="str">
            <v>DVT</v>
          </cell>
          <cell r="F891" t="str">
            <v>01</v>
          </cell>
          <cell r="G891" t="str">
            <v>1993-12-22</v>
          </cell>
          <cell r="H891">
            <v>100</v>
          </cell>
        </row>
        <row r="892">
          <cell r="A892" t="str">
            <v>666400</v>
          </cell>
          <cell r="B892" t="str">
            <v>GA 60000000</v>
          </cell>
          <cell r="C892" t="str">
            <v>ON</v>
          </cell>
          <cell r="D892" t="str">
            <v>1992-12-31</v>
          </cell>
          <cell r="E892" t="str">
            <v>FRC</v>
          </cell>
          <cell r="F892" t="str">
            <v>01</v>
          </cell>
          <cell r="G892" t="str">
            <v>1994-03-08</v>
          </cell>
          <cell r="H892">
            <v>100</v>
          </cell>
        </row>
        <row r="893">
          <cell r="A893" t="str">
            <v>666500</v>
          </cell>
          <cell r="B893" t="str">
            <v>GA 01341000</v>
          </cell>
          <cell r="C893" t="str">
            <v>IL</v>
          </cell>
          <cell r="D893" t="str">
            <v>1997-03-26</v>
          </cell>
          <cell r="E893" t="str">
            <v>PA</v>
          </cell>
          <cell r="F893" t="str">
            <v>07</v>
          </cell>
          <cell r="G893" t="str">
            <v/>
          </cell>
          <cell r="H893">
            <v>100</v>
          </cell>
        </row>
        <row r="894">
          <cell r="A894" t="str">
            <v>666600</v>
          </cell>
          <cell r="B894" t="str">
            <v>GA  00776000</v>
          </cell>
          <cell r="C894" t="str">
            <v>OH</v>
          </cell>
          <cell r="D894" t="str">
            <v>1982-04-29</v>
          </cell>
          <cell r="E894" t="str">
            <v>DVL</v>
          </cell>
          <cell r="F894" t="str">
            <v>01</v>
          </cell>
          <cell r="G894" t="str">
            <v>1994-12-30</v>
          </cell>
          <cell r="H894">
            <v>100</v>
          </cell>
        </row>
        <row r="895">
          <cell r="A895" t="str">
            <v>666700</v>
          </cell>
          <cell r="B895" t="str">
            <v>GA 56487000</v>
          </cell>
          <cell r="C895" t="str">
            <v>NY</v>
          </cell>
          <cell r="D895" t="str">
            <v>1993-03-24</v>
          </cell>
          <cell r="E895" t="str">
            <v>FRC</v>
          </cell>
          <cell r="F895" t="str">
            <v>01</v>
          </cell>
          <cell r="G895" t="str">
            <v>1994-08-01</v>
          </cell>
          <cell r="H895">
            <v>10</v>
          </cell>
        </row>
        <row r="896">
          <cell r="A896" t="str">
            <v>666800</v>
          </cell>
          <cell r="B896" t="str">
            <v>GA 05018000</v>
          </cell>
          <cell r="C896" t="str">
            <v>MI</v>
          </cell>
          <cell r="D896" t="str">
            <v>1971-09-15</v>
          </cell>
          <cell r="E896" t="str">
            <v>PA</v>
          </cell>
          <cell r="F896" t="str">
            <v>01</v>
          </cell>
          <cell r="G896" t="str">
            <v>1988-12-08</v>
          </cell>
          <cell r="H896">
            <v>100</v>
          </cell>
        </row>
        <row r="897">
          <cell r="A897" t="str">
            <v>666900</v>
          </cell>
          <cell r="B897" t="str">
            <v>GA 01121000</v>
          </cell>
          <cell r="C897" t="str">
            <v>AZ</v>
          </cell>
          <cell r="D897" t="str">
            <v>1968-11-29</v>
          </cell>
          <cell r="E897" t="str">
            <v>PA</v>
          </cell>
          <cell r="F897" t="str">
            <v>01</v>
          </cell>
          <cell r="G897" t="str">
            <v>1990-08-02</v>
          </cell>
          <cell r="H897">
            <v>100</v>
          </cell>
        </row>
        <row r="898">
          <cell r="A898" t="str">
            <v>667000</v>
          </cell>
          <cell r="B898" t="str">
            <v/>
          </cell>
          <cell r="C898" t="str">
            <v>NJ</v>
          </cell>
          <cell r="D898" t="str">
            <v/>
          </cell>
          <cell r="E898" t="str">
            <v>PA</v>
          </cell>
          <cell r="F898" t="str">
            <v>01</v>
          </cell>
          <cell r="G898" t="str">
            <v/>
          </cell>
          <cell r="H898">
            <v>50</v>
          </cell>
        </row>
        <row r="899">
          <cell r="A899" t="str">
            <v>671500</v>
          </cell>
          <cell r="B899" t="str">
            <v>GA  23880000</v>
          </cell>
          <cell r="C899" t="str">
            <v>FL</v>
          </cell>
          <cell r="D899" t="str">
            <v>1995-06-19</v>
          </cell>
          <cell r="E899" t="str">
            <v>FRC</v>
          </cell>
          <cell r="F899" t="str">
            <v>01</v>
          </cell>
          <cell r="G899" t="str">
            <v>1997-09-30</v>
          </cell>
          <cell r="H899">
            <v>100</v>
          </cell>
        </row>
        <row r="900">
          <cell r="A900" t="str">
            <v>671600</v>
          </cell>
          <cell r="B900" t="str">
            <v>REC 00528010</v>
          </cell>
          <cell r="C900" t="str">
            <v>NJ</v>
          </cell>
          <cell r="D900" t="str">
            <v>1983-10-19</v>
          </cell>
          <cell r="E900" t="str">
            <v>DVL</v>
          </cell>
          <cell r="F900" t="str">
            <v/>
          </cell>
          <cell r="G900" t="str">
            <v/>
          </cell>
          <cell r="H900">
            <v>100</v>
          </cell>
        </row>
        <row r="901">
          <cell r="A901" t="str">
            <v>671601</v>
          </cell>
          <cell r="B901" t="str">
            <v>REC 00528011</v>
          </cell>
          <cell r="C901" t="str">
            <v>NJ</v>
          </cell>
          <cell r="D901" t="str">
            <v>1995-02-14</v>
          </cell>
          <cell r="E901" t="str">
            <v>DVL</v>
          </cell>
          <cell r="F901" t="str">
            <v/>
          </cell>
          <cell r="G901" t="str">
            <v/>
          </cell>
          <cell r="H901">
            <v>100</v>
          </cell>
        </row>
        <row r="902">
          <cell r="A902" t="str">
            <v>671700</v>
          </cell>
          <cell r="B902" t="str">
            <v>GA  00066000</v>
          </cell>
          <cell r="C902" t="str">
            <v>LA</v>
          </cell>
          <cell r="D902" t="str">
            <v>1972-08-01</v>
          </cell>
          <cell r="E902" t="str">
            <v>DVT</v>
          </cell>
          <cell r="F902" t="str">
            <v>01</v>
          </cell>
          <cell r="G902" t="str">
            <v>1995-12-20</v>
          </cell>
          <cell r="H902">
            <v>99</v>
          </cell>
        </row>
        <row r="903">
          <cell r="A903" t="str">
            <v>671800</v>
          </cell>
          <cell r="B903" t="str">
            <v>GA  00501501</v>
          </cell>
          <cell r="C903" t="str">
            <v>CA</v>
          </cell>
          <cell r="D903" t="str">
            <v>1980-06-11</v>
          </cell>
          <cell r="E903" t="str">
            <v>DVL</v>
          </cell>
          <cell r="F903" t="str">
            <v>01</v>
          </cell>
          <cell r="G903" t="str">
            <v>1995-05-05</v>
          </cell>
          <cell r="H903">
            <v>99</v>
          </cell>
        </row>
        <row r="904">
          <cell r="A904" t="str">
            <v>699999</v>
          </cell>
          <cell r="B904" t="str">
            <v/>
          </cell>
          <cell r="C904" t="str">
            <v>NJ</v>
          </cell>
          <cell r="D904" t="str">
            <v>1997-02-01</v>
          </cell>
          <cell r="E904" t="str">
            <v>PA</v>
          </cell>
          <cell r="F904" t="str">
            <v>09</v>
          </cell>
          <cell r="G904" t="str">
            <v>1995-12-31</v>
          </cell>
          <cell r="H904">
            <v>100</v>
          </cell>
        </row>
        <row r="905">
          <cell r="A905" t="str">
            <v>999800</v>
          </cell>
          <cell r="B905" t="str">
            <v>PIC 99997075</v>
          </cell>
          <cell r="C905" t="str">
            <v>NJ</v>
          </cell>
          <cell r="D905" t="str">
            <v>1968-07-16</v>
          </cell>
          <cell r="E905" t="str">
            <v>CR2</v>
          </cell>
          <cell r="F905" t="str">
            <v>09</v>
          </cell>
          <cell r="G905" t="str">
            <v/>
          </cell>
          <cell r="H905">
            <v>100</v>
          </cell>
        </row>
        <row r="906">
          <cell r="A906" t="str">
            <v>999801</v>
          </cell>
          <cell r="B906" t="str">
            <v>REC 99999000</v>
          </cell>
          <cell r="C906" t="str">
            <v>NJ</v>
          </cell>
          <cell r="D906" t="str">
            <v>1986-01-01</v>
          </cell>
          <cell r="E906" t="str">
            <v>CR2</v>
          </cell>
          <cell r="F906" t="str">
            <v>09</v>
          </cell>
          <cell r="G906" t="str">
            <v/>
          </cell>
          <cell r="H906">
            <v>100</v>
          </cell>
        </row>
        <row r="907">
          <cell r="A907" t="str">
            <v>999888</v>
          </cell>
          <cell r="B907" t="str">
            <v>GA 88888001</v>
          </cell>
          <cell r="C907" t="str">
            <v>NJ</v>
          </cell>
          <cell r="D907" t="str">
            <v>1981-12-31</v>
          </cell>
          <cell r="E907" t="str">
            <v>CR2</v>
          </cell>
          <cell r="F907" t="str">
            <v>09</v>
          </cell>
          <cell r="G907" t="str">
            <v/>
          </cell>
          <cell r="H907">
            <v>100</v>
          </cell>
        </row>
        <row r="908">
          <cell r="A908" t="str">
            <v>999997</v>
          </cell>
          <cell r="B908" t="str">
            <v>PGLS00001000</v>
          </cell>
          <cell r="C908" t="str">
            <v>NJ</v>
          </cell>
          <cell r="D908" t="str">
            <v/>
          </cell>
          <cell r="E908" t="str">
            <v>CR2</v>
          </cell>
          <cell r="F908" t="str">
            <v>09</v>
          </cell>
          <cell r="G908" t="str">
            <v/>
          </cell>
          <cell r="H908">
            <v>100</v>
          </cell>
        </row>
        <row r="909">
          <cell r="A909" t="str">
            <v>999998</v>
          </cell>
          <cell r="B909" t="str">
            <v>PGLS00001000</v>
          </cell>
          <cell r="C909" t="str">
            <v>NJ</v>
          </cell>
          <cell r="D909" t="str">
            <v/>
          </cell>
          <cell r="E909" t="str">
            <v>CR2</v>
          </cell>
          <cell r="F909" t="str">
            <v>09</v>
          </cell>
          <cell r="G909" t="str">
            <v/>
          </cell>
          <cell r="H909">
            <v>100</v>
          </cell>
        </row>
        <row r="910">
          <cell r="A910" t="str">
            <v>999999</v>
          </cell>
          <cell r="B910" t="str">
            <v/>
          </cell>
          <cell r="C910" t="str">
            <v>NJ</v>
          </cell>
          <cell r="D910" t="str">
            <v/>
          </cell>
          <cell r="E910" t="str">
            <v>CR3</v>
          </cell>
          <cell r="F910" t="str">
            <v>09</v>
          </cell>
          <cell r="G910" t="str">
            <v/>
          </cell>
          <cell r="H910">
            <v>100</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Assumptions"/>
      <sheetName val="Presentation Summary"/>
      <sheetName val="ABP Projected Cash Flows"/>
      <sheetName val="Total Portfolio Cash Flows"/>
      <sheetName val="USSOF Properties"/>
      <sheetName val="Back-up Sheets DO NOT PRINT---&gt;"/>
      <sheetName val="Income"/>
      <sheetName val="Cash Flow"/>
      <sheetName val="Cap Exp"/>
      <sheetName val="Appraisal"/>
      <sheetName val="Sale"/>
      <sheetName val="Acq"/>
      <sheetName val="Summary"/>
      <sheetName val="Prop Debt"/>
      <sheetName val="GMV"/>
      <sheetName val="Pres C"/>
      <sheetName val="Pre-NOI"/>
      <sheetName val="Pre-Cap Ex"/>
      <sheetName val="Pres A"/>
      <sheetName val="AnnexE"/>
      <sheetName val="Sensitivity"/>
      <sheetName val="Module1"/>
      <sheetName val="Module2"/>
    </sheetNames>
    <sheetDataSet>
      <sheetData sheetId="0" refreshError="1"/>
      <sheetData sheetId="1"/>
      <sheetData sheetId="2" refreshError="1"/>
      <sheetData sheetId="3" refreshError="1"/>
      <sheetData sheetId="4"/>
      <sheetData sheetId="5">
        <row r="4">
          <cell r="B4" t="str">
            <v>JV</v>
          </cell>
          <cell r="C4">
            <v>1</v>
          </cell>
          <cell r="D4" t="str">
            <v>375 Hudson</v>
          </cell>
          <cell r="E4" t="str">
            <v>Office</v>
          </cell>
          <cell r="F4">
            <v>38898</v>
          </cell>
          <cell r="G4">
            <v>43830</v>
          </cell>
          <cell r="H4">
            <v>272029019</v>
          </cell>
          <cell r="J4">
            <v>272029019</v>
          </cell>
          <cell r="K4">
            <v>0</v>
          </cell>
          <cell r="L4">
            <v>144864114</v>
          </cell>
          <cell r="M4">
            <v>425000000</v>
          </cell>
          <cell r="N4">
            <v>6.5000000000000002E-2</v>
          </cell>
          <cell r="O4">
            <v>6.5000000000000002E-2</v>
          </cell>
          <cell r="P4">
            <v>0.05</v>
          </cell>
          <cell r="Q4">
            <v>0.95</v>
          </cell>
          <cell r="R4">
            <v>17681886.234999999</v>
          </cell>
          <cell r="S4">
            <v>0</v>
          </cell>
          <cell r="U4">
            <v>29036788</v>
          </cell>
          <cell r="V4">
            <v>28615601</v>
          </cell>
          <cell r="W4">
            <v>28671242</v>
          </cell>
          <cell r="X4">
            <v>28718666</v>
          </cell>
          <cell r="Y4">
            <v>22579298</v>
          </cell>
          <cell r="Z4">
            <v>28263101</v>
          </cell>
          <cell r="AA4">
            <v>28241497</v>
          </cell>
          <cell r="AB4">
            <v>3644926</v>
          </cell>
          <cell r="AC4">
            <v>29074126</v>
          </cell>
          <cell r="AD4">
            <v>29526412</v>
          </cell>
          <cell r="AE4">
            <v>29883496</v>
          </cell>
          <cell r="AF4">
            <v>29884359</v>
          </cell>
          <cell r="AG4">
            <v>30930311.564999998</v>
          </cell>
          <cell r="AH4">
            <v>32012872.469774995</v>
          </cell>
          <cell r="AJ4">
            <v>8250000</v>
          </cell>
          <cell r="AK4">
            <v>8250000</v>
          </cell>
          <cell r="AL4">
            <v>8250000</v>
          </cell>
          <cell r="AM4">
            <v>8250000</v>
          </cell>
          <cell r="AN4">
            <v>8250000</v>
          </cell>
          <cell r="AO4">
            <v>8250000</v>
          </cell>
          <cell r="AP4">
            <v>8250000</v>
          </cell>
          <cell r="AQ4">
            <v>8250000</v>
          </cell>
          <cell r="AR4">
            <v>8250000</v>
          </cell>
          <cell r="AS4">
            <v>8250000</v>
          </cell>
          <cell r="AT4">
            <v>8250000</v>
          </cell>
          <cell r="AU4">
            <v>8250000</v>
          </cell>
          <cell r="AV4">
            <v>8250000</v>
          </cell>
          <cell r="AW4">
            <v>8250000</v>
          </cell>
          <cell r="AY4">
            <v>145183.94</v>
          </cell>
        </row>
        <row r="5">
          <cell r="B5" t="str">
            <v>JV</v>
          </cell>
          <cell r="C5">
            <v>2</v>
          </cell>
          <cell r="D5" t="str">
            <v>777 Long Ridge</v>
          </cell>
          <cell r="E5" t="str">
            <v>Office</v>
          </cell>
          <cell r="F5">
            <v>38898</v>
          </cell>
          <cell r="G5">
            <v>41364</v>
          </cell>
          <cell r="H5">
            <v>52526774</v>
          </cell>
          <cell r="J5">
            <v>52526774</v>
          </cell>
          <cell r="K5">
            <v>0</v>
          </cell>
          <cell r="L5">
            <v>0</v>
          </cell>
          <cell r="M5">
            <v>53000000</v>
          </cell>
          <cell r="N5">
            <v>6.5000000000000002E-2</v>
          </cell>
          <cell r="O5">
            <v>6.5000000000000002E-2</v>
          </cell>
          <cell r="P5">
            <v>0.05</v>
          </cell>
          <cell r="Q5">
            <v>0.95</v>
          </cell>
          <cell r="R5">
            <v>3414240.31</v>
          </cell>
          <cell r="S5">
            <v>0</v>
          </cell>
          <cell r="U5">
            <v>3257959</v>
          </cell>
          <cell r="V5">
            <v>3307656</v>
          </cell>
          <cell r="W5">
            <v>3197070</v>
          </cell>
          <cell r="X5">
            <v>3138988</v>
          </cell>
          <cell r="Y5">
            <v>3131981</v>
          </cell>
          <cell r="Z5">
            <v>4037350</v>
          </cell>
          <cell r="AA5">
            <v>4903476</v>
          </cell>
          <cell r="AB5">
            <v>4904466</v>
          </cell>
          <cell r="AC5">
            <v>4901123</v>
          </cell>
          <cell r="AD5">
            <v>4897652</v>
          </cell>
          <cell r="AE5">
            <v>4897652</v>
          </cell>
          <cell r="AF5">
            <v>4897652</v>
          </cell>
          <cell r="AG5">
            <v>4897652</v>
          </cell>
          <cell r="AH5">
            <v>4897652</v>
          </cell>
          <cell r="AY5">
            <v>16289.795</v>
          </cell>
        </row>
        <row r="6">
          <cell r="B6" t="str">
            <v>JV</v>
          </cell>
          <cell r="C6">
            <v>3</v>
          </cell>
          <cell r="D6" t="str">
            <v>11 West 42nd</v>
          </cell>
          <cell r="E6" t="str">
            <v>Office</v>
          </cell>
          <cell r="F6">
            <v>38898</v>
          </cell>
          <cell r="G6">
            <v>41455</v>
          </cell>
          <cell r="H6">
            <v>129000000</v>
          </cell>
          <cell r="J6">
            <v>129000000</v>
          </cell>
          <cell r="K6">
            <v>0</v>
          </cell>
          <cell r="L6">
            <v>200000000</v>
          </cell>
          <cell r="M6">
            <v>335000000</v>
          </cell>
          <cell r="N6">
            <v>6.5000000000000002E-2</v>
          </cell>
          <cell r="O6">
            <v>6.5000000000000002E-2</v>
          </cell>
          <cell r="P6">
            <v>0.05</v>
          </cell>
          <cell r="Q6">
            <v>0.95</v>
          </cell>
          <cell r="R6">
            <v>8385000</v>
          </cell>
          <cell r="S6">
            <v>0</v>
          </cell>
          <cell r="U6">
            <v>16635162</v>
          </cell>
          <cell r="V6">
            <v>20785702</v>
          </cell>
          <cell r="W6">
            <v>24135837</v>
          </cell>
          <cell r="X6">
            <v>23389827</v>
          </cell>
          <cell r="Y6">
            <v>22509708</v>
          </cell>
          <cell r="Z6">
            <v>24418608</v>
          </cell>
          <cell r="AA6">
            <v>24366231</v>
          </cell>
          <cell r="AB6">
            <v>26480428</v>
          </cell>
          <cell r="AC6">
            <v>26595846</v>
          </cell>
          <cell r="AD6">
            <v>29202671</v>
          </cell>
          <cell r="AE6">
            <v>23739275</v>
          </cell>
          <cell r="AF6">
            <v>24570149.624999996</v>
          </cell>
          <cell r="AG6">
            <v>25430104.861874994</v>
          </cell>
          <cell r="AH6">
            <v>26320158.532040618</v>
          </cell>
          <cell r="AJ6">
            <v>13829444.490000002</v>
          </cell>
          <cell r="AK6">
            <v>13999293.760000002</v>
          </cell>
          <cell r="AL6">
            <v>15678191.279999996</v>
          </cell>
          <cell r="AM6">
            <v>15678191.279999996</v>
          </cell>
          <cell r="AN6">
            <v>15678191.279999996</v>
          </cell>
          <cell r="AO6">
            <v>15678191.279999996</v>
          </cell>
          <cell r="AP6">
            <v>15678191.279999996</v>
          </cell>
          <cell r="AQ6">
            <v>15678191.279999996</v>
          </cell>
          <cell r="AR6">
            <v>15678191.279999996</v>
          </cell>
          <cell r="AS6">
            <v>15678191.279999999</v>
          </cell>
          <cell r="AT6">
            <v>15678191.279999999</v>
          </cell>
          <cell r="AU6">
            <v>15678191.279999999</v>
          </cell>
          <cell r="AV6">
            <v>15678191.279999999</v>
          </cell>
          <cell r="AW6">
            <v>15678191.279999999</v>
          </cell>
          <cell r="AY6">
            <v>83175.81</v>
          </cell>
        </row>
        <row r="7">
          <cell r="B7" t="str">
            <v>JV</v>
          </cell>
          <cell r="C7">
            <v>4</v>
          </cell>
          <cell r="D7" t="str">
            <v>885 3rd Avenue</v>
          </cell>
          <cell r="E7" t="str">
            <v>Office</v>
          </cell>
          <cell r="F7">
            <v>38898</v>
          </cell>
          <cell r="G7">
            <v>41547</v>
          </cell>
          <cell r="H7">
            <v>78464524</v>
          </cell>
          <cell r="J7">
            <v>78464524</v>
          </cell>
          <cell r="K7">
            <v>73500000</v>
          </cell>
          <cell r="L7">
            <v>185000000</v>
          </cell>
          <cell r="M7">
            <v>335000000</v>
          </cell>
          <cell r="N7">
            <v>6.5000000000000002E-2</v>
          </cell>
          <cell r="O7">
            <v>6.5000000000000002E-2</v>
          </cell>
          <cell r="P7">
            <v>0.05</v>
          </cell>
          <cell r="Q7">
            <v>0.95</v>
          </cell>
          <cell r="R7">
            <v>5100194.0600000005</v>
          </cell>
          <cell r="S7">
            <v>4777500</v>
          </cell>
          <cell r="U7">
            <v>20502000</v>
          </cell>
          <cell r="V7">
            <v>21229964</v>
          </cell>
          <cell r="W7">
            <v>22548868</v>
          </cell>
          <cell r="X7">
            <v>24620551</v>
          </cell>
          <cell r="Y7">
            <v>24822340</v>
          </cell>
          <cell r="Z7">
            <v>25966803</v>
          </cell>
          <cell r="AA7">
            <v>26925516</v>
          </cell>
          <cell r="AB7">
            <v>27756893</v>
          </cell>
          <cell r="AC7">
            <v>29166633</v>
          </cell>
          <cell r="AD7">
            <v>29317797</v>
          </cell>
          <cell r="AE7">
            <v>30791852</v>
          </cell>
          <cell r="AF7">
            <v>31869566.819999997</v>
          </cell>
          <cell r="AG7">
            <v>32985001.658699993</v>
          </cell>
          <cell r="AH7">
            <v>34139476.716754489</v>
          </cell>
          <cell r="AJ7">
            <v>9284687.5</v>
          </cell>
          <cell r="AK7">
            <v>11176645.462470241</v>
          </cell>
          <cell r="AL7">
            <v>11849693.949960321</v>
          </cell>
          <cell r="AM7">
            <v>11849693.949960321</v>
          </cell>
          <cell r="AN7">
            <v>11849693.949960321</v>
          </cell>
          <cell r="AO7">
            <v>11849693.949960321</v>
          </cell>
          <cell r="AP7">
            <v>11849693.949960321</v>
          </cell>
          <cell r="AQ7">
            <v>11849693.949960321</v>
          </cell>
          <cell r="AR7">
            <v>11849693.949960321</v>
          </cell>
          <cell r="AS7">
            <v>11849693.949960321</v>
          </cell>
          <cell r="AT7">
            <v>11849693.949960321</v>
          </cell>
          <cell r="AU7">
            <v>11849693.949960321</v>
          </cell>
          <cell r="AV7">
            <v>11849693.949960321</v>
          </cell>
          <cell r="AW7">
            <v>11849693.949960321</v>
          </cell>
          <cell r="AY7">
            <v>102510</v>
          </cell>
        </row>
        <row r="8">
          <cell r="B8" t="str">
            <v>JV</v>
          </cell>
          <cell r="C8">
            <v>803</v>
          </cell>
          <cell r="D8" t="str">
            <v>Unspecified Acq</v>
          </cell>
          <cell r="E8" t="str">
            <v>Office</v>
          </cell>
          <cell r="F8">
            <v>38990</v>
          </cell>
          <cell r="G8">
            <v>41639</v>
          </cell>
          <cell r="H8">
            <v>73125000</v>
          </cell>
          <cell r="J8">
            <v>73125000</v>
          </cell>
          <cell r="K8">
            <v>24375000</v>
          </cell>
          <cell r="L8">
            <v>52500000</v>
          </cell>
          <cell r="M8">
            <v>150000000</v>
          </cell>
          <cell r="N8">
            <v>6.5000000000000002E-2</v>
          </cell>
          <cell r="O8">
            <v>6.5000000000000002E-2</v>
          </cell>
          <cell r="P8">
            <v>0.05</v>
          </cell>
          <cell r="Q8">
            <v>0.95</v>
          </cell>
          <cell r="R8">
            <v>4753125</v>
          </cell>
          <cell r="S8">
            <v>1584375</v>
          </cell>
          <cell r="U8">
            <v>9750000</v>
          </cell>
          <cell r="V8">
            <v>10091250</v>
          </cell>
          <cell r="W8">
            <v>10444443.75</v>
          </cell>
          <cell r="X8">
            <v>10809999.28125</v>
          </cell>
          <cell r="Y8">
            <v>11188349.25609375</v>
          </cell>
          <cell r="Z8">
            <v>11579941.480057031</v>
          </cell>
          <cell r="AA8">
            <v>11985239.431859026</v>
          </cell>
          <cell r="AB8">
            <v>12404722.811974091</v>
          </cell>
          <cell r="AC8">
            <v>12838888.110393183</v>
          </cell>
          <cell r="AD8">
            <v>13288249.194256945</v>
          </cell>
          <cell r="AE8">
            <v>13753337.916055936</v>
          </cell>
          <cell r="AF8">
            <v>14234704.743117893</v>
          </cell>
          <cell r="AG8">
            <v>14732919.409127017</v>
          </cell>
          <cell r="AH8">
            <v>15248571.588446463</v>
          </cell>
          <cell r="AJ8">
            <v>2887500</v>
          </cell>
          <cell r="AK8">
            <v>2887500</v>
          </cell>
          <cell r="AL8">
            <v>2887500</v>
          </cell>
          <cell r="AM8">
            <v>2887500</v>
          </cell>
          <cell r="AN8">
            <v>2887500</v>
          </cell>
          <cell r="AO8">
            <v>2887500</v>
          </cell>
          <cell r="AP8">
            <v>2887500</v>
          </cell>
          <cell r="AQ8">
            <v>2887500</v>
          </cell>
          <cell r="AR8">
            <v>2887500</v>
          </cell>
          <cell r="AS8">
            <v>2887500</v>
          </cell>
          <cell r="AT8">
            <v>2887500</v>
          </cell>
          <cell r="AU8">
            <v>2887500</v>
          </cell>
          <cell r="AV8">
            <v>2887500</v>
          </cell>
          <cell r="AW8">
            <v>2887500</v>
          </cell>
          <cell r="AY8">
            <v>48750</v>
          </cell>
        </row>
        <row r="9">
          <cell r="B9" t="str">
            <v>JV</v>
          </cell>
          <cell r="C9">
            <v>804</v>
          </cell>
          <cell r="D9" t="str">
            <v>Unspecified Acq</v>
          </cell>
          <cell r="E9" t="str">
            <v>Office</v>
          </cell>
          <cell r="F9">
            <v>39082</v>
          </cell>
          <cell r="G9">
            <v>41912</v>
          </cell>
          <cell r="H9">
            <v>73125000</v>
          </cell>
          <cell r="J9">
            <v>73125000</v>
          </cell>
          <cell r="K9">
            <v>24375000</v>
          </cell>
          <cell r="L9">
            <v>52500000</v>
          </cell>
          <cell r="M9">
            <v>150000000</v>
          </cell>
          <cell r="N9">
            <v>6.7500000000000004E-2</v>
          </cell>
          <cell r="O9">
            <v>6.7500000000000004E-2</v>
          </cell>
          <cell r="P9">
            <v>0.05</v>
          </cell>
          <cell r="Q9">
            <v>0.95</v>
          </cell>
          <cell r="R9">
            <v>4935937.5</v>
          </cell>
          <cell r="S9">
            <v>1645312.5</v>
          </cell>
          <cell r="U9">
            <v>9750000</v>
          </cell>
          <cell r="V9">
            <v>10091250</v>
          </cell>
          <cell r="W9">
            <v>10444443.75</v>
          </cell>
          <cell r="X9">
            <v>10809999.28125</v>
          </cell>
          <cell r="Y9">
            <v>11188349.25609375</v>
          </cell>
          <cell r="Z9">
            <v>11579941.480057031</v>
          </cell>
          <cell r="AA9">
            <v>11985239.431859026</v>
          </cell>
          <cell r="AB9">
            <v>12404722.811974091</v>
          </cell>
          <cell r="AC9">
            <v>12838888.110393183</v>
          </cell>
          <cell r="AD9">
            <v>13288249.194256945</v>
          </cell>
          <cell r="AE9">
            <v>13753337.916055936</v>
          </cell>
          <cell r="AF9">
            <v>14234704.743117893</v>
          </cell>
          <cell r="AG9">
            <v>14732919.409127017</v>
          </cell>
          <cell r="AH9">
            <v>15248571.588446463</v>
          </cell>
          <cell r="AJ9">
            <v>2887500</v>
          </cell>
          <cell r="AK9">
            <v>2887500</v>
          </cell>
          <cell r="AL9">
            <v>2887500</v>
          </cell>
          <cell r="AM9">
            <v>2887500</v>
          </cell>
          <cell r="AN9">
            <v>2887500</v>
          </cell>
          <cell r="AO9">
            <v>2887500</v>
          </cell>
          <cell r="AP9">
            <v>2887500</v>
          </cell>
          <cell r="AQ9">
            <v>2887500</v>
          </cell>
          <cell r="AR9">
            <v>2887500</v>
          </cell>
          <cell r="AS9">
            <v>2887500</v>
          </cell>
          <cell r="AT9">
            <v>2887500</v>
          </cell>
          <cell r="AU9">
            <v>2887500</v>
          </cell>
          <cell r="AV9">
            <v>2887500</v>
          </cell>
          <cell r="AW9">
            <v>2887500</v>
          </cell>
          <cell r="AY9">
            <v>48750</v>
          </cell>
        </row>
        <row r="10">
          <cell r="B10" t="str">
            <v>JV</v>
          </cell>
          <cell r="C10">
            <v>805</v>
          </cell>
          <cell r="D10" t="str">
            <v>Unspecified Acq</v>
          </cell>
          <cell r="E10" t="str">
            <v>Office</v>
          </cell>
          <cell r="F10">
            <v>39172</v>
          </cell>
          <cell r="G10">
            <v>41729</v>
          </cell>
          <cell r="H10">
            <v>73125000</v>
          </cell>
          <cell r="J10">
            <v>73125000</v>
          </cell>
          <cell r="K10">
            <v>24375000</v>
          </cell>
          <cell r="L10">
            <v>52500000</v>
          </cell>
          <cell r="M10">
            <v>150000000</v>
          </cell>
          <cell r="N10">
            <v>6.7500000000000004E-2</v>
          </cell>
          <cell r="O10">
            <v>6.7500000000000004E-2</v>
          </cell>
          <cell r="P10">
            <v>0.05</v>
          </cell>
          <cell r="Q10">
            <v>0.95</v>
          </cell>
          <cell r="R10">
            <v>4935937.5</v>
          </cell>
          <cell r="S10">
            <v>1645312.5</v>
          </cell>
          <cell r="U10">
            <v>9750000</v>
          </cell>
          <cell r="V10">
            <v>10091250</v>
          </cell>
          <cell r="W10">
            <v>10444443.75</v>
          </cell>
          <cell r="X10">
            <v>10809999.28125</v>
          </cell>
          <cell r="Y10">
            <v>11188349.25609375</v>
          </cell>
          <cell r="Z10">
            <v>11579941.480057031</v>
          </cell>
          <cell r="AA10">
            <v>11985239.431859026</v>
          </cell>
          <cell r="AB10">
            <v>12404722.811974091</v>
          </cell>
          <cell r="AC10">
            <v>12838888.110393183</v>
          </cell>
          <cell r="AD10">
            <v>13288249.194256945</v>
          </cell>
          <cell r="AE10">
            <v>13753337.916055936</v>
          </cell>
          <cell r="AF10">
            <v>14234704.743117893</v>
          </cell>
          <cell r="AG10">
            <v>14732919.409127017</v>
          </cell>
          <cell r="AH10">
            <v>15248571.588446463</v>
          </cell>
          <cell r="AJ10">
            <v>2887500</v>
          </cell>
          <cell r="AK10">
            <v>2887500</v>
          </cell>
          <cell r="AL10">
            <v>2887500</v>
          </cell>
          <cell r="AM10">
            <v>2887500</v>
          </cell>
          <cell r="AN10">
            <v>2887500</v>
          </cell>
          <cell r="AO10">
            <v>2887500</v>
          </cell>
          <cell r="AP10">
            <v>2887500</v>
          </cell>
          <cell r="AQ10">
            <v>2887500</v>
          </cell>
          <cell r="AR10">
            <v>2887500</v>
          </cell>
          <cell r="AS10">
            <v>2887500</v>
          </cell>
          <cell r="AT10">
            <v>2887500</v>
          </cell>
          <cell r="AU10">
            <v>2887500</v>
          </cell>
          <cell r="AV10">
            <v>2887500</v>
          </cell>
          <cell r="AW10">
            <v>2887500</v>
          </cell>
          <cell r="AY10">
            <v>48750</v>
          </cell>
        </row>
        <row r="11">
          <cell r="B11" t="str">
            <v>JV</v>
          </cell>
          <cell r="C11">
            <v>808</v>
          </cell>
          <cell r="D11" t="str">
            <v>Unspecified Acq</v>
          </cell>
          <cell r="E11" t="str">
            <v>Office</v>
          </cell>
          <cell r="F11">
            <v>39263</v>
          </cell>
          <cell r="G11">
            <v>42004</v>
          </cell>
          <cell r="H11">
            <v>73125000</v>
          </cell>
          <cell r="J11">
            <v>73125000</v>
          </cell>
          <cell r="K11">
            <v>24375000</v>
          </cell>
          <cell r="L11">
            <v>52500000</v>
          </cell>
          <cell r="M11">
            <v>150000000</v>
          </cell>
          <cell r="N11">
            <v>6.7500000000000004E-2</v>
          </cell>
          <cell r="O11">
            <v>6.7500000000000004E-2</v>
          </cell>
          <cell r="P11">
            <v>0.05</v>
          </cell>
          <cell r="Q11">
            <v>0.95</v>
          </cell>
          <cell r="R11">
            <v>4935937.5</v>
          </cell>
          <cell r="S11">
            <v>1645312.5</v>
          </cell>
          <cell r="U11">
            <v>9750000</v>
          </cell>
          <cell r="V11">
            <v>10091250</v>
          </cell>
          <cell r="W11">
            <v>10444443.75</v>
          </cell>
          <cell r="X11">
            <v>10809999.28125</v>
          </cell>
          <cell r="Y11">
            <v>11188349.25609375</v>
          </cell>
          <cell r="Z11">
            <v>11579941.480057031</v>
          </cell>
          <cell r="AA11">
            <v>11985239.431859026</v>
          </cell>
          <cell r="AB11">
            <v>12404722.811974091</v>
          </cell>
          <cell r="AC11">
            <v>12838888.110393183</v>
          </cell>
          <cell r="AD11">
            <v>13288249.194256945</v>
          </cell>
          <cell r="AE11">
            <v>13753337.916055936</v>
          </cell>
          <cell r="AF11">
            <v>14234704.743117893</v>
          </cell>
          <cell r="AG11">
            <v>14732919.409127017</v>
          </cell>
          <cell r="AH11">
            <v>15248571.588446463</v>
          </cell>
          <cell r="AJ11">
            <v>2887500</v>
          </cell>
          <cell r="AK11">
            <v>2887500</v>
          </cell>
          <cell r="AL11">
            <v>2887500</v>
          </cell>
          <cell r="AM11">
            <v>2887500</v>
          </cell>
          <cell r="AN11">
            <v>2887500</v>
          </cell>
          <cell r="AO11">
            <v>2887500</v>
          </cell>
          <cell r="AP11">
            <v>2887500</v>
          </cell>
          <cell r="AQ11">
            <v>2887500</v>
          </cell>
          <cell r="AR11">
            <v>2887500</v>
          </cell>
          <cell r="AS11">
            <v>2887500</v>
          </cell>
          <cell r="AT11">
            <v>2887500</v>
          </cell>
          <cell r="AU11">
            <v>2887500</v>
          </cell>
          <cell r="AV11">
            <v>2887500</v>
          </cell>
          <cell r="AW11">
            <v>2887500</v>
          </cell>
          <cell r="AY11">
            <v>48750</v>
          </cell>
        </row>
        <row r="12">
          <cell r="B12" t="str">
            <v>JV</v>
          </cell>
          <cell r="C12">
            <v>809</v>
          </cell>
          <cell r="D12" t="str">
            <v>Unspecified Acq</v>
          </cell>
          <cell r="E12" t="str">
            <v>Office</v>
          </cell>
          <cell r="F12">
            <v>39355</v>
          </cell>
          <cell r="G12">
            <v>42094</v>
          </cell>
          <cell r="H12">
            <v>73125000</v>
          </cell>
          <cell r="J12">
            <v>73125000</v>
          </cell>
          <cell r="K12">
            <v>24375000</v>
          </cell>
          <cell r="L12">
            <v>52500000</v>
          </cell>
          <cell r="M12">
            <v>150000000</v>
          </cell>
          <cell r="N12">
            <v>6.7500000000000004E-2</v>
          </cell>
          <cell r="O12">
            <v>6.7500000000000004E-2</v>
          </cell>
          <cell r="P12">
            <v>0.05</v>
          </cell>
          <cell r="Q12">
            <v>0.95</v>
          </cell>
          <cell r="R12">
            <v>4935937.5</v>
          </cell>
          <cell r="S12">
            <v>1645312.5</v>
          </cell>
          <cell r="U12">
            <v>9750000</v>
          </cell>
          <cell r="V12">
            <v>10091250</v>
          </cell>
          <cell r="W12">
            <v>10444443.75</v>
          </cell>
          <cell r="X12">
            <v>10809999.28125</v>
          </cell>
          <cell r="Y12">
            <v>11188349.25609375</v>
          </cell>
          <cell r="Z12">
            <v>11579941.480057031</v>
          </cell>
          <cell r="AA12">
            <v>11985239.431859026</v>
          </cell>
          <cell r="AB12">
            <v>12404722.811974091</v>
          </cell>
          <cell r="AC12">
            <v>12838888.110393183</v>
          </cell>
          <cell r="AD12">
            <v>13288249.194256945</v>
          </cell>
          <cell r="AE12">
            <v>13753337.916055936</v>
          </cell>
          <cell r="AF12">
            <v>14234704.743117893</v>
          </cell>
          <cell r="AG12">
            <v>14732919.409127017</v>
          </cell>
          <cell r="AH12">
            <v>15248571.588446463</v>
          </cell>
          <cell r="AJ12">
            <v>2887500</v>
          </cell>
          <cell r="AK12">
            <v>2887500</v>
          </cell>
          <cell r="AL12">
            <v>2887500</v>
          </cell>
          <cell r="AM12">
            <v>2887500</v>
          </cell>
          <cell r="AN12">
            <v>2887500</v>
          </cell>
          <cell r="AO12">
            <v>2887500</v>
          </cell>
          <cell r="AP12">
            <v>2887500</v>
          </cell>
          <cell r="AQ12">
            <v>2887500</v>
          </cell>
          <cell r="AR12">
            <v>2887500</v>
          </cell>
          <cell r="AS12">
            <v>2887500</v>
          </cell>
          <cell r="AT12">
            <v>2887500</v>
          </cell>
          <cell r="AU12">
            <v>2887500</v>
          </cell>
          <cell r="AV12">
            <v>2887500</v>
          </cell>
          <cell r="AW12">
            <v>2887500</v>
          </cell>
          <cell r="AY12">
            <v>48750</v>
          </cell>
        </row>
        <row r="13">
          <cell r="B13" t="str">
            <v>JV</v>
          </cell>
          <cell r="C13">
            <v>810</v>
          </cell>
          <cell r="D13" t="str">
            <v>Unspecified Acq</v>
          </cell>
          <cell r="E13" t="str">
            <v>Office</v>
          </cell>
          <cell r="F13">
            <v>39447</v>
          </cell>
          <cell r="G13">
            <v>42185</v>
          </cell>
          <cell r="H13">
            <v>73125000</v>
          </cell>
          <cell r="J13">
            <v>73125000</v>
          </cell>
          <cell r="K13">
            <v>24375000</v>
          </cell>
          <cell r="L13">
            <v>52500000</v>
          </cell>
          <cell r="M13">
            <v>150000000</v>
          </cell>
          <cell r="N13">
            <v>6.7500000000000004E-2</v>
          </cell>
          <cell r="O13">
            <v>6.7500000000000004E-2</v>
          </cell>
          <cell r="P13">
            <v>0.05</v>
          </cell>
          <cell r="Q13">
            <v>0.95</v>
          </cell>
          <cell r="R13">
            <v>4935937.5</v>
          </cell>
          <cell r="S13">
            <v>1645312.5</v>
          </cell>
          <cell r="U13">
            <v>9750000</v>
          </cell>
          <cell r="V13">
            <v>10091250</v>
          </cell>
          <cell r="W13">
            <v>10444443.75</v>
          </cell>
          <cell r="X13">
            <v>10809999.28125</v>
          </cell>
          <cell r="Y13">
            <v>11188349.25609375</v>
          </cell>
          <cell r="Z13">
            <v>11579941.480057031</v>
          </cell>
          <cell r="AA13">
            <v>11985239.431859026</v>
          </cell>
          <cell r="AB13">
            <v>12404722.811974091</v>
          </cell>
          <cell r="AC13">
            <v>12838888.110393183</v>
          </cell>
          <cell r="AD13">
            <v>13288249.194256945</v>
          </cell>
          <cell r="AE13">
            <v>13753337.916055936</v>
          </cell>
          <cell r="AF13">
            <v>14234704.743117893</v>
          </cell>
          <cell r="AG13">
            <v>14732919.409127017</v>
          </cell>
          <cell r="AH13">
            <v>15248571.588446463</v>
          </cell>
          <cell r="AJ13">
            <v>2887500</v>
          </cell>
          <cell r="AK13">
            <v>2887500</v>
          </cell>
          <cell r="AL13">
            <v>2887500</v>
          </cell>
          <cell r="AM13">
            <v>2887500</v>
          </cell>
          <cell r="AN13">
            <v>2887500</v>
          </cell>
          <cell r="AO13">
            <v>2887500</v>
          </cell>
          <cell r="AP13">
            <v>2887500</v>
          </cell>
          <cell r="AQ13">
            <v>2887500</v>
          </cell>
          <cell r="AR13">
            <v>2887500</v>
          </cell>
          <cell r="AS13">
            <v>2887500</v>
          </cell>
          <cell r="AT13">
            <v>2887500</v>
          </cell>
          <cell r="AU13">
            <v>2887500</v>
          </cell>
          <cell r="AV13">
            <v>2887500</v>
          </cell>
          <cell r="AW13">
            <v>2887500</v>
          </cell>
          <cell r="AY13">
            <v>48750</v>
          </cell>
        </row>
        <row r="14">
          <cell r="B14" t="str">
            <v>JV</v>
          </cell>
          <cell r="C14">
            <v>811</v>
          </cell>
          <cell r="D14" t="str">
            <v>Unspecified Acq</v>
          </cell>
          <cell r="E14" t="str">
            <v>Office</v>
          </cell>
          <cell r="F14">
            <v>39538</v>
          </cell>
          <cell r="G14">
            <v>42277</v>
          </cell>
          <cell r="H14">
            <v>73125000</v>
          </cell>
          <cell r="J14">
            <v>73125000</v>
          </cell>
          <cell r="K14">
            <v>24375000</v>
          </cell>
          <cell r="L14">
            <v>52500000</v>
          </cell>
          <cell r="M14">
            <v>150000000</v>
          </cell>
          <cell r="N14">
            <v>6.7500000000000004E-2</v>
          </cell>
          <cell r="O14">
            <v>6.7500000000000004E-2</v>
          </cell>
          <cell r="P14">
            <v>0.05</v>
          </cell>
          <cell r="Q14">
            <v>0.95</v>
          </cell>
          <cell r="R14">
            <v>4935937.5</v>
          </cell>
          <cell r="S14">
            <v>1645312.5</v>
          </cell>
          <cell r="U14">
            <v>9750000</v>
          </cell>
          <cell r="V14">
            <v>10091250</v>
          </cell>
          <cell r="W14">
            <v>10444443.75</v>
          </cell>
          <cell r="X14">
            <v>10809999.28125</v>
          </cell>
          <cell r="Y14">
            <v>11188349.25609375</v>
          </cell>
          <cell r="Z14">
            <v>11579941.480057031</v>
          </cell>
          <cell r="AA14">
            <v>11985239.431859026</v>
          </cell>
          <cell r="AB14">
            <v>12404722.811974091</v>
          </cell>
          <cell r="AC14">
            <v>12838888.110393183</v>
          </cell>
          <cell r="AD14">
            <v>13288249.194256945</v>
          </cell>
          <cell r="AE14">
            <v>13753337.916055936</v>
          </cell>
          <cell r="AF14">
            <v>14234704.743117893</v>
          </cell>
          <cell r="AG14">
            <v>14732919.409127017</v>
          </cell>
          <cell r="AH14">
            <v>15248571.588446463</v>
          </cell>
          <cell r="AJ14">
            <v>2887500</v>
          </cell>
          <cell r="AK14">
            <v>2887500</v>
          </cell>
          <cell r="AL14">
            <v>2887500</v>
          </cell>
          <cell r="AM14">
            <v>2887500</v>
          </cell>
          <cell r="AN14">
            <v>2887500</v>
          </cell>
          <cell r="AO14">
            <v>2887500</v>
          </cell>
          <cell r="AP14">
            <v>2887500</v>
          </cell>
          <cell r="AQ14">
            <v>2887500</v>
          </cell>
          <cell r="AR14">
            <v>2887500</v>
          </cell>
          <cell r="AS14">
            <v>2887500</v>
          </cell>
          <cell r="AT14">
            <v>2887500</v>
          </cell>
          <cell r="AU14">
            <v>2887500</v>
          </cell>
          <cell r="AV14">
            <v>2887500</v>
          </cell>
          <cell r="AW14">
            <v>2887500</v>
          </cell>
          <cell r="AY14">
            <v>48750</v>
          </cell>
        </row>
        <row r="15">
          <cell r="B15" t="str">
            <v>JV</v>
          </cell>
          <cell r="C15">
            <v>813</v>
          </cell>
          <cell r="D15" t="str">
            <v>Unspecified Acq</v>
          </cell>
          <cell r="E15" t="str">
            <v>Office</v>
          </cell>
          <cell r="F15">
            <v>39629</v>
          </cell>
          <cell r="G15">
            <v>42460</v>
          </cell>
          <cell r="H15">
            <v>73125000</v>
          </cell>
          <cell r="J15">
            <v>73125000</v>
          </cell>
          <cell r="K15">
            <v>24375000</v>
          </cell>
          <cell r="L15">
            <v>52500000</v>
          </cell>
          <cell r="M15">
            <v>150000000</v>
          </cell>
          <cell r="N15">
            <v>6.7500000000000004E-2</v>
          </cell>
          <cell r="O15">
            <v>6.7500000000000004E-2</v>
          </cell>
          <cell r="P15">
            <v>0.05</v>
          </cell>
          <cell r="Q15">
            <v>0.95</v>
          </cell>
          <cell r="R15">
            <v>4935937.5</v>
          </cell>
          <cell r="S15">
            <v>1645312.5</v>
          </cell>
          <cell r="U15">
            <v>9750000</v>
          </cell>
          <cell r="V15">
            <v>10091250</v>
          </cell>
          <cell r="W15">
            <v>10444443.75</v>
          </cell>
          <cell r="X15">
            <v>10809999.28125</v>
          </cell>
          <cell r="Y15">
            <v>11188349.25609375</v>
          </cell>
          <cell r="Z15">
            <v>11579941.480057031</v>
          </cell>
          <cell r="AA15">
            <v>11985239.431859026</v>
          </cell>
          <cell r="AB15">
            <v>12404722.811974091</v>
          </cell>
          <cell r="AC15">
            <v>12838888.110393183</v>
          </cell>
          <cell r="AD15">
            <v>13288249.194256945</v>
          </cell>
          <cell r="AE15">
            <v>13753337.916055936</v>
          </cell>
          <cell r="AF15">
            <v>14234704.743117893</v>
          </cell>
          <cell r="AG15">
            <v>14732919.409127017</v>
          </cell>
          <cell r="AH15">
            <v>15248571.588446463</v>
          </cell>
          <cell r="AJ15">
            <v>2887500</v>
          </cell>
          <cell r="AK15">
            <v>2887500</v>
          </cell>
          <cell r="AL15">
            <v>2887500</v>
          </cell>
          <cell r="AM15">
            <v>2887500</v>
          </cell>
          <cell r="AN15">
            <v>2887500</v>
          </cell>
          <cell r="AO15">
            <v>2887500</v>
          </cell>
          <cell r="AP15">
            <v>2887500</v>
          </cell>
          <cell r="AQ15">
            <v>2887500</v>
          </cell>
          <cell r="AR15">
            <v>2887500</v>
          </cell>
          <cell r="AS15">
            <v>2887500</v>
          </cell>
          <cell r="AT15">
            <v>2887500</v>
          </cell>
          <cell r="AU15">
            <v>2887500</v>
          </cell>
          <cell r="AV15">
            <v>2887500</v>
          </cell>
          <cell r="AW15">
            <v>2887500</v>
          </cell>
          <cell r="AY15">
            <v>48750</v>
          </cell>
        </row>
        <row r="16">
          <cell r="B16" t="str">
            <v>JV</v>
          </cell>
          <cell r="C16">
            <v>815</v>
          </cell>
          <cell r="D16" t="str">
            <v>Unspecified Acq</v>
          </cell>
          <cell r="E16" t="str">
            <v>Office</v>
          </cell>
          <cell r="F16">
            <v>39721</v>
          </cell>
          <cell r="G16">
            <v>42643</v>
          </cell>
          <cell r="H16">
            <v>73125000</v>
          </cell>
          <cell r="J16">
            <v>73125000</v>
          </cell>
          <cell r="K16">
            <v>24375000</v>
          </cell>
          <cell r="L16">
            <v>52500000</v>
          </cell>
          <cell r="M16">
            <v>150000000</v>
          </cell>
          <cell r="N16">
            <v>6.7500000000000004E-2</v>
          </cell>
          <cell r="O16">
            <v>6.7500000000000004E-2</v>
          </cell>
          <cell r="P16">
            <v>0.05</v>
          </cell>
          <cell r="Q16">
            <v>0.95</v>
          </cell>
          <cell r="R16">
            <v>4935937.5</v>
          </cell>
          <cell r="S16">
            <v>1645312.5</v>
          </cell>
          <cell r="U16">
            <v>9750000</v>
          </cell>
          <cell r="V16">
            <v>10091250</v>
          </cell>
          <cell r="W16">
            <v>10444443.75</v>
          </cell>
          <cell r="X16">
            <v>10809999.28125</v>
          </cell>
          <cell r="Y16">
            <v>11188349.25609375</v>
          </cell>
          <cell r="Z16">
            <v>11579941.480057031</v>
          </cell>
          <cell r="AA16">
            <v>11985239.431859026</v>
          </cell>
          <cell r="AB16">
            <v>12404722.811974091</v>
          </cell>
          <cell r="AC16">
            <v>12838888.110393183</v>
          </cell>
          <cell r="AD16">
            <v>13288249.194256945</v>
          </cell>
          <cell r="AE16">
            <v>13753337.916055936</v>
          </cell>
          <cell r="AF16">
            <v>14234704.743117893</v>
          </cell>
          <cell r="AG16">
            <v>14732919.409127017</v>
          </cell>
          <cell r="AH16">
            <v>15248571.588446463</v>
          </cell>
          <cell r="AJ16">
            <v>2887500</v>
          </cell>
          <cell r="AK16">
            <v>2887500</v>
          </cell>
          <cell r="AL16">
            <v>2887500</v>
          </cell>
          <cell r="AM16">
            <v>2887500</v>
          </cell>
          <cell r="AN16">
            <v>2887500</v>
          </cell>
          <cell r="AO16">
            <v>2887500</v>
          </cell>
          <cell r="AP16">
            <v>2887500</v>
          </cell>
          <cell r="AQ16">
            <v>2887500</v>
          </cell>
          <cell r="AR16">
            <v>2887500</v>
          </cell>
          <cell r="AS16">
            <v>2887500</v>
          </cell>
          <cell r="AT16">
            <v>2887500</v>
          </cell>
          <cell r="AU16">
            <v>2887500</v>
          </cell>
          <cell r="AV16">
            <v>2887500</v>
          </cell>
          <cell r="AW16">
            <v>2887500</v>
          </cell>
          <cell r="AY16">
            <v>48750</v>
          </cell>
        </row>
        <row r="17">
          <cell r="B17" t="str">
            <v>JV</v>
          </cell>
          <cell r="C17">
            <v>816</v>
          </cell>
          <cell r="D17" t="str">
            <v>Unspecified Acq</v>
          </cell>
          <cell r="E17" t="str">
            <v>Office</v>
          </cell>
          <cell r="F17">
            <v>39813</v>
          </cell>
          <cell r="G17">
            <v>42735</v>
          </cell>
          <cell r="H17">
            <v>73125000</v>
          </cell>
          <cell r="J17">
            <v>73125000</v>
          </cell>
          <cell r="K17">
            <v>24375000</v>
          </cell>
          <cell r="L17">
            <v>52500000</v>
          </cell>
          <cell r="M17">
            <v>150000000</v>
          </cell>
          <cell r="N17">
            <v>6.7500000000000004E-2</v>
          </cell>
          <cell r="O17">
            <v>6.7500000000000004E-2</v>
          </cell>
          <cell r="P17">
            <v>0.05</v>
          </cell>
          <cell r="Q17">
            <v>0.95</v>
          </cell>
          <cell r="R17">
            <v>4935937.5</v>
          </cell>
          <cell r="S17">
            <v>1645312.5</v>
          </cell>
          <cell r="U17">
            <v>9750000</v>
          </cell>
          <cell r="V17">
            <v>10091250</v>
          </cell>
          <cell r="W17">
            <v>10444443.75</v>
          </cell>
          <cell r="X17">
            <v>10809999.28125</v>
          </cell>
          <cell r="Y17">
            <v>11188349.25609375</v>
          </cell>
          <cell r="Z17">
            <v>11579941.480057031</v>
          </cell>
          <cell r="AA17">
            <v>11985239.431859026</v>
          </cell>
          <cell r="AB17">
            <v>12404722.811974091</v>
          </cell>
          <cell r="AC17">
            <v>12838888.110393183</v>
          </cell>
          <cell r="AD17">
            <v>13288249.194256945</v>
          </cell>
          <cell r="AE17">
            <v>13753337.916055936</v>
          </cell>
          <cell r="AF17">
            <v>14234704.743117893</v>
          </cell>
          <cell r="AG17">
            <v>14732919.409127017</v>
          </cell>
          <cell r="AH17">
            <v>15248571.588446463</v>
          </cell>
          <cell r="AJ17">
            <v>2887500</v>
          </cell>
          <cell r="AK17">
            <v>2887500</v>
          </cell>
          <cell r="AL17">
            <v>2887500</v>
          </cell>
          <cell r="AM17">
            <v>2887500</v>
          </cell>
          <cell r="AN17">
            <v>2887500</v>
          </cell>
          <cell r="AO17">
            <v>2887500</v>
          </cell>
          <cell r="AP17">
            <v>2887500</v>
          </cell>
          <cell r="AQ17">
            <v>2887500</v>
          </cell>
          <cell r="AR17">
            <v>2887500</v>
          </cell>
          <cell r="AS17">
            <v>2887500</v>
          </cell>
          <cell r="AT17">
            <v>2887500</v>
          </cell>
          <cell r="AU17">
            <v>2887500</v>
          </cell>
          <cell r="AV17">
            <v>2887500</v>
          </cell>
          <cell r="AW17">
            <v>2887500</v>
          </cell>
          <cell r="AY17">
            <v>48750</v>
          </cell>
        </row>
        <row r="18">
          <cell r="B18" t="str">
            <v>JV</v>
          </cell>
          <cell r="C18">
            <v>817</v>
          </cell>
          <cell r="D18" t="str">
            <v>Unspecified Acq</v>
          </cell>
          <cell r="E18" t="str">
            <v>Office</v>
          </cell>
          <cell r="F18">
            <v>39903</v>
          </cell>
          <cell r="G18">
            <v>42825</v>
          </cell>
          <cell r="H18">
            <v>73125000</v>
          </cell>
          <cell r="J18">
            <v>73125000</v>
          </cell>
          <cell r="K18">
            <v>24375000</v>
          </cell>
          <cell r="L18">
            <v>52500000</v>
          </cell>
          <cell r="M18">
            <v>150000000</v>
          </cell>
          <cell r="N18">
            <v>6.7500000000000004E-2</v>
          </cell>
          <cell r="O18">
            <v>6.7500000000000004E-2</v>
          </cell>
          <cell r="P18">
            <v>0.05</v>
          </cell>
          <cell r="Q18">
            <v>0.95</v>
          </cell>
          <cell r="R18">
            <v>4935937.5</v>
          </cell>
          <cell r="S18">
            <v>1645312.5</v>
          </cell>
          <cell r="U18">
            <v>9750000</v>
          </cell>
          <cell r="V18">
            <v>10091250</v>
          </cell>
          <cell r="W18">
            <v>10444443.75</v>
          </cell>
          <cell r="X18">
            <v>10809999.28125</v>
          </cell>
          <cell r="Y18">
            <v>11188349.25609375</v>
          </cell>
          <cell r="Z18">
            <v>11579941.480057031</v>
          </cell>
          <cell r="AA18">
            <v>11985239.431859026</v>
          </cell>
          <cell r="AB18">
            <v>12404722.811974091</v>
          </cell>
          <cell r="AC18">
            <v>12838888.110393183</v>
          </cell>
          <cell r="AD18">
            <v>13288249.194256945</v>
          </cell>
          <cell r="AE18">
            <v>13753337.916055936</v>
          </cell>
          <cell r="AF18">
            <v>14234704.743117893</v>
          </cell>
          <cell r="AG18">
            <v>14732919.409127017</v>
          </cell>
          <cell r="AH18">
            <v>15248571.588446463</v>
          </cell>
          <cell r="AJ18">
            <v>2887500</v>
          </cell>
          <cell r="AK18">
            <v>2887500</v>
          </cell>
          <cell r="AL18">
            <v>2887500</v>
          </cell>
          <cell r="AM18">
            <v>2887500</v>
          </cell>
          <cell r="AN18">
            <v>2887500</v>
          </cell>
          <cell r="AO18">
            <v>2887500</v>
          </cell>
          <cell r="AP18">
            <v>2887500</v>
          </cell>
          <cell r="AQ18">
            <v>2887500</v>
          </cell>
          <cell r="AR18">
            <v>2887500</v>
          </cell>
          <cell r="AS18">
            <v>2887500</v>
          </cell>
          <cell r="AT18">
            <v>2887500</v>
          </cell>
          <cell r="AU18">
            <v>2887500</v>
          </cell>
          <cell r="AV18">
            <v>2887500</v>
          </cell>
          <cell r="AW18">
            <v>2887500</v>
          </cell>
          <cell r="AY18">
            <v>48750</v>
          </cell>
        </row>
        <row r="19">
          <cell r="B19" t="str">
            <v>JV</v>
          </cell>
          <cell r="C19">
            <v>818</v>
          </cell>
          <cell r="D19" t="str">
            <v>Unspecified Acq</v>
          </cell>
          <cell r="E19" t="str">
            <v>Office</v>
          </cell>
          <cell r="F19">
            <v>39994</v>
          </cell>
          <cell r="G19">
            <v>42916</v>
          </cell>
          <cell r="H19">
            <v>73125000</v>
          </cell>
          <cell r="J19">
            <v>73125000</v>
          </cell>
          <cell r="K19">
            <v>24375000</v>
          </cell>
          <cell r="L19">
            <v>52500000</v>
          </cell>
          <cell r="M19">
            <v>150000000</v>
          </cell>
          <cell r="N19">
            <v>6.7500000000000004E-2</v>
          </cell>
          <cell r="O19">
            <v>6.7500000000000004E-2</v>
          </cell>
          <cell r="P19">
            <v>0.05</v>
          </cell>
          <cell r="Q19">
            <v>0.95</v>
          </cell>
          <cell r="R19">
            <v>4935937.5</v>
          </cell>
          <cell r="S19">
            <v>1645312.5</v>
          </cell>
          <cell r="U19">
            <v>9750000</v>
          </cell>
          <cell r="V19">
            <v>10091250</v>
          </cell>
          <cell r="W19">
            <v>10444443.75</v>
          </cell>
          <cell r="X19">
            <v>10809999.28125</v>
          </cell>
          <cell r="Y19">
            <v>11188349.25609375</v>
          </cell>
          <cell r="Z19">
            <v>11579941.480057031</v>
          </cell>
          <cell r="AA19">
            <v>11985239.431859026</v>
          </cell>
          <cell r="AB19">
            <v>12404722.811974091</v>
          </cell>
          <cell r="AC19">
            <v>12838888.110393183</v>
          </cell>
          <cell r="AD19">
            <v>13288249.194256945</v>
          </cell>
          <cell r="AE19">
            <v>13753337.916055936</v>
          </cell>
          <cell r="AF19">
            <v>14234704.743117893</v>
          </cell>
          <cell r="AG19">
            <v>14732919.409127017</v>
          </cell>
          <cell r="AH19">
            <v>15248571.588446463</v>
          </cell>
          <cell r="AJ19">
            <v>2887500</v>
          </cell>
          <cell r="AK19">
            <v>2887500</v>
          </cell>
          <cell r="AL19">
            <v>2887500</v>
          </cell>
          <cell r="AM19">
            <v>2887500</v>
          </cell>
          <cell r="AN19">
            <v>2887500</v>
          </cell>
          <cell r="AO19">
            <v>2887500</v>
          </cell>
          <cell r="AP19">
            <v>2887500</v>
          </cell>
          <cell r="AQ19">
            <v>2887500</v>
          </cell>
          <cell r="AR19">
            <v>2887500</v>
          </cell>
          <cell r="AS19">
            <v>2887500</v>
          </cell>
          <cell r="AT19">
            <v>2887500</v>
          </cell>
          <cell r="AU19">
            <v>2887500</v>
          </cell>
          <cell r="AV19">
            <v>2887500</v>
          </cell>
          <cell r="AW19">
            <v>2887500</v>
          </cell>
          <cell r="AY19">
            <v>48750</v>
          </cell>
        </row>
        <row r="20">
          <cell r="B20" t="str">
            <v>JV</v>
          </cell>
          <cell r="C20">
            <v>819</v>
          </cell>
          <cell r="D20" t="str">
            <v>Unspecified Acq</v>
          </cell>
          <cell r="E20" t="str">
            <v>Office</v>
          </cell>
          <cell r="F20">
            <v>40086</v>
          </cell>
          <cell r="G20">
            <v>43008</v>
          </cell>
          <cell r="H20">
            <v>73125000</v>
          </cell>
          <cell r="J20">
            <v>73125000</v>
          </cell>
          <cell r="K20">
            <v>24375000</v>
          </cell>
          <cell r="L20">
            <v>52500000</v>
          </cell>
          <cell r="M20">
            <v>150000000</v>
          </cell>
          <cell r="N20">
            <v>6.7500000000000004E-2</v>
          </cell>
          <cell r="O20">
            <v>6.7500000000000004E-2</v>
          </cell>
          <cell r="P20">
            <v>0.05</v>
          </cell>
          <cell r="Q20">
            <v>0.95</v>
          </cell>
          <cell r="R20">
            <v>4935937.5</v>
          </cell>
          <cell r="S20">
            <v>1645312.5</v>
          </cell>
          <cell r="U20">
            <v>9750000</v>
          </cell>
          <cell r="V20">
            <v>10091250</v>
          </cell>
          <cell r="W20">
            <v>10444443.75</v>
          </cell>
          <cell r="X20">
            <v>10809999.28125</v>
          </cell>
          <cell r="Y20">
            <v>11188349.25609375</v>
          </cell>
          <cell r="Z20">
            <v>11579941.480057031</v>
          </cell>
          <cell r="AA20">
            <v>11985239.431859026</v>
          </cell>
          <cell r="AB20">
            <v>12404722.811974091</v>
          </cell>
          <cell r="AC20">
            <v>12838888.110393183</v>
          </cell>
          <cell r="AD20">
            <v>13288249.194256945</v>
          </cell>
          <cell r="AE20">
            <v>13753337.916055936</v>
          </cell>
          <cell r="AF20">
            <v>14234704.743117893</v>
          </cell>
          <cell r="AG20">
            <v>14732919.409127017</v>
          </cell>
          <cell r="AH20">
            <v>15248571.588446463</v>
          </cell>
          <cell r="AJ20">
            <v>2887500</v>
          </cell>
          <cell r="AK20">
            <v>2887500</v>
          </cell>
          <cell r="AL20">
            <v>2887500</v>
          </cell>
          <cell r="AM20">
            <v>2887500</v>
          </cell>
          <cell r="AN20">
            <v>2887500</v>
          </cell>
          <cell r="AO20">
            <v>2887500</v>
          </cell>
          <cell r="AP20">
            <v>2887500</v>
          </cell>
          <cell r="AQ20">
            <v>2887500</v>
          </cell>
          <cell r="AR20">
            <v>2887500</v>
          </cell>
          <cell r="AS20">
            <v>2887500</v>
          </cell>
          <cell r="AT20">
            <v>2887500</v>
          </cell>
          <cell r="AU20">
            <v>2887500</v>
          </cell>
          <cell r="AV20">
            <v>2887500</v>
          </cell>
          <cell r="AW20">
            <v>2887500</v>
          </cell>
          <cell r="AY20">
            <v>48750</v>
          </cell>
        </row>
        <row r="21">
          <cell r="B21" t="str">
            <v>JV</v>
          </cell>
          <cell r="C21">
            <v>820</v>
          </cell>
          <cell r="D21" t="str">
            <v>Unspecified Acq</v>
          </cell>
          <cell r="E21" t="str">
            <v>Office</v>
          </cell>
          <cell r="F21">
            <v>40178</v>
          </cell>
          <cell r="G21">
            <v>43100</v>
          </cell>
          <cell r="H21">
            <v>73125000</v>
          </cell>
          <cell r="J21">
            <v>73125000</v>
          </cell>
          <cell r="K21">
            <v>24375000</v>
          </cell>
          <cell r="L21">
            <v>52500000</v>
          </cell>
          <cell r="M21">
            <v>150000000</v>
          </cell>
          <cell r="N21">
            <v>6.7500000000000004E-2</v>
          </cell>
          <cell r="O21">
            <v>6.7500000000000004E-2</v>
          </cell>
          <cell r="P21">
            <v>0.05</v>
          </cell>
          <cell r="Q21">
            <v>0.95</v>
          </cell>
          <cell r="R21">
            <v>4935937.5</v>
          </cell>
          <cell r="S21">
            <v>1645312.5</v>
          </cell>
          <cell r="U21">
            <v>9750000</v>
          </cell>
          <cell r="V21">
            <v>10091250</v>
          </cell>
          <cell r="W21">
            <v>10444443.75</v>
          </cell>
          <cell r="X21">
            <v>10809999.28125</v>
          </cell>
          <cell r="Y21">
            <v>11188349.25609375</v>
          </cell>
          <cell r="Z21">
            <v>11579941.480057031</v>
          </cell>
          <cell r="AA21">
            <v>11985239.431859026</v>
          </cell>
          <cell r="AB21">
            <v>12404722.811974091</v>
          </cell>
          <cell r="AC21">
            <v>12838888.110393183</v>
          </cell>
          <cell r="AD21">
            <v>13288249.194256945</v>
          </cell>
          <cell r="AE21">
            <v>13753337.916055936</v>
          </cell>
          <cell r="AF21">
            <v>14234704.743117893</v>
          </cell>
          <cell r="AG21">
            <v>14732919.409127017</v>
          </cell>
          <cell r="AH21">
            <v>15248571.588446463</v>
          </cell>
          <cell r="AJ21">
            <v>2887500</v>
          </cell>
          <cell r="AK21">
            <v>2887500</v>
          </cell>
          <cell r="AL21">
            <v>2887500</v>
          </cell>
          <cell r="AM21">
            <v>2887500</v>
          </cell>
          <cell r="AN21">
            <v>2887500</v>
          </cell>
          <cell r="AO21">
            <v>2887500</v>
          </cell>
          <cell r="AP21">
            <v>2887500</v>
          </cell>
          <cell r="AQ21">
            <v>2887500</v>
          </cell>
          <cell r="AR21">
            <v>2887500</v>
          </cell>
          <cell r="AS21">
            <v>2887500</v>
          </cell>
          <cell r="AT21">
            <v>2887500</v>
          </cell>
          <cell r="AU21">
            <v>2887500</v>
          </cell>
          <cell r="AV21">
            <v>2887500</v>
          </cell>
          <cell r="AW21">
            <v>2887500</v>
          </cell>
          <cell r="AY21">
            <v>48750</v>
          </cell>
        </row>
        <row r="22">
          <cell r="B22" t="str">
            <v>JV</v>
          </cell>
          <cell r="C22">
            <v>821</v>
          </cell>
          <cell r="D22" t="str">
            <v>Unspecified Acq</v>
          </cell>
          <cell r="E22" t="str">
            <v>Office</v>
          </cell>
          <cell r="F22">
            <v>40268</v>
          </cell>
          <cell r="G22">
            <v>43190</v>
          </cell>
          <cell r="H22">
            <v>73125000</v>
          </cell>
          <cell r="J22">
            <v>73125000</v>
          </cell>
          <cell r="K22">
            <v>24375000</v>
          </cell>
          <cell r="L22">
            <v>52500000</v>
          </cell>
          <cell r="M22">
            <v>150000000</v>
          </cell>
          <cell r="N22">
            <v>6.7500000000000004E-2</v>
          </cell>
          <cell r="O22">
            <v>6.7500000000000004E-2</v>
          </cell>
          <cell r="P22">
            <v>0.05</v>
          </cell>
          <cell r="Q22">
            <v>0.95</v>
          </cell>
          <cell r="R22">
            <v>4935937.5</v>
          </cell>
          <cell r="S22">
            <v>1645312.5</v>
          </cell>
          <cell r="U22">
            <v>9750000</v>
          </cell>
          <cell r="V22">
            <v>10091250</v>
          </cell>
          <cell r="W22">
            <v>10444443.75</v>
          </cell>
          <cell r="X22">
            <v>10809999.28125</v>
          </cell>
          <cell r="Y22">
            <v>11188349.25609375</v>
          </cell>
          <cell r="Z22">
            <v>11579941.480057031</v>
          </cell>
          <cell r="AA22">
            <v>11985239.431859026</v>
          </cell>
          <cell r="AB22">
            <v>12404722.811974091</v>
          </cell>
          <cell r="AC22">
            <v>12838888.110393183</v>
          </cell>
          <cell r="AD22">
            <v>13288249.194256945</v>
          </cell>
          <cell r="AE22">
            <v>13753337.916055936</v>
          </cell>
          <cell r="AF22">
            <v>14234704.743117893</v>
          </cell>
          <cell r="AG22">
            <v>14732919.409127017</v>
          </cell>
          <cell r="AH22">
            <v>15248571.588446463</v>
          </cell>
          <cell r="AJ22">
            <v>2887500</v>
          </cell>
          <cell r="AK22">
            <v>2887500</v>
          </cell>
          <cell r="AL22">
            <v>2887500</v>
          </cell>
          <cell r="AM22">
            <v>2887500</v>
          </cell>
          <cell r="AN22">
            <v>2887500</v>
          </cell>
          <cell r="AO22">
            <v>2887500</v>
          </cell>
          <cell r="AP22">
            <v>2887500</v>
          </cell>
          <cell r="AQ22">
            <v>2887500</v>
          </cell>
          <cell r="AR22">
            <v>2887500</v>
          </cell>
          <cell r="AS22">
            <v>2887500</v>
          </cell>
          <cell r="AT22">
            <v>2887500</v>
          </cell>
          <cell r="AU22">
            <v>2887500</v>
          </cell>
          <cell r="AV22">
            <v>2887500</v>
          </cell>
          <cell r="AW22">
            <v>2887500</v>
          </cell>
          <cell r="AY22">
            <v>48750</v>
          </cell>
        </row>
        <row r="23">
          <cell r="B23" t="str">
            <v>JV</v>
          </cell>
          <cell r="C23">
            <v>822</v>
          </cell>
          <cell r="D23" t="str">
            <v>Unspecified Acq</v>
          </cell>
          <cell r="E23" t="str">
            <v>Office</v>
          </cell>
          <cell r="F23">
            <v>40359</v>
          </cell>
          <cell r="G23">
            <v>43281</v>
          </cell>
          <cell r="H23">
            <v>73125000</v>
          </cell>
          <cell r="J23">
            <v>73125000</v>
          </cell>
          <cell r="K23">
            <v>24375000</v>
          </cell>
          <cell r="L23">
            <v>52500000</v>
          </cell>
          <cell r="M23">
            <v>150000000</v>
          </cell>
          <cell r="N23">
            <v>6.7500000000000004E-2</v>
          </cell>
          <cell r="O23">
            <v>6.7500000000000004E-2</v>
          </cell>
          <cell r="P23">
            <v>0.05</v>
          </cell>
          <cell r="Q23">
            <v>0.95</v>
          </cell>
          <cell r="R23">
            <v>4935937.5</v>
          </cell>
          <cell r="S23">
            <v>1645312.5</v>
          </cell>
          <cell r="U23">
            <v>9750000</v>
          </cell>
          <cell r="V23">
            <v>10091250</v>
          </cell>
          <cell r="W23">
            <v>10444443.75</v>
          </cell>
          <cell r="X23">
            <v>10809999.28125</v>
          </cell>
          <cell r="Y23">
            <v>11188349.25609375</v>
          </cell>
          <cell r="Z23">
            <v>11579941.480057031</v>
          </cell>
          <cell r="AA23">
            <v>11985239.431859026</v>
          </cell>
          <cell r="AB23">
            <v>12404722.811974091</v>
          </cell>
          <cell r="AC23">
            <v>12838888.110393183</v>
          </cell>
          <cell r="AD23">
            <v>13288249.194256945</v>
          </cell>
          <cell r="AE23">
            <v>13753337.916055936</v>
          </cell>
          <cell r="AF23">
            <v>14234704.743117893</v>
          </cell>
          <cell r="AG23">
            <v>14732919.409127017</v>
          </cell>
          <cell r="AH23">
            <v>15248571.588446463</v>
          </cell>
          <cell r="AJ23">
            <v>2887500</v>
          </cell>
          <cell r="AK23">
            <v>2887500</v>
          </cell>
          <cell r="AL23">
            <v>2887500</v>
          </cell>
          <cell r="AM23">
            <v>2887500</v>
          </cell>
          <cell r="AN23">
            <v>2887500</v>
          </cell>
          <cell r="AO23">
            <v>2887500</v>
          </cell>
          <cell r="AP23">
            <v>2887500</v>
          </cell>
          <cell r="AQ23">
            <v>2887500</v>
          </cell>
          <cell r="AR23">
            <v>2887500</v>
          </cell>
          <cell r="AS23">
            <v>2887500</v>
          </cell>
          <cell r="AT23">
            <v>2887500</v>
          </cell>
          <cell r="AU23">
            <v>2887500</v>
          </cell>
          <cell r="AV23">
            <v>2887500</v>
          </cell>
          <cell r="AW23">
            <v>2887500</v>
          </cell>
          <cell r="AY23">
            <v>48750</v>
          </cell>
        </row>
        <row r="24">
          <cell r="B24" t="str">
            <v>JV</v>
          </cell>
          <cell r="C24">
            <v>823</v>
          </cell>
          <cell r="D24" t="str">
            <v>Unspecified Acq</v>
          </cell>
          <cell r="E24" t="str">
            <v>Office</v>
          </cell>
          <cell r="F24">
            <v>40451</v>
          </cell>
          <cell r="G24">
            <v>43373</v>
          </cell>
          <cell r="H24">
            <v>73125000</v>
          </cell>
          <cell r="J24">
            <v>73125000</v>
          </cell>
          <cell r="K24">
            <v>24375000</v>
          </cell>
          <cell r="L24">
            <v>52500000</v>
          </cell>
          <cell r="M24">
            <v>150000000</v>
          </cell>
          <cell r="N24">
            <v>6.7500000000000004E-2</v>
          </cell>
          <cell r="O24">
            <v>6.7500000000000004E-2</v>
          </cell>
          <cell r="P24">
            <v>0.05</v>
          </cell>
          <cell r="Q24">
            <v>0.95</v>
          </cell>
          <cell r="R24">
            <v>4935937.5</v>
          </cell>
          <cell r="S24">
            <v>1645312.5</v>
          </cell>
          <cell r="U24">
            <v>9750000</v>
          </cell>
          <cell r="V24">
            <v>10091250</v>
          </cell>
          <cell r="W24">
            <v>10444443.75</v>
          </cell>
          <cell r="X24">
            <v>10809999.28125</v>
          </cell>
          <cell r="Y24">
            <v>11188349.25609375</v>
          </cell>
          <cell r="Z24">
            <v>11579941.480057031</v>
          </cell>
          <cell r="AA24">
            <v>11985239.431859026</v>
          </cell>
          <cell r="AB24">
            <v>12404722.811974091</v>
          </cell>
          <cell r="AC24">
            <v>12838888.110393183</v>
          </cell>
          <cell r="AD24">
            <v>13288249.194256945</v>
          </cell>
          <cell r="AE24">
            <v>13753337.916055936</v>
          </cell>
          <cell r="AF24">
            <v>14234704.743117893</v>
          </cell>
          <cell r="AG24">
            <v>14732919.409127017</v>
          </cell>
          <cell r="AH24">
            <v>15248571.588446463</v>
          </cell>
          <cell r="AJ24">
            <v>2887500</v>
          </cell>
          <cell r="AK24">
            <v>2887500</v>
          </cell>
          <cell r="AL24">
            <v>2887500</v>
          </cell>
          <cell r="AM24">
            <v>2887500</v>
          </cell>
          <cell r="AN24">
            <v>2887500</v>
          </cell>
          <cell r="AO24">
            <v>2887500</v>
          </cell>
          <cell r="AP24">
            <v>2887500</v>
          </cell>
          <cell r="AQ24">
            <v>2887500</v>
          </cell>
          <cell r="AR24">
            <v>2887500</v>
          </cell>
          <cell r="AS24">
            <v>2887500</v>
          </cell>
          <cell r="AT24">
            <v>2887500</v>
          </cell>
          <cell r="AU24">
            <v>2887500</v>
          </cell>
          <cell r="AV24">
            <v>2887500</v>
          </cell>
          <cell r="AW24">
            <v>2887500</v>
          </cell>
          <cell r="AY24">
            <v>48750</v>
          </cell>
        </row>
        <row r="25">
          <cell r="B25" t="str">
            <v>JV</v>
          </cell>
          <cell r="C25">
            <v>824</v>
          </cell>
          <cell r="D25" t="str">
            <v>Unspecified Acq</v>
          </cell>
          <cell r="E25" t="str">
            <v>Office</v>
          </cell>
          <cell r="F25">
            <v>40543</v>
          </cell>
          <cell r="G25">
            <v>43465</v>
          </cell>
          <cell r="H25">
            <v>73125000</v>
          </cell>
          <cell r="J25">
            <v>73125000</v>
          </cell>
          <cell r="K25">
            <v>24375000</v>
          </cell>
          <cell r="L25">
            <v>52500000</v>
          </cell>
          <cell r="M25">
            <v>150000000</v>
          </cell>
          <cell r="N25">
            <v>6.7500000000000004E-2</v>
          </cell>
          <cell r="O25">
            <v>6.7500000000000004E-2</v>
          </cell>
          <cell r="P25">
            <v>0.05</v>
          </cell>
          <cell r="Q25">
            <v>0.95</v>
          </cell>
          <cell r="R25">
            <v>4935937.5</v>
          </cell>
          <cell r="S25">
            <v>1645312.5</v>
          </cell>
          <cell r="U25">
            <v>9750000</v>
          </cell>
          <cell r="V25">
            <v>10091250</v>
          </cell>
          <cell r="W25">
            <v>10444443.75</v>
          </cell>
          <cell r="X25">
            <v>10809999.28125</v>
          </cell>
          <cell r="Y25">
            <v>11188349.25609375</v>
          </cell>
          <cell r="Z25">
            <v>11579941.480057031</v>
          </cell>
          <cell r="AA25">
            <v>11985239.431859026</v>
          </cell>
          <cell r="AB25">
            <v>12404722.811974091</v>
          </cell>
          <cell r="AC25">
            <v>12838888.110393183</v>
          </cell>
          <cell r="AD25">
            <v>13288249.194256945</v>
          </cell>
          <cell r="AE25">
            <v>13753337.916055936</v>
          </cell>
          <cell r="AF25">
            <v>14234704.743117893</v>
          </cell>
          <cell r="AG25">
            <v>14732919.409127017</v>
          </cell>
          <cell r="AH25">
            <v>15248571.588446463</v>
          </cell>
          <cell r="AJ25">
            <v>2887500</v>
          </cell>
          <cell r="AK25">
            <v>2887500</v>
          </cell>
          <cell r="AL25">
            <v>2887500</v>
          </cell>
          <cell r="AM25">
            <v>2887500</v>
          </cell>
          <cell r="AN25">
            <v>2887500</v>
          </cell>
          <cell r="AO25">
            <v>2887500</v>
          </cell>
          <cell r="AP25">
            <v>2887500</v>
          </cell>
          <cell r="AQ25">
            <v>2887500</v>
          </cell>
          <cell r="AR25">
            <v>2887500</v>
          </cell>
          <cell r="AS25">
            <v>2887500</v>
          </cell>
          <cell r="AT25">
            <v>2887500</v>
          </cell>
          <cell r="AU25">
            <v>2887500</v>
          </cell>
          <cell r="AV25">
            <v>2887500</v>
          </cell>
          <cell r="AW25">
            <v>2887500</v>
          </cell>
          <cell r="AY25">
            <v>48750</v>
          </cell>
        </row>
        <row r="26">
          <cell r="B26" t="str">
            <v>JV</v>
          </cell>
          <cell r="C26">
            <v>825</v>
          </cell>
          <cell r="D26" t="str">
            <v>Unspecified Acq</v>
          </cell>
          <cell r="E26" t="str">
            <v>Office</v>
          </cell>
          <cell r="F26">
            <v>40633</v>
          </cell>
          <cell r="G26">
            <v>43555</v>
          </cell>
          <cell r="H26">
            <v>73125000</v>
          </cell>
          <cell r="J26">
            <v>73125000</v>
          </cell>
          <cell r="K26">
            <v>24375000</v>
          </cell>
          <cell r="L26">
            <v>52500000</v>
          </cell>
          <cell r="M26">
            <v>150000000</v>
          </cell>
          <cell r="N26">
            <v>6.7500000000000004E-2</v>
          </cell>
          <cell r="O26">
            <v>6.7500000000000004E-2</v>
          </cell>
          <cell r="P26">
            <v>0.05</v>
          </cell>
          <cell r="Q26">
            <v>0.95</v>
          </cell>
          <cell r="R26">
            <v>4935937.5</v>
          </cell>
          <cell r="S26">
            <v>1645312.5</v>
          </cell>
          <cell r="U26">
            <v>9750000</v>
          </cell>
          <cell r="V26">
            <v>10091250</v>
          </cell>
          <cell r="W26">
            <v>10444443.75</v>
          </cell>
          <cell r="X26">
            <v>10809999.28125</v>
          </cell>
          <cell r="Y26">
            <v>11188349.25609375</v>
          </cell>
          <cell r="Z26">
            <v>11579941.480057031</v>
          </cell>
          <cell r="AA26">
            <v>11985239.431859026</v>
          </cell>
          <cell r="AB26">
            <v>12404722.811974091</v>
          </cell>
          <cell r="AC26">
            <v>12838888.110393183</v>
          </cell>
          <cell r="AD26">
            <v>13288249.194256945</v>
          </cell>
          <cell r="AE26">
            <v>13753337.916055936</v>
          </cell>
          <cell r="AF26">
            <v>14234704.743117893</v>
          </cell>
          <cell r="AG26">
            <v>14732919.409127017</v>
          </cell>
          <cell r="AH26">
            <v>15248571.588446463</v>
          </cell>
          <cell r="AJ26">
            <v>2887500</v>
          </cell>
          <cell r="AK26">
            <v>2887500</v>
          </cell>
          <cell r="AL26">
            <v>2887500</v>
          </cell>
          <cell r="AM26">
            <v>2887500</v>
          </cell>
          <cell r="AN26">
            <v>2887500</v>
          </cell>
          <cell r="AO26">
            <v>2887500</v>
          </cell>
          <cell r="AP26">
            <v>2887500</v>
          </cell>
          <cell r="AQ26">
            <v>2887500</v>
          </cell>
          <cell r="AR26">
            <v>2887500</v>
          </cell>
          <cell r="AS26">
            <v>2887500</v>
          </cell>
          <cell r="AT26">
            <v>2887500</v>
          </cell>
          <cell r="AU26">
            <v>2887500</v>
          </cell>
          <cell r="AV26">
            <v>2887500</v>
          </cell>
          <cell r="AW26">
            <v>2887500</v>
          </cell>
          <cell r="AY26">
            <v>48750</v>
          </cell>
        </row>
        <row r="27">
          <cell r="B27" t="str">
            <v>JV</v>
          </cell>
          <cell r="C27">
            <v>826</v>
          </cell>
          <cell r="D27" t="str">
            <v>Unspecified Acq</v>
          </cell>
          <cell r="E27" t="str">
            <v>Office</v>
          </cell>
          <cell r="F27">
            <v>40724</v>
          </cell>
          <cell r="G27">
            <v>43646</v>
          </cell>
          <cell r="H27">
            <v>73125000</v>
          </cell>
          <cell r="J27">
            <v>73125000</v>
          </cell>
          <cell r="K27">
            <v>24375000</v>
          </cell>
          <cell r="L27">
            <v>52500000</v>
          </cell>
          <cell r="M27">
            <v>150000000</v>
          </cell>
          <cell r="N27">
            <v>6.7500000000000004E-2</v>
          </cell>
          <cell r="O27">
            <v>6.7500000000000004E-2</v>
          </cell>
          <cell r="P27">
            <v>0.05</v>
          </cell>
          <cell r="Q27">
            <v>0.95</v>
          </cell>
          <cell r="R27">
            <v>4935937.5</v>
          </cell>
          <cell r="S27">
            <v>1645312.5</v>
          </cell>
          <cell r="U27">
            <v>9750000</v>
          </cell>
          <cell r="V27">
            <v>10091250</v>
          </cell>
          <cell r="W27">
            <v>10444443.75</v>
          </cell>
          <cell r="X27">
            <v>10809999.28125</v>
          </cell>
          <cell r="Y27">
            <v>11188349.25609375</v>
          </cell>
          <cell r="Z27">
            <v>11579941.480057031</v>
          </cell>
          <cell r="AA27">
            <v>11985239.431859026</v>
          </cell>
          <cell r="AB27">
            <v>12404722.811974091</v>
          </cell>
          <cell r="AC27">
            <v>12838888.110393183</v>
          </cell>
          <cell r="AD27">
            <v>13288249.194256945</v>
          </cell>
          <cell r="AE27">
            <v>13753337.916055936</v>
          </cell>
          <cell r="AF27">
            <v>14234704.743117893</v>
          </cell>
          <cell r="AG27">
            <v>14732919.409127017</v>
          </cell>
          <cell r="AH27">
            <v>15248571.588446463</v>
          </cell>
          <cell r="AJ27">
            <v>2887500</v>
          </cell>
          <cell r="AK27">
            <v>2887500</v>
          </cell>
          <cell r="AL27">
            <v>2887500</v>
          </cell>
          <cell r="AM27">
            <v>2887500</v>
          </cell>
          <cell r="AN27">
            <v>2887500</v>
          </cell>
          <cell r="AO27">
            <v>2887500</v>
          </cell>
          <cell r="AP27">
            <v>2887500</v>
          </cell>
          <cell r="AQ27">
            <v>2887500</v>
          </cell>
          <cell r="AR27">
            <v>2887500</v>
          </cell>
          <cell r="AS27">
            <v>2887500</v>
          </cell>
          <cell r="AT27">
            <v>2887500</v>
          </cell>
          <cell r="AU27">
            <v>2887500</v>
          </cell>
          <cell r="AV27">
            <v>2887500</v>
          </cell>
          <cell r="AW27">
            <v>2887500</v>
          </cell>
          <cell r="AY27">
            <v>48750</v>
          </cell>
        </row>
        <row r="28">
          <cell r="B28" t="str">
            <v>JV</v>
          </cell>
          <cell r="C28">
            <v>827</v>
          </cell>
          <cell r="D28" t="str">
            <v>Unspecified Acq</v>
          </cell>
          <cell r="E28" t="str">
            <v>Office</v>
          </cell>
          <cell r="F28">
            <v>40816</v>
          </cell>
          <cell r="G28">
            <v>43738</v>
          </cell>
          <cell r="H28">
            <v>73125000</v>
          </cell>
          <cell r="J28">
            <v>73125000</v>
          </cell>
          <cell r="K28">
            <v>24375000</v>
          </cell>
          <cell r="L28">
            <v>52500000</v>
          </cell>
          <cell r="M28">
            <v>150000000</v>
          </cell>
          <cell r="N28">
            <v>6.7500000000000004E-2</v>
          </cell>
          <cell r="O28">
            <v>6.7500000000000004E-2</v>
          </cell>
          <cell r="P28">
            <v>0.05</v>
          </cell>
          <cell r="Q28">
            <v>0.95</v>
          </cell>
          <cell r="R28">
            <v>4935937.5</v>
          </cell>
          <cell r="S28">
            <v>1645312.5</v>
          </cell>
          <cell r="U28">
            <v>9750000</v>
          </cell>
          <cell r="V28">
            <v>10091250</v>
          </cell>
          <cell r="W28">
            <v>10444443.75</v>
          </cell>
          <cell r="X28">
            <v>10809999.28125</v>
          </cell>
          <cell r="Y28">
            <v>11188349.25609375</v>
          </cell>
          <cell r="Z28">
            <v>11579941.480057031</v>
          </cell>
          <cell r="AA28">
            <v>11985239.431859026</v>
          </cell>
          <cell r="AB28">
            <v>12404722.811974091</v>
          </cell>
          <cell r="AC28">
            <v>12838888.110393183</v>
          </cell>
          <cell r="AD28">
            <v>13288249.194256945</v>
          </cell>
          <cell r="AE28">
            <v>13753337.916055936</v>
          </cell>
          <cell r="AF28">
            <v>14234704.743117893</v>
          </cell>
          <cell r="AG28">
            <v>14732919.409127017</v>
          </cell>
          <cell r="AH28">
            <v>15248571.588446463</v>
          </cell>
          <cell r="AJ28">
            <v>2887500</v>
          </cell>
          <cell r="AK28">
            <v>2887500</v>
          </cell>
          <cell r="AL28">
            <v>2887500</v>
          </cell>
          <cell r="AM28">
            <v>2887500</v>
          </cell>
          <cell r="AN28">
            <v>2887500</v>
          </cell>
          <cell r="AO28">
            <v>2887500</v>
          </cell>
          <cell r="AP28">
            <v>2887500</v>
          </cell>
          <cell r="AQ28">
            <v>2887500</v>
          </cell>
          <cell r="AR28">
            <v>2887500</v>
          </cell>
          <cell r="AS28">
            <v>2887500</v>
          </cell>
          <cell r="AT28">
            <v>2887500</v>
          </cell>
          <cell r="AU28">
            <v>2887500</v>
          </cell>
          <cell r="AV28">
            <v>2887500</v>
          </cell>
          <cell r="AW28">
            <v>2887500</v>
          </cell>
          <cell r="AY28">
            <v>48750</v>
          </cell>
        </row>
        <row r="29">
          <cell r="B29" t="str">
            <v>JV</v>
          </cell>
          <cell r="C29">
            <v>828</v>
          </cell>
          <cell r="D29" t="str">
            <v>Unspecified Acq</v>
          </cell>
          <cell r="E29" t="str">
            <v>Office</v>
          </cell>
          <cell r="F29">
            <v>40908</v>
          </cell>
          <cell r="G29">
            <v>43830</v>
          </cell>
          <cell r="H29">
            <v>73125000</v>
          </cell>
          <cell r="J29">
            <v>73125000</v>
          </cell>
          <cell r="K29">
            <v>24375000</v>
          </cell>
          <cell r="L29">
            <v>52500000</v>
          </cell>
          <cell r="M29">
            <v>150000000</v>
          </cell>
          <cell r="N29">
            <v>6.7500000000000004E-2</v>
          </cell>
          <cell r="O29">
            <v>6.7500000000000004E-2</v>
          </cell>
          <cell r="P29">
            <v>0.05</v>
          </cell>
          <cell r="Q29">
            <v>0.95</v>
          </cell>
          <cell r="R29">
            <v>4935937.5</v>
          </cell>
          <cell r="S29">
            <v>1645312.5</v>
          </cell>
          <cell r="U29">
            <v>9750000</v>
          </cell>
          <cell r="V29">
            <v>10091250</v>
          </cell>
          <cell r="W29">
            <v>10444443.75</v>
          </cell>
          <cell r="X29">
            <v>10809999.28125</v>
          </cell>
          <cell r="Y29">
            <v>11188349.25609375</v>
          </cell>
          <cell r="Z29">
            <v>11579941.480057031</v>
          </cell>
          <cell r="AA29">
            <v>11985239.431859026</v>
          </cell>
          <cell r="AB29">
            <v>12404722.811974091</v>
          </cell>
          <cell r="AC29">
            <v>12838888.110393183</v>
          </cell>
          <cell r="AD29">
            <v>13288249.194256945</v>
          </cell>
          <cell r="AE29">
            <v>13753337.916055936</v>
          </cell>
          <cell r="AF29">
            <v>14234704.743117893</v>
          </cell>
          <cell r="AG29">
            <v>14732919.409127017</v>
          </cell>
          <cell r="AH29">
            <v>15248571.588446463</v>
          </cell>
          <cell r="AJ29">
            <v>2887500</v>
          </cell>
          <cell r="AK29">
            <v>2887500</v>
          </cell>
          <cell r="AL29">
            <v>2887500</v>
          </cell>
          <cell r="AM29">
            <v>2887500</v>
          </cell>
          <cell r="AN29">
            <v>2887500</v>
          </cell>
          <cell r="AO29">
            <v>2887500</v>
          </cell>
          <cell r="AP29">
            <v>2887500</v>
          </cell>
          <cell r="AQ29">
            <v>2887500</v>
          </cell>
          <cell r="AR29">
            <v>2887500</v>
          </cell>
          <cell r="AS29">
            <v>2887500</v>
          </cell>
          <cell r="AT29">
            <v>2887500</v>
          </cell>
          <cell r="AU29">
            <v>2887500</v>
          </cell>
          <cell r="AV29">
            <v>2887500</v>
          </cell>
          <cell r="AW29">
            <v>2887500</v>
          </cell>
          <cell r="AY29">
            <v>48750</v>
          </cell>
        </row>
        <row r="30">
          <cell r="B30" t="str">
            <v>JV</v>
          </cell>
          <cell r="C30">
            <v>829</v>
          </cell>
          <cell r="D30" t="str">
            <v>Unspecified Acq</v>
          </cell>
          <cell r="E30" t="str">
            <v>Office</v>
          </cell>
          <cell r="F30">
            <v>40999</v>
          </cell>
          <cell r="G30">
            <v>43830</v>
          </cell>
          <cell r="H30">
            <v>73125000</v>
          </cell>
          <cell r="J30">
            <v>73125000</v>
          </cell>
          <cell r="K30">
            <v>24375000</v>
          </cell>
          <cell r="L30">
            <v>52500000</v>
          </cell>
          <cell r="M30">
            <v>150000000</v>
          </cell>
          <cell r="N30">
            <v>6.7500000000000004E-2</v>
          </cell>
          <cell r="O30">
            <v>6.7500000000000004E-2</v>
          </cell>
          <cell r="P30">
            <v>0.05</v>
          </cell>
          <cell r="Q30">
            <v>0.95</v>
          </cell>
          <cell r="R30">
            <v>4935937.5</v>
          </cell>
          <cell r="S30">
            <v>1645312.5</v>
          </cell>
          <cell r="U30">
            <v>9750000</v>
          </cell>
          <cell r="V30">
            <v>10091250</v>
          </cell>
          <cell r="W30">
            <v>10444443.75</v>
          </cell>
          <cell r="X30">
            <v>10809999.28125</v>
          </cell>
          <cell r="Y30">
            <v>11188349.25609375</v>
          </cell>
          <cell r="Z30">
            <v>11579941.480057031</v>
          </cell>
          <cell r="AA30">
            <v>11985239.431859026</v>
          </cell>
          <cell r="AB30">
            <v>12404722.811974091</v>
          </cell>
          <cell r="AC30">
            <v>12838888.110393183</v>
          </cell>
          <cell r="AD30">
            <v>13288249.194256945</v>
          </cell>
          <cell r="AE30">
            <v>13753337.916055936</v>
          </cell>
          <cell r="AF30">
            <v>14234704.743117893</v>
          </cell>
          <cell r="AG30">
            <v>14732919.409127017</v>
          </cell>
          <cell r="AH30">
            <v>15248571.588446463</v>
          </cell>
          <cell r="AJ30">
            <v>2887500</v>
          </cell>
          <cell r="AK30">
            <v>2887500</v>
          </cell>
          <cell r="AL30">
            <v>2887500</v>
          </cell>
          <cell r="AM30">
            <v>2887500</v>
          </cell>
          <cell r="AN30">
            <v>2887500</v>
          </cell>
          <cell r="AO30">
            <v>2887500</v>
          </cell>
          <cell r="AP30">
            <v>2887500</v>
          </cell>
          <cell r="AQ30">
            <v>2887500</v>
          </cell>
          <cell r="AR30">
            <v>2887500</v>
          </cell>
          <cell r="AS30">
            <v>2887500</v>
          </cell>
          <cell r="AT30">
            <v>2887500</v>
          </cell>
          <cell r="AU30">
            <v>2887500</v>
          </cell>
          <cell r="AV30">
            <v>2887500</v>
          </cell>
          <cell r="AW30">
            <v>2887500</v>
          </cell>
          <cell r="AY30">
            <v>48750</v>
          </cell>
        </row>
        <row r="31">
          <cell r="B31" t="str">
            <v>JV</v>
          </cell>
          <cell r="C31">
            <v>830</v>
          </cell>
          <cell r="D31" t="str">
            <v>Unspecified Acq</v>
          </cell>
          <cell r="E31" t="str">
            <v>Office</v>
          </cell>
          <cell r="F31">
            <v>41090</v>
          </cell>
          <cell r="G31">
            <v>43830</v>
          </cell>
          <cell r="H31">
            <v>73125000</v>
          </cell>
          <cell r="J31">
            <v>73125000</v>
          </cell>
          <cell r="K31">
            <v>24375000</v>
          </cell>
          <cell r="L31">
            <v>52500000</v>
          </cell>
          <cell r="M31">
            <v>150000000</v>
          </cell>
          <cell r="N31">
            <v>6.7500000000000004E-2</v>
          </cell>
          <cell r="O31">
            <v>6.7500000000000004E-2</v>
          </cell>
          <cell r="P31">
            <v>0.05</v>
          </cell>
          <cell r="Q31">
            <v>0.95</v>
          </cell>
          <cell r="R31">
            <v>4935937.5</v>
          </cell>
          <cell r="S31">
            <v>1645312.5</v>
          </cell>
          <cell r="U31">
            <v>9750000</v>
          </cell>
          <cell r="V31">
            <v>10091250</v>
          </cell>
          <cell r="W31">
            <v>10444443.75</v>
          </cell>
          <cell r="X31">
            <v>10809999.28125</v>
          </cell>
          <cell r="Y31">
            <v>11188349.25609375</v>
          </cell>
          <cell r="Z31">
            <v>11579941.480057031</v>
          </cell>
          <cell r="AA31">
            <v>11985239.431859026</v>
          </cell>
          <cell r="AB31">
            <v>12404722.811974091</v>
          </cell>
          <cell r="AC31">
            <v>12838888.110393183</v>
          </cell>
          <cell r="AD31">
            <v>13288249.194256945</v>
          </cell>
          <cell r="AE31">
            <v>13753337.916055936</v>
          </cell>
          <cell r="AF31">
            <v>14234704.743117893</v>
          </cell>
          <cell r="AG31">
            <v>14732919.409127017</v>
          </cell>
          <cell r="AH31">
            <v>15248571.588446463</v>
          </cell>
          <cell r="AJ31">
            <v>2887500</v>
          </cell>
          <cell r="AK31">
            <v>2887500</v>
          </cell>
          <cell r="AL31">
            <v>2887500</v>
          </cell>
          <cell r="AM31">
            <v>2887500</v>
          </cell>
          <cell r="AN31">
            <v>2887500</v>
          </cell>
          <cell r="AO31">
            <v>2887500</v>
          </cell>
          <cell r="AP31">
            <v>2887500</v>
          </cell>
          <cell r="AQ31">
            <v>2887500</v>
          </cell>
          <cell r="AR31">
            <v>2887500</v>
          </cell>
          <cell r="AS31">
            <v>2887500</v>
          </cell>
          <cell r="AT31">
            <v>2887500</v>
          </cell>
          <cell r="AU31">
            <v>2887500</v>
          </cell>
          <cell r="AV31">
            <v>2887500</v>
          </cell>
          <cell r="AW31">
            <v>2887500</v>
          </cell>
          <cell r="AY31">
            <v>48750</v>
          </cell>
        </row>
        <row r="32">
          <cell r="B32" t="str">
            <v>JV</v>
          </cell>
          <cell r="C32">
            <v>831</v>
          </cell>
          <cell r="D32" t="str">
            <v>Unspecified Acq</v>
          </cell>
          <cell r="E32" t="str">
            <v>Office</v>
          </cell>
          <cell r="F32">
            <v>41182</v>
          </cell>
          <cell r="G32">
            <v>43830</v>
          </cell>
          <cell r="H32">
            <v>73125000</v>
          </cell>
          <cell r="J32">
            <v>73125000</v>
          </cell>
          <cell r="K32">
            <v>24375000</v>
          </cell>
          <cell r="L32">
            <v>52500000</v>
          </cell>
          <cell r="M32">
            <v>150000000</v>
          </cell>
          <cell r="N32">
            <v>6.7500000000000004E-2</v>
          </cell>
          <cell r="O32">
            <v>6.7500000000000004E-2</v>
          </cell>
          <cell r="P32">
            <v>0.05</v>
          </cell>
          <cell r="Q32">
            <v>0.95</v>
          </cell>
          <cell r="R32">
            <v>4935937.5</v>
          </cell>
          <cell r="S32">
            <v>1645312.5</v>
          </cell>
          <cell r="U32">
            <v>9750000</v>
          </cell>
          <cell r="V32">
            <v>10091250</v>
          </cell>
          <cell r="W32">
            <v>10444443.75</v>
          </cell>
          <cell r="X32">
            <v>10809999.28125</v>
          </cell>
          <cell r="Y32">
            <v>11188349.25609375</v>
          </cell>
          <cell r="Z32">
            <v>11579941.480057031</v>
          </cell>
          <cell r="AA32">
            <v>11985239.431859026</v>
          </cell>
          <cell r="AB32">
            <v>12404722.811974091</v>
          </cell>
          <cell r="AC32">
            <v>12838888.110393183</v>
          </cell>
          <cell r="AD32">
            <v>13288249.194256945</v>
          </cell>
          <cell r="AE32">
            <v>13753337.916055936</v>
          </cell>
          <cell r="AF32">
            <v>14234704.743117893</v>
          </cell>
          <cell r="AG32">
            <v>14732919.409127017</v>
          </cell>
          <cell r="AH32">
            <v>15248571.588446463</v>
          </cell>
          <cell r="AJ32">
            <v>2887500</v>
          </cell>
          <cell r="AK32">
            <v>2887500</v>
          </cell>
          <cell r="AL32">
            <v>2887500</v>
          </cell>
          <cell r="AM32">
            <v>2887500</v>
          </cell>
          <cell r="AN32">
            <v>2887500</v>
          </cell>
          <cell r="AO32">
            <v>2887500</v>
          </cell>
          <cell r="AP32">
            <v>2887500</v>
          </cell>
          <cell r="AQ32">
            <v>2887500</v>
          </cell>
          <cell r="AR32">
            <v>2887500</v>
          </cell>
          <cell r="AS32">
            <v>2887500</v>
          </cell>
          <cell r="AT32">
            <v>2887500</v>
          </cell>
          <cell r="AU32">
            <v>2887500</v>
          </cell>
          <cell r="AV32">
            <v>2887500</v>
          </cell>
          <cell r="AW32">
            <v>2887500</v>
          </cell>
          <cell r="AY32">
            <v>48750</v>
          </cell>
        </row>
        <row r="33">
          <cell r="B33" t="str">
            <v>JV</v>
          </cell>
          <cell r="C33">
            <v>832</v>
          </cell>
          <cell r="D33" t="str">
            <v>Unspecified Acq</v>
          </cell>
          <cell r="E33" t="str">
            <v>Office</v>
          </cell>
          <cell r="F33">
            <v>41274</v>
          </cell>
          <cell r="G33">
            <v>43830</v>
          </cell>
          <cell r="H33">
            <v>73125000</v>
          </cell>
          <cell r="J33">
            <v>73125000</v>
          </cell>
          <cell r="K33">
            <v>24375000</v>
          </cell>
          <cell r="L33">
            <v>52500000</v>
          </cell>
          <cell r="M33">
            <v>150000000</v>
          </cell>
          <cell r="N33">
            <v>6.7500000000000004E-2</v>
          </cell>
          <cell r="O33">
            <v>6.7500000000000004E-2</v>
          </cell>
          <cell r="P33">
            <v>0.05</v>
          </cell>
          <cell r="Q33">
            <v>0.95</v>
          </cell>
          <cell r="R33">
            <v>4935937.5</v>
          </cell>
          <cell r="S33">
            <v>1645312.5</v>
          </cell>
          <cell r="U33">
            <v>9750000</v>
          </cell>
          <cell r="V33">
            <v>10091250</v>
          </cell>
          <cell r="W33">
            <v>10444443.75</v>
          </cell>
          <cell r="X33">
            <v>10809999.28125</v>
          </cell>
          <cell r="Y33">
            <v>11188349.25609375</v>
          </cell>
          <cell r="Z33">
            <v>11579941.480057031</v>
          </cell>
          <cell r="AA33">
            <v>11985239.431859026</v>
          </cell>
          <cell r="AB33">
            <v>12404722.811974091</v>
          </cell>
          <cell r="AC33">
            <v>12838888.110393183</v>
          </cell>
          <cell r="AD33">
            <v>13288249.194256945</v>
          </cell>
          <cell r="AE33">
            <v>13753337.916055936</v>
          </cell>
          <cell r="AF33">
            <v>14234704.743117893</v>
          </cell>
          <cell r="AG33">
            <v>14732919.409127017</v>
          </cell>
          <cell r="AH33">
            <v>15248571.588446463</v>
          </cell>
          <cell r="AJ33">
            <v>2887500</v>
          </cell>
          <cell r="AK33">
            <v>2887500</v>
          </cell>
          <cell r="AL33">
            <v>2887500</v>
          </cell>
          <cell r="AM33">
            <v>2887500</v>
          </cell>
          <cell r="AN33">
            <v>2887500</v>
          </cell>
          <cell r="AO33">
            <v>2887500</v>
          </cell>
          <cell r="AP33">
            <v>2887500</v>
          </cell>
          <cell r="AQ33">
            <v>2887500</v>
          </cell>
          <cell r="AR33">
            <v>2887500</v>
          </cell>
          <cell r="AS33">
            <v>2887500</v>
          </cell>
          <cell r="AT33">
            <v>2887500</v>
          </cell>
          <cell r="AU33">
            <v>2887500</v>
          </cell>
          <cell r="AV33">
            <v>2887500</v>
          </cell>
          <cell r="AW33">
            <v>2887500</v>
          </cell>
          <cell r="AY33">
            <v>48750</v>
          </cell>
        </row>
        <row r="34">
          <cell r="B34" t="str">
            <v>JV</v>
          </cell>
          <cell r="C34">
            <v>833</v>
          </cell>
          <cell r="D34" t="str">
            <v>Unspecified Acq</v>
          </cell>
          <cell r="E34" t="str">
            <v>Office</v>
          </cell>
          <cell r="F34">
            <v>41364</v>
          </cell>
          <cell r="G34">
            <v>43830</v>
          </cell>
          <cell r="H34">
            <v>73125000</v>
          </cell>
          <cell r="J34">
            <v>73125000</v>
          </cell>
          <cell r="K34">
            <v>24375000</v>
          </cell>
          <cell r="L34">
            <v>52500000</v>
          </cell>
          <cell r="M34">
            <v>150000000</v>
          </cell>
          <cell r="N34">
            <v>6.7500000000000004E-2</v>
          </cell>
          <cell r="O34">
            <v>6.7500000000000004E-2</v>
          </cell>
          <cell r="P34">
            <v>0.05</v>
          </cell>
          <cell r="Q34">
            <v>0.95</v>
          </cell>
          <cell r="R34">
            <v>4935937.5</v>
          </cell>
          <cell r="S34">
            <v>1645312.5</v>
          </cell>
          <cell r="U34">
            <v>9750000</v>
          </cell>
          <cell r="V34">
            <v>10091250</v>
          </cell>
          <cell r="W34">
            <v>10444443.75</v>
          </cell>
          <cell r="X34">
            <v>10809999.28125</v>
          </cell>
          <cell r="Y34">
            <v>11188349.25609375</v>
          </cell>
          <cell r="Z34">
            <v>11579941.480057031</v>
          </cell>
          <cell r="AA34">
            <v>11985239.431859026</v>
          </cell>
          <cell r="AB34">
            <v>12404722.811974091</v>
          </cell>
          <cell r="AC34">
            <v>12838888.110393183</v>
          </cell>
          <cell r="AD34">
            <v>13288249.194256945</v>
          </cell>
          <cell r="AE34">
            <v>13753337.916055936</v>
          </cell>
          <cell r="AF34">
            <v>14234704.743117893</v>
          </cell>
          <cell r="AG34">
            <v>14732919.409127017</v>
          </cell>
          <cell r="AH34">
            <v>15248571.588446463</v>
          </cell>
          <cell r="AJ34">
            <v>2887500</v>
          </cell>
          <cell r="AK34">
            <v>2887500</v>
          </cell>
          <cell r="AL34">
            <v>2887500</v>
          </cell>
          <cell r="AM34">
            <v>2887500</v>
          </cell>
          <cell r="AN34">
            <v>2887500</v>
          </cell>
          <cell r="AO34">
            <v>2887500</v>
          </cell>
          <cell r="AP34">
            <v>2887500</v>
          </cell>
          <cell r="AQ34">
            <v>2887500</v>
          </cell>
          <cell r="AR34">
            <v>2887500</v>
          </cell>
          <cell r="AS34">
            <v>2887500</v>
          </cell>
          <cell r="AT34">
            <v>2887500</v>
          </cell>
          <cell r="AU34">
            <v>2887500</v>
          </cell>
          <cell r="AV34">
            <v>2887500</v>
          </cell>
          <cell r="AW34">
            <v>2887500</v>
          </cell>
          <cell r="AY34">
            <v>48750</v>
          </cell>
        </row>
        <row r="35">
          <cell r="B35" t="str">
            <v>JV</v>
          </cell>
          <cell r="C35">
            <v>834</v>
          </cell>
          <cell r="D35" t="str">
            <v>Unspecified Acq</v>
          </cell>
          <cell r="E35" t="str">
            <v>Office</v>
          </cell>
          <cell r="F35">
            <v>41455</v>
          </cell>
          <cell r="G35">
            <v>43830</v>
          </cell>
          <cell r="H35">
            <v>73125000</v>
          </cell>
          <cell r="J35">
            <v>73125000</v>
          </cell>
          <cell r="K35">
            <v>24375000</v>
          </cell>
          <cell r="L35">
            <v>52500000</v>
          </cell>
          <cell r="M35">
            <v>150000000</v>
          </cell>
          <cell r="N35">
            <v>6.7500000000000004E-2</v>
          </cell>
          <cell r="O35">
            <v>6.7500000000000004E-2</v>
          </cell>
          <cell r="P35">
            <v>0.05</v>
          </cell>
          <cell r="Q35">
            <v>0.95</v>
          </cell>
          <cell r="R35">
            <v>4935937.5</v>
          </cell>
          <cell r="S35">
            <v>1645312.5</v>
          </cell>
          <cell r="U35">
            <v>9750000</v>
          </cell>
          <cell r="V35">
            <v>10091250</v>
          </cell>
          <cell r="W35">
            <v>10444443.75</v>
          </cell>
          <cell r="X35">
            <v>10809999.28125</v>
          </cell>
          <cell r="Y35">
            <v>11188349.25609375</v>
          </cell>
          <cell r="Z35">
            <v>11579941.480057031</v>
          </cell>
          <cell r="AA35">
            <v>11985239.431859026</v>
          </cell>
          <cell r="AB35">
            <v>12404722.811974091</v>
          </cell>
          <cell r="AC35">
            <v>12838888.110393183</v>
          </cell>
          <cell r="AD35">
            <v>13288249.194256945</v>
          </cell>
          <cell r="AE35">
            <v>13753337.916055936</v>
          </cell>
          <cell r="AF35">
            <v>14234704.743117893</v>
          </cell>
          <cell r="AG35">
            <v>14732919.409127017</v>
          </cell>
          <cell r="AH35">
            <v>15248571.588446463</v>
          </cell>
          <cell r="AJ35">
            <v>2887500</v>
          </cell>
          <cell r="AK35">
            <v>2887500</v>
          </cell>
          <cell r="AL35">
            <v>2887500</v>
          </cell>
          <cell r="AM35">
            <v>2887500</v>
          </cell>
          <cell r="AN35">
            <v>2887500</v>
          </cell>
          <cell r="AO35">
            <v>2887500</v>
          </cell>
          <cell r="AP35">
            <v>2887500</v>
          </cell>
          <cell r="AQ35">
            <v>2887500</v>
          </cell>
          <cell r="AR35">
            <v>2887500</v>
          </cell>
          <cell r="AS35">
            <v>2887500</v>
          </cell>
          <cell r="AT35">
            <v>2887500</v>
          </cell>
          <cell r="AU35">
            <v>2887500</v>
          </cell>
          <cell r="AV35">
            <v>2887500</v>
          </cell>
          <cell r="AW35">
            <v>2887500</v>
          </cell>
          <cell r="AY35">
            <v>48750</v>
          </cell>
        </row>
        <row r="36">
          <cell r="B36" t="str">
            <v>JV</v>
          </cell>
          <cell r="C36">
            <v>835</v>
          </cell>
          <cell r="D36" t="str">
            <v>Unspecified Acq</v>
          </cell>
          <cell r="E36" t="str">
            <v>Office</v>
          </cell>
          <cell r="F36">
            <v>41547</v>
          </cell>
          <cell r="G36">
            <v>43830</v>
          </cell>
          <cell r="H36">
            <v>73125000</v>
          </cell>
          <cell r="J36">
            <v>73125000</v>
          </cell>
          <cell r="K36">
            <v>24375000</v>
          </cell>
          <cell r="L36">
            <v>52500000</v>
          </cell>
          <cell r="M36">
            <v>150000000</v>
          </cell>
          <cell r="N36">
            <v>6.7500000000000004E-2</v>
          </cell>
          <cell r="O36">
            <v>6.7500000000000004E-2</v>
          </cell>
          <cell r="P36">
            <v>0.05</v>
          </cell>
          <cell r="Q36">
            <v>0.95</v>
          </cell>
          <cell r="R36">
            <v>4935937.5</v>
          </cell>
          <cell r="S36">
            <v>1645312.5</v>
          </cell>
          <cell r="U36">
            <v>9750000</v>
          </cell>
          <cell r="V36">
            <v>10091250</v>
          </cell>
          <cell r="W36">
            <v>10444443.75</v>
          </cell>
          <cell r="X36">
            <v>10809999.28125</v>
          </cell>
          <cell r="Y36">
            <v>11188349.25609375</v>
          </cell>
          <cell r="Z36">
            <v>11579941.480057031</v>
          </cell>
          <cell r="AA36">
            <v>11985239.431859026</v>
          </cell>
          <cell r="AB36">
            <v>12404722.811974091</v>
          </cell>
          <cell r="AC36">
            <v>12838888.110393183</v>
          </cell>
          <cell r="AD36">
            <v>13288249.194256945</v>
          </cell>
          <cell r="AE36">
            <v>13753337.916055936</v>
          </cell>
          <cell r="AF36">
            <v>14234704.743117893</v>
          </cell>
          <cell r="AG36">
            <v>14732919.409127017</v>
          </cell>
          <cell r="AH36">
            <v>15248571.588446463</v>
          </cell>
          <cell r="AJ36">
            <v>2887500</v>
          </cell>
          <cell r="AK36">
            <v>2887500</v>
          </cell>
          <cell r="AL36">
            <v>2887500</v>
          </cell>
          <cell r="AM36">
            <v>2887500</v>
          </cell>
          <cell r="AN36">
            <v>2887500</v>
          </cell>
          <cell r="AO36">
            <v>2887500</v>
          </cell>
          <cell r="AP36">
            <v>2887500</v>
          </cell>
          <cell r="AQ36">
            <v>2887500</v>
          </cell>
          <cell r="AR36">
            <v>2887500</v>
          </cell>
          <cell r="AS36">
            <v>2887500</v>
          </cell>
          <cell r="AT36">
            <v>2887500</v>
          </cell>
          <cell r="AU36">
            <v>2887500</v>
          </cell>
          <cell r="AV36">
            <v>2887500</v>
          </cell>
          <cell r="AW36">
            <v>2887500</v>
          </cell>
          <cell r="AY36">
            <v>48750</v>
          </cell>
        </row>
        <row r="37">
          <cell r="B37" t="str">
            <v>JV</v>
          </cell>
          <cell r="C37">
            <v>836</v>
          </cell>
          <cell r="D37" t="str">
            <v>Unspecified Acq</v>
          </cell>
          <cell r="E37" t="str">
            <v>Office</v>
          </cell>
          <cell r="F37">
            <v>41639</v>
          </cell>
          <cell r="G37">
            <v>43830</v>
          </cell>
          <cell r="H37">
            <v>73125000</v>
          </cell>
          <cell r="J37">
            <v>73125000</v>
          </cell>
          <cell r="K37">
            <v>24375000</v>
          </cell>
          <cell r="L37">
            <v>52500000</v>
          </cell>
          <cell r="M37">
            <v>150000000</v>
          </cell>
          <cell r="N37">
            <v>6.7500000000000004E-2</v>
          </cell>
          <cell r="O37">
            <v>6.7500000000000004E-2</v>
          </cell>
          <cell r="P37">
            <v>0.05</v>
          </cell>
          <cell r="Q37">
            <v>0.95</v>
          </cell>
          <cell r="R37">
            <v>4935937.5</v>
          </cell>
          <cell r="S37">
            <v>1645312.5</v>
          </cell>
          <cell r="U37">
            <v>9750000</v>
          </cell>
          <cell r="V37">
            <v>10091250</v>
          </cell>
          <cell r="W37">
            <v>10444443.75</v>
          </cell>
          <cell r="X37">
            <v>10809999.28125</v>
          </cell>
          <cell r="Y37">
            <v>11188349.25609375</v>
          </cell>
          <cell r="Z37">
            <v>11579941.480057031</v>
          </cell>
          <cell r="AA37">
            <v>11985239.431859026</v>
          </cell>
          <cell r="AB37">
            <v>12404722.811974091</v>
          </cell>
          <cell r="AC37">
            <v>12838888.110393183</v>
          </cell>
          <cell r="AD37">
            <v>13288249.194256945</v>
          </cell>
          <cell r="AE37">
            <v>13753337.916055936</v>
          </cell>
          <cell r="AF37">
            <v>14234704.743117893</v>
          </cell>
          <cell r="AG37">
            <v>14732919.409127017</v>
          </cell>
          <cell r="AH37">
            <v>15248571.588446463</v>
          </cell>
          <cell r="AJ37">
            <v>2887500</v>
          </cell>
          <cell r="AK37">
            <v>2887500</v>
          </cell>
          <cell r="AL37">
            <v>2887500</v>
          </cell>
          <cell r="AM37">
            <v>2887500</v>
          </cell>
          <cell r="AN37">
            <v>2887500</v>
          </cell>
          <cell r="AO37">
            <v>2887500</v>
          </cell>
          <cell r="AP37">
            <v>2887500</v>
          </cell>
          <cell r="AQ37">
            <v>2887500</v>
          </cell>
          <cell r="AR37">
            <v>2887500</v>
          </cell>
          <cell r="AS37">
            <v>2887500</v>
          </cell>
          <cell r="AT37">
            <v>2887500</v>
          </cell>
          <cell r="AU37">
            <v>2887500</v>
          </cell>
          <cell r="AV37">
            <v>2887500</v>
          </cell>
          <cell r="AW37">
            <v>2887500</v>
          </cell>
          <cell r="AY37">
            <v>48750</v>
          </cell>
        </row>
        <row r="38">
          <cell r="B38" t="str">
            <v>JV</v>
          </cell>
          <cell r="C38">
            <v>837</v>
          </cell>
          <cell r="D38" t="str">
            <v>Unspecified Acq</v>
          </cell>
          <cell r="E38" t="str">
            <v>Office</v>
          </cell>
          <cell r="F38">
            <v>41729</v>
          </cell>
          <cell r="G38">
            <v>43830</v>
          </cell>
          <cell r="H38">
            <v>73125000</v>
          </cell>
          <cell r="J38">
            <v>73125000</v>
          </cell>
          <cell r="K38">
            <v>24375000</v>
          </cell>
          <cell r="L38">
            <v>52500000</v>
          </cell>
          <cell r="M38">
            <v>150000000</v>
          </cell>
          <cell r="N38">
            <v>6.7500000000000004E-2</v>
          </cell>
          <cell r="O38">
            <v>6.7500000000000004E-2</v>
          </cell>
          <cell r="P38">
            <v>0.05</v>
          </cell>
          <cell r="Q38">
            <v>0.95</v>
          </cell>
          <cell r="R38">
            <v>4935937.5</v>
          </cell>
          <cell r="S38">
            <v>1645312.5</v>
          </cell>
          <cell r="U38">
            <v>9750000</v>
          </cell>
          <cell r="V38">
            <v>10091250</v>
          </cell>
          <cell r="W38">
            <v>10444443.75</v>
          </cell>
          <cell r="X38">
            <v>10809999.28125</v>
          </cell>
          <cell r="Y38">
            <v>11188349.25609375</v>
          </cell>
          <cell r="Z38">
            <v>11579941.480057031</v>
          </cell>
          <cell r="AA38">
            <v>11985239.431859026</v>
          </cell>
          <cell r="AB38">
            <v>12404722.811974091</v>
          </cell>
          <cell r="AC38">
            <v>12838888.110393183</v>
          </cell>
          <cell r="AD38">
            <v>13288249.194256945</v>
          </cell>
          <cell r="AE38">
            <v>13753337.916055936</v>
          </cell>
          <cell r="AF38">
            <v>14234704.743117893</v>
          </cell>
          <cell r="AG38">
            <v>14732919.409127017</v>
          </cell>
          <cell r="AH38">
            <v>15248571.588446463</v>
          </cell>
          <cell r="AJ38">
            <v>2887500</v>
          </cell>
          <cell r="AK38">
            <v>2887500</v>
          </cell>
          <cell r="AL38">
            <v>2887500</v>
          </cell>
          <cell r="AM38">
            <v>2887500</v>
          </cell>
          <cell r="AN38">
            <v>2887500</v>
          </cell>
          <cell r="AO38">
            <v>2887500</v>
          </cell>
          <cell r="AP38">
            <v>2887500</v>
          </cell>
          <cell r="AQ38">
            <v>2887500</v>
          </cell>
          <cell r="AR38">
            <v>2887500</v>
          </cell>
          <cell r="AS38">
            <v>2887500</v>
          </cell>
          <cell r="AT38">
            <v>2887500</v>
          </cell>
          <cell r="AU38">
            <v>2887500</v>
          </cell>
          <cell r="AV38">
            <v>2887500</v>
          </cell>
          <cell r="AW38">
            <v>2887500</v>
          </cell>
          <cell r="AY38">
            <v>48750</v>
          </cell>
        </row>
        <row r="39">
          <cell r="B39" t="str">
            <v>JV</v>
          </cell>
          <cell r="C39">
            <v>838</v>
          </cell>
          <cell r="D39" t="str">
            <v>Unspecified Acq</v>
          </cell>
          <cell r="E39" t="str">
            <v>Office</v>
          </cell>
          <cell r="F39">
            <v>41820</v>
          </cell>
          <cell r="G39">
            <v>43830</v>
          </cell>
          <cell r="H39">
            <v>73125000</v>
          </cell>
          <cell r="J39">
            <v>73125000</v>
          </cell>
          <cell r="K39">
            <v>24375000</v>
          </cell>
          <cell r="L39">
            <v>52500000</v>
          </cell>
          <cell r="M39">
            <v>150000000</v>
          </cell>
          <cell r="N39">
            <v>6.7500000000000004E-2</v>
          </cell>
          <cell r="O39">
            <v>6.7500000000000004E-2</v>
          </cell>
          <cell r="P39">
            <v>0.05</v>
          </cell>
          <cell r="Q39">
            <v>0.95</v>
          </cell>
          <cell r="R39">
            <v>4935937.5</v>
          </cell>
          <cell r="S39">
            <v>1645312.5</v>
          </cell>
          <cell r="U39">
            <v>9750000</v>
          </cell>
          <cell r="V39">
            <v>10091250</v>
          </cell>
          <cell r="W39">
            <v>10444443.75</v>
          </cell>
          <cell r="X39">
            <v>10809999.28125</v>
          </cell>
          <cell r="Y39">
            <v>11188349.25609375</v>
          </cell>
          <cell r="Z39">
            <v>11579941.480057031</v>
          </cell>
          <cell r="AA39">
            <v>11985239.431859026</v>
          </cell>
          <cell r="AB39">
            <v>12404722.811974091</v>
          </cell>
          <cell r="AC39">
            <v>12838888.110393183</v>
          </cell>
          <cell r="AD39">
            <v>13288249.194256945</v>
          </cell>
          <cell r="AE39">
            <v>13753337.916055936</v>
          </cell>
          <cell r="AF39">
            <v>14234704.743117893</v>
          </cell>
          <cell r="AG39">
            <v>14732919.409127017</v>
          </cell>
          <cell r="AH39">
            <v>15248571.588446463</v>
          </cell>
          <cell r="AJ39">
            <v>2887500</v>
          </cell>
          <cell r="AK39">
            <v>2887500</v>
          </cell>
          <cell r="AL39">
            <v>2887500</v>
          </cell>
          <cell r="AM39">
            <v>2887500</v>
          </cell>
          <cell r="AN39">
            <v>2887500</v>
          </cell>
          <cell r="AO39">
            <v>2887500</v>
          </cell>
          <cell r="AP39">
            <v>2887500</v>
          </cell>
          <cell r="AQ39">
            <v>2887500</v>
          </cell>
          <cell r="AR39">
            <v>2887500</v>
          </cell>
          <cell r="AS39">
            <v>2887500</v>
          </cell>
          <cell r="AT39">
            <v>2887500</v>
          </cell>
          <cell r="AU39">
            <v>2887500</v>
          </cell>
          <cell r="AV39">
            <v>2887500</v>
          </cell>
          <cell r="AW39">
            <v>2887500</v>
          </cell>
          <cell r="AY39">
            <v>48750</v>
          </cell>
        </row>
        <row r="40">
          <cell r="B40" t="str">
            <v>JV</v>
          </cell>
          <cell r="C40">
            <v>839</v>
          </cell>
          <cell r="D40" t="str">
            <v>Unspecified Acq</v>
          </cell>
          <cell r="E40" t="str">
            <v>Office</v>
          </cell>
          <cell r="F40">
            <v>41912</v>
          </cell>
          <cell r="G40">
            <v>43830</v>
          </cell>
          <cell r="H40">
            <v>73125000</v>
          </cell>
          <cell r="J40">
            <v>73125000</v>
          </cell>
          <cell r="K40">
            <v>24375000</v>
          </cell>
          <cell r="L40">
            <v>52500000</v>
          </cell>
          <cell r="M40">
            <v>150000000</v>
          </cell>
          <cell r="N40">
            <v>6.7500000000000004E-2</v>
          </cell>
          <cell r="O40">
            <v>6.7500000000000004E-2</v>
          </cell>
          <cell r="P40">
            <v>0.05</v>
          </cell>
          <cell r="Q40">
            <v>0.95</v>
          </cell>
          <cell r="R40">
            <v>4935937.5</v>
          </cell>
          <cell r="S40">
            <v>1645312.5</v>
          </cell>
          <cell r="U40">
            <v>9750000</v>
          </cell>
          <cell r="V40">
            <v>10091250</v>
          </cell>
          <cell r="W40">
            <v>10444443.75</v>
          </cell>
          <cell r="X40">
            <v>10809999.28125</v>
          </cell>
          <cell r="Y40">
            <v>11188349.25609375</v>
          </cell>
          <cell r="Z40">
            <v>11579941.480057031</v>
          </cell>
          <cell r="AA40">
            <v>11985239.431859026</v>
          </cell>
          <cell r="AB40">
            <v>12404722.811974091</v>
          </cell>
          <cell r="AC40">
            <v>12838888.110393183</v>
          </cell>
          <cell r="AD40">
            <v>13288249.194256945</v>
          </cell>
          <cell r="AE40">
            <v>13753337.916055936</v>
          </cell>
          <cell r="AF40">
            <v>14234704.743117893</v>
          </cell>
          <cell r="AG40">
            <v>14732919.409127017</v>
          </cell>
          <cell r="AH40">
            <v>15248571.588446463</v>
          </cell>
          <cell r="AJ40">
            <v>2887500</v>
          </cell>
          <cell r="AK40">
            <v>2887500</v>
          </cell>
          <cell r="AL40">
            <v>2887500</v>
          </cell>
          <cell r="AM40">
            <v>2887500</v>
          </cell>
          <cell r="AN40">
            <v>2887500</v>
          </cell>
          <cell r="AO40">
            <v>2887500</v>
          </cell>
          <cell r="AP40">
            <v>2887500</v>
          </cell>
          <cell r="AQ40">
            <v>2887500</v>
          </cell>
          <cell r="AR40">
            <v>2887500</v>
          </cell>
          <cell r="AS40">
            <v>2887500</v>
          </cell>
          <cell r="AT40">
            <v>2887500</v>
          </cell>
          <cell r="AU40">
            <v>2887500</v>
          </cell>
          <cell r="AV40">
            <v>2887500</v>
          </cell>
          <cell r="AW40">
            <v>2887500</v>
          </cell>
          <cell r="AY40">
            <v>48750</v>
          </cell>
        </row>
        <row r="41">
          <cell r="B41" t="str">
            <v>JV</v>
          </cell>
          <cell r="C41">
            <v>840</v>
          </cell>
          <cell r="D41" t="str">
            <v>Unspecified Acq</v>
          </cell>
          <cell r="E41" t="str">
            <v>Office</v>
          </cell>
          <cell r="F41">
            <v>42004</v>
          </cell>
          <cell r="G41">
            <v>43830</v>
          </cell>
          <cell r="H41">
            <v>73125000</v>
          </cell>
          <cell r="J41">
            <v>73125000</v>
          </cell>
          <cell r="K41">
            <v>24375000</v>
          </cell>
          <cell r="L41">
            <v>52500000</v>
          </cell>
          <cell r="M41">
            <v>150000000</v>
          </cell>
          <cell r="N41">
            <v>6.7500000000000004E-2</v>
          </cell>
          <cell r="O41">
            <v>6.7500000000000004E-2</v>
          </cell>
          <cell r="P41">
            <v>0.05</v>
          </cell>
          <cell r="Q41">
            <v>0.95</v>
          </cell>
          <cell r="R41">
            <v>4935937.5</v>
          </cell>
          <cell r="S41">
            <v>1645312.5</v>
          </cell>
          <cell r="U41">
            <v>9750000</v>
          </cell>
          <cell r="V41">
            <v>10091250</v>
          </cell>
          <cell r="W41">
            <v>10444443.75</v>
          </cell>
          <cell r="X41">
            <v>10809999.28125</v>
          </cell>
          <cell r="Y41">
            <v>11188349.25609375</v>
          </cell>
          <cell r="Z41">
            <v>11579941.480057031</v>
          </cell>
          <cell r="AA41">
            <v>11985239.431859026</v>
          </cell>
          <cell r="AB41">
            <v>12404722.811974091</v>
          </cell>
          <cell r="AC41">
            <v>12838888.110393183</v>
          </cell>
          <cell r="AD41">
            <v>13288249.194256945</v>
          </cell>
          <cell r="AE41">
            <v>13753337.916055936</v>
          </cell>
          <cell r="AF41">
            <v>14234704.743117893</v>
          </cell>
          <cell r="AG41">
            <v>14732919.409127017</v>
          </cell>
          <cell r="AH41">
            <v>15248571.588446463</v>
          </cell>
          <cell r="AJ41">
            <v>2887500</v>
          </cell>
          <cell r="AK41">
            <v>2887500</v>
          </cell>
          <cell r="AL41">
            <v>2887500</v>
          </cell>
          <cell r="AM41">
            <v>2887500</v>
          </cell>
          <cell r="AN41">
            <v>2887500</v>
          </cell>
          <cell r="AO41">
            <v>2887500</v>
          </cell>
          <cell r="AP41">
            <v>2887500</v>
          </cell>
          <cell r="AQ41">
            <v>2887500</v>
          </cell>
          <cell r="AR41">
            <v>2887500</v>
          </cell>
          <cell r="AS41">
            <v>2887500</v>
          </cell>
          <cell r="AT41">
            <v>2887500</v>
          </cell>
          <cell r="AU41">
            <v>2887500</v>
          </cell>
          <cell r="AV41">
            <v>2887500</v>
          </cell>
          <cell r="AW41">
            <v>2887500</v>
          </cell>
          <cell r="AY41">
            <v>48750</v>
          </cell>
        </row>
        <row r="42">
          <cell r="B42" t="str">
            <v>JV</v>
          </cell>
          <cell r="C42">
            <v>841</v>
          </cell>
          <cell r="D42" t="str">
            <v>Unspecified Acq</v>
          </cell>
          <cell r="E42" t="str">
            <v>Office</v>
          </cell>
          <cell r="F42">
            <v>42094</v>
          </cell>
          <cell r="G42">
            <v>43830</v>
          </cell>
          <cell r="H42">
            <v>73125000</v>
          </cell>
          <cell r="J42">
            <v>73125000</v>
          </cell>
          <cell r="K42">
            <v>24375000</v>
          </cell>
          <cell r="L42">
            <v>52500000</v>
          </cell>
          <cell r="M42">
            <v>150000000</v>
          </cell>
          <cell r="N42">
            <v>6.7500000000000004E-2</v>
          </cell>
          <cell r="O42">
            <v>6.7500000000000004E-2</v>
          </cell>
          <cell r="P42">
            <v>0.05</v>
          </cell>
          <cell r="Q42">
            <v>0.95</v>
          </cell>
          <cell r="R42">
            <v>4935937.5</v>
          </cell>
          <cell r="S42">
            <v>1645312.5</v>
          </cell>
          <cell r="U42">
            <v>9750000</v>
          </cell>
          <cell r="V42">
            <v>10091250</v>
          </cell>
          <cell r="W42">
            <v>10444443.75</v>
          </cell>
          <cell r="X42">
            <v>10809999.28125</v>
          </cell>
          <cell r="Y42">
            <v>11188349.25609375</v>
          </cell>
          <cell r="Z42">
            <v>11579941.480057031</v>
          </cell>
          <cell r="AA42">
            <v>11985239.431859026</v>
          </cell>
          <cell r="AB42">
            <v>12404722.811974091</v>
          </cell>
          <cell r="AC42">
            <v>12838888.110393183</v>
          </cell>
          <cell r="AD42">
            <v>13288249.194256945</v>
          </cell>
          <cell r="AE42">
            <v>13753337.916055936</v>
          </cell>
          <cell r="AF42">
            <v>14234704.743117893</v>
          </cell>
          <cell r="AG42">
            <v>14732919.409127017</v>
          </cell>
          <cell r="AH42">
            <v>15248571.588446463</v>
          </cell>
          <cell r="AJ42">
            <v>2887500</v>
          </cell>
          <cell r="AK42">
            <v>2887500</v>
          </cell>
          <cell r="AL42">
            <v>2887500</v>
          </cell>
          <cell r="AM42">
            <v>2887500</v>
          </cell>
          <cell r="AN42">
            <v>2887500</v>
          </cell>
          <cell r="AO42">
            <v>2887500</v>
          </cell>
          <cell r="AP42">
            <v>2887500</v>
          </cell>
          <cell r="AQ42">
            <v>2887500</v>
          </cell>
          <cell r="AR42">
            <v>2887500</v>
          </cell>
          <cell r="AS42">
            <v>2887500</v>
          </cell>
          <cell r="AT42">
            <v>2887500</v>
          </cell>
          <cell r="AU42">
            <v>2887500</v>
          </cell>
          <cell r="AV42">
            <v>2887500</v>
          </cell>
          <cell r="AW42">
            <v>2887500</v>
          </cell>
          <cell r="AY42">
            <v>48750</v>
          </cell>
        </row>
        <row r="43">
          <cell r="B43" t="str">
            <v>JV</v>
          </cell>
          <cell r="C43">
            <v>842</v>
          </cell>
          <cell r="D43" t="str">
            <v>Unspecified Acq</v>
          </cell>
          <cell r="E43" t="str">
            <v>Office</v>
          </cell>
          <cell r="F43">
            <v>42185</v>
          </cell>
          <cell r="G43">
            <v>43830</v>
          </cell>
          <cell r="H43">
            <v>73125000</v>
          </cell>
          <cell r="J43">
            <v>73125000</v>
          </cell>
          <cell r="K43">
            <v>24375000</v>
          </cell>
          <cell r="L43">
            <v>52500000</v>
          </cell>
          <cell r="M43">
            <v>150000000</v>
          </cell>
          <cell r="N43">
            <v>6.7500000000000004E-2</v>
          </cell>
          <cell r="O43">
            <v>6.7500000000000004E-2</v>
          </cell>
          <cell r="P43">
            <v>0.05</v>
          </cell>
          <cell r="Q43">
            <v>0.95</v>
          </cell>
          <cell r="R43">
            <v>4935937.5</v>
          </cell>
          <cell r="S43">
            <v>1645312.5</v>
          </cell>
          <cell r="U43">
            <v>9750000</v>
          </cell>
          <cell r="V43">
            <v>10091250</v>
          </cell>
          <cell r="W43">
            <v>10444443.75</v>
          </cell>
          <cell r="X43">
            <v>10809999.28125</v>
          </cell>
          <cell r="Y43">
            <v>11188349.25609375</v>
          </cell>
          <cell r="Z43">
            <v>11579941.480057031</v>
          </cell>
          <cell r="AA43">
            <v>11985239.431859026</v>
          </cell>
          <cell r="AB43">
            <v>12404722.811974091</v>
          </cell>
          <cell r="AC43">
            <v>12838888.110393183</v>
          </cell>
          <cell r="AD43">
            <v>13288249.194256945</v>
          </cell>
          <cell r="AE43">
            <v>13753337.916055936</v>
          </cell>
          <cell r="AF43">
            <v>14234704.743117893</v>
          </cell>
          <cell r="AG43">
            <v>14732919.409127017</v>
          </cell>
          <cell r="AH43">
            <v>15248571.588446463</v>
          </cell>
          <cell r="AJ43">
            <v>2887500</v>
          </cell>
          <cell r="AK43">
            <v>2887500</v>
          </cell>
          <cell r="AL43">
            <v>2887500</v>
          </cell>
          <cell r="AM43">
            <v>2887500</v>
          </cell>
          <cell r="AN43">
            <v>2887500</v>
          </cell>
          <cell r="AO43">
            <v>2887500</v>
          </cell>
          <cell r="AP43">
            <v>2887500</v>
          </cell>
          <cell r="AQ43">
            <v>2887500</v>
          </cell>
          <cell r="AR43">
            <v>2887500</v>
          </cell>
          <cell r="AS43">
            <v>2887500</v>
          </cell>
          <cell r="AT43">
            <v>2887500</v>
          </cell>
          <cell r="AU43">
            <v>2887500</v>
          </cell>
          <cell r="AV43">
            <v>2887500</v>
          </cell>
          <cell r="AW43">
            <v>2887500</v>
          </cell>
          <cell r="AY43">
            <v>48750</v>
          </cell>
        </row>
        <row r="44">
          <cell r="B44" t="str">
            <v>JV</v>
          </cell>
          <cell r="C44">
            <v>843</v>
          </cell>
          <cell r="D44" t="str">
            <v>Unspecified Acq</v>
          </cell>
          <cell r="E44" t="str">
            <v>Office</v>
          </cell>
          <cell r="F44">
            <v>42277</v>
          </cell>
          <cell r="G44">
            <v>43830</v>
          </cell>
          <cell r="H44">
            <v>73125000</v>
          </cell>
          <cell r="J44">
            <v>73125000</v>
          </cell>
          <cell r="K44">
            <v>24375000</v>
          </cell>
          <cell r="L44">
            <v>52500000</v>
          </cell>
          <cell r="M44">
            <v>150000000</v>
          </cell>
          <cell r="N44">
            <v>6.7500000000000004E-2</v>
          </cell>
          <cell r="O44">
            <v>6.7500000000000004E-2</v>
          </cell>
          <cell r="P44">
            <v>0.05</v>
          </cell>
          <cell r="Q44">
            <v>0.95</v>
          </cell>
          <cell r="R44">
            <v>4935937.5</v>
          </cell>
          <cell r="S44">
            <v>1645312.5</v>
          </cell>
          <cell r="U44">
            <v>9750000</v>
          </cell>
          <cell r="V44">
            <v>10091250</v>
          </cell>
          <cell r="W44">
            <v>10444443.75</v>
          </cell>
          <cell r="X44">
            <v>10809999.28125</v>
          </cell>
          <cell r="Y44">
            <v>11188349.25609375</v>
          </cell>
          <cell r="Z44">
            <v>11579941.480057031</v>
          </cell>
          <cell r="AA44">
            <v>11985239.431859026</v>
          </cell>
          <cell r="AB44">
            <v>12404722.811974091</v>
          </cell>
          <cell r="AC44">
            <v>12838888.110393183</v>
          </cell>
          <cell r="AD44">
            <v>13288249.194256945</v>
          </cell>
          <cell r="AE44">
            <v>13753337.916055936</v>
          </cell>
          <cell r="AF44">
            <v>14234704.743117893</v>
          </cell>
          <cell r="AG44">
            <v>14732919.409127017</v>
          </cell>
          <cell r="AH44">
            <v>15248571.588446463</v>
          </cell>
          <cell r="AJ44">
            <v>2887500</v>
          </cell>
          <cell r="AK44">
            <v>2887500</v>
          </cell>
          <cell r="AL44">
            <v>2887500</v>
          </cell>
          <cell r="AM44">
            <v>2887500</v>
          </cell>
          <cell r="AN44">
            <v>2887500</v>
          </cell>
          <cell r="AO44">
            <v>2887500</v>
          </cell>
          <cell r="AP44">
            <v>2887500</v>
          </cell>
          <cell r="AQ44">
            <v>2887500</v>
          </cell>
          <cell r="AR44">
            <v>2887500</v>
          </cell>
          <cell r="AS44">
            <v>2887500</v>
          </cell>
          <cell r="AT44">
            <v>2887500</v>
          </cell>
          <cell r="AU44">
            <v>2887500</v>
          </cell>
          <cell r="AV44">
            <v>2887500</v>
          </cell>
          <cell r="AW44">
            <v>2887500</v>
          </cell>
          <cell r="AY44">
            <v>48750</v>
          </cell>
        </row>
        <row r="45">
          <cell r="B45" t="str">
            <v>JV</v>
          </cell>
          <cell r="C45">
            <v>844</v>
          </cell>
          <cell r="D45" t="str">
            <v>Unspecified Acq</v>
          </cell>
          <cell r="E45" t="str">
            <v>Office</v>
          </cell>
          <cell r="F45">
            <v>42369</v>
          </cell>
          <cell r="G45">
            <v>43830</v>
          </cell>
          <cell r="H45">
            <v>73125000</v>
          </cell>
          <cell r="J45">
            <v>73125000</v>
          </cell>
          <cell r="K45">
            <v>24375000</v>
          </cell>
          <cell r="L45">
            <v>52500000</v>
          </cell>
          <cell r="M45">
            <v>150000000</v>
          </cell>
          <cell r="N45">
            <v>6.7500000000000004E-2</v>
          </cell>
          <cell r="O45">
            <v>6.7500000000000004E-2</v>
          </cell>
          <cell r="P45">
            <v>0.05</v>
          </cell>
          <cell r="Q45">
            <v>0.95</v>
          </cell>
          <cell r="R45">
            <v>4935937.5</v>
          </cell>
          <cell r="S45">
            <v>1645312.5</v>
          </cell>
          <cell r="U45">
            <v>9750000</v>
          </cell>
          <cell r="V45">
            <v>10091250</v>
          </cell>
          <cell r="W45">
            <v>10444443.75</v>
          </cell>
          <cell r="X45">
            <v>10809999.28125</v>
          </cell>
          <cell r="Y45">
            <v>11188349.25609375</v>
          </cell>
          <cell r="Z45">
            <v>11579941.480057031</v>
          </cell>
          <cell r="AA45">
            <v>11985239.431859026</v>
          </cell>
          <cell r="AB45">
            <v>12404722.811974091</v>
          </cell>
          <cell r="AC45">
            <v>12838888.110393183</v>
          </cell>
          <cell r="AD45">
            <v>13288249.194256945</v>
          </cell>
          <cell r="AE45">
            <v>13753337.916055936</v>
          </cell>
          <cell r="AF45">
            <v>14234704.743117893</v>
          </cell>
          <cell r="AG45">
            <v>14732919.409127017</v>
          </cell>
          <cell r="AH45">
            <v>15248571.588446463</v>
          </cell>
          <cell r="AJ45">
            <v>2887500</v>
          </cell>
          <cell r="AK45">
            <v>2887500</v>
          </cell>
          <cell r="AL45">
            <v>2887500</v>
          </cell>
          <cell r="AM45">
            <v>2887500</v>
          </cell>
          <cell r="AN45">
            <v>2887500</v>
          </cell>
          <cell r="AO45">
            <v>2887500</v>
          </cell>
          <cell r="AP45">
            <v>2887500</v>
          </cell>
          <cell r="AQ45">
            <v>2887500</v>
          </cell>
          <cell r="AR45">
            <v>2887500</v>
          </cell>
          <cell r="AS45">
            <v>2887500</v>
          </cell>
          <cell r="AT45">
            <v>2887500</v>
          </cell>
          <cell r="AU45">
            <v>2887500</v>
          </cell>
          <cell r="AV45">
            <v>2887500</v>
          </cell>
          <cell r="AW45">
            <v>2887500</v>
          </cell>
          <cell r="AY45">
            <v>48750</v>
          </cell>
        </row>
        <row r="46">
          <cell r="B46" t="str">
            <v>JV</v>
          </cell>
          <cell r="C46">
            <v>845</v>
          </cell>
          <cell r="D46" t="str">
            <v>Unspecified Acq</v>
          </cell>
          <cell r="E46" t="str">
            <v>Office</v>
          </cell>
          <cell r="F46">
            <v>42460</v>
          </cell>
          <cell r="G46">
            <v>43830</v>
          </cell>
          <cell r="H46">
            <v>73125000</v>
          </cell>
          <cell r="J46">
            <v>73125000</v>
          </cell>
          <cell r="K46">
            <v>24375000</v>
          </cell>
          <cell r="L46">
            <v>52500000</v>
          </cell>
          <cell r="M46">
            <v>150000000</v>
          </cell>
          <cell r="N46">
            <v>6.7500000000000004E-2</v>
          </cell>
          <cell r="O46">
            <v>6.7500000000000004E-2</v>
          </cell>
          <cell r="P46">
            <v>0.05</v>
          </cell>
          <cell r="Q46">
            <v>0.95</v>
          </cell>
          <cell r="R46">
            <v>4935937.5</v>
          </cell>
          <cell r="S46">
            <v>1645312.5</v>
          </cell>
          <cell r="U46">
            <v>9750000</v>
          </cell>
          <cell r="V46">
            <v>10091250</v>
          </cell>
          <cell r="W46">
            <v>10444443.75</v>
          </cell>
          <cell r="X46">
            <v>10809999.28125</v>
          </cell>
          <cell r="Y46">
            <v>11188349.25609375</v>
          </cell>
          <cell r="Z46">
            <v>11579941.480057031</v>
          </cell>
          <cell r="AA46">
            <v>11985239.431859026</v>
          </cell>
          <cell r="AB46">
            <v>12404722.811974091</v>
          </cell>
          <cell r="AC46">
            <v>12838888.110393183</v>
          </cell>
          <cell r="AD46">
            <v>13288249.194256945</v>
          </cell>
          <cell r="AE46">
            <v>13753337.916055936</v>
          </cell>
          <cell r="AF46">
            <v>14234704.743117893</v>
          </cell>
          <cell r="AG46">
            <v>14732919.409127017</v>
          </cell>
          <cell r="AH46">
            <v>15248571.588446463</v>
          </cell>
          <cell r="AJ46">
            <v>2887500</v>
          </cell>
          <cell r="AK46">
            <v>2887500</v>
          </cell>
          <cell r="AL46">
            <v>2887500</v>
          </cell>
          <cell r="AM46">
            <v>2887500</v>
          </cell>
          <cell r="AN46">
            <v>2887500</v>
          </cell>
          <cell r="AO46">
            <v>2887500</v>
          </cell>
          <cell r="AP46">
            <v>2887500</v>
          </cell>
          <cell r="AQ46">
            <v>2887500</v>
          </cell>
          <cell r="AR46">
            <v>2887500</v>
          </cell>
          <cell r="AS46">
            <v>2887500</v>
          </cell>
          <cell r="AT46">
            <v>2887500</v>
          </cell>
          <cell r="AU46">
            <v>2887500</v>
          </cell>
          <cell r="AV46">
            <v>2887500</v>
          </cell>
          <cell r="AW46">
            <v>2887500</v>
          </cell>
          <cell r="AY46">
            <v>48750</v>
          </cell>
        </row>
        <row r="47">
          <cell r="B47" t="str">
            <v>JV</v>
          </cell>
          <cell r="C47">
            <v>846</v>
          </cell>
          <cell r="D47" t="str">
            <v>Unspecified Acq</v>
          </cell>
          <cell r="E47" t="str">
            <v>Office</v>
          </cell>
          <cell r="F47">
            <v>42551</v>
          </cell>
          <cell r="G47">
            <v>43830</v>
          </cell>
          <cell r="H47">
            <v>73125000</v>
          </cell>
          <cell r="J47">
            <v>73125000</v>
          </cell>
          <cell r="K47">
            <v>24375000</v>
          </cell>
          <cell r="L47">
            <v>52500000</v>
          </cell>
          <cell r="M47">
            <v>150000000</v>
          </cell>
          <cell r="N47">
            <v>6.7500000000000004E-2</v>
          </cell>
          <cell r="O47">
            <v>6.7500000000000004E-2</v>
          </cell>
          <cell r="P47">
            <v>0.05</v>
          </cell>
          <cell r="Q47">
            <v>0.95</v>
          </cell>
          <cell r="R47">
            <v>4935937.5</v>
          </cell>
          <cell r="S47">
            <v>1645312.5</v>
          </cell>
          <cell r="U47">
            <v>9750000</v>
          </cell>
          <cell r="V47">
            <v>10091250</v>
          </cell>
          <cell r="W47">
            <v>10444443.75</v>
          </cell>
          <cell r="X47">
            <v>10809999.28125</v>
          </cell>
          <cell r="Y47">
            <v>11188349.25609375</v>
          </cell>
          <cell r="Z47">
            <v>11579941.480057031</v>
          </cell>
          <cell r="AA47">
            <v>11985239.431859026</v>
          </cell>
          <cell r="AB47">
            <v>12404722.811974091</v>
          </cell>
          <cell r="AC47">
            <v>12838888.110393183</v>
          </cell>
          <cell r="AD47">
            <v>13288249.194256945</v>
          </cell>
          <cell r="AE47">
            <v>13753337.916055936</v>
          </cell>
          <cell r="AF47">
            <v>14234704.743117893</v>
          </cell>
          <cell r="AG47">
            <v>14732919.409127017</v>
          </cell>
          <cell r="AH47">
            <v>15248571.588446463</v>
          </cell>
          <cell r="AJ47">
            <v>2887500</v>
          </cell>
          <cell r="AK47">
            <v>2887500</v>
          </cell>
          <cell r="AL47">
            <v>2887500</v>
          </cell>
          <cell r="AM47">
            <v>2887500</v>
          </cell>
          <cell r="AN47">
            <v>2887500</v>
          </cell>
          <cell r="AO47">
            <v>2887500</v>
          </cell>
          <cell r="AP47">
            <v>2887500</v>
          </cell>
          <cell r="AQ47">
            <v>2887500</v>
          </cell>
          <cell r="AR47">
            <v>2887500</v>
          </cell>
          <cell r="AS47">
            <v>2887500</v>
          </cell>
          <cell r="AT47">
            <v>2887500</v>
          </cell>
          <cell r="AU47">
            <v>2887500</v>
          </cell>
          <cell r="AV47">
            <v>2887500</v>
          </cell>
          <cell r="AW47">
            <v>2887500</v>
          </cell>
          <cell r="AY47">
            <v>48750</v>
          </cell>
        </row>
        <row r="48">
          <cell r="B48" t="str">
            <v>JV</v>
          </cell>
          <cell r="C48">
            <v>847</v>
          </cell>
          <cell r="D48" t="str">
            <v>Unspecified Acq</v>
          </cell>
          <cell r="E48" t="str">
            <v>Office</v>
          </cell>
          <cell r="F48">
            <v>42643</v>
          </cell>
          <cell r="G48">
            <v>43830</v>
          </cell>
          <cell r="H48">
            <v>73125000</v>
          </cell>
          <cell r="J48">
            <v>73125000</v>
          </cell>
          <cell r="K48">
            <v>24375000</v>
          </cell>
          <cell r="L48">
            <v>52500000</v>
          </cell>
          <cell r="M48">
            <v>150000000</v>
          </cell>
          <cell r="N48">
            <v>6.7500000000000004E-2</v>
          </cell>
          <cell r="O48">
            <v>6.7500000000000004E-2</v>
          </cell>
          <cell r="P48">
            <v>0.05</v>
          </cell>
          <cell r="Q48">
            <v>0.95</v>
          </cell>
          <cell r="R48">
            <v>4935937.5</v>
          </cell>
          <cell r="S48">
            <v>1645312.5</v>
          </cell>
          <cell r="U48">
            <v>9750000</v>
          </cell>
          <cell r="V48">
            <v>10091250</v>
          </cell>
          <cell r="W48">
            <v>10444443.75</v>
          </cell>
          <cell r="X48">
            <v>10809999.28125</v>
          </cell>
          <cell r="Y48">
            <v>11188349.25609375</v>
          </cell>
          <cell r="Z48">
            <v>11579941.480057031</v>
          </cell>
          <cell r="AA48">
            <v>11985239.431859026</v>
          </cell>
          <cell r="AB48">
            <v>12404722.811974091</v>
          </cell>
          <cell r="AC48">
            <v>12838888.110393183</v>
          </cell>
          <cell r="AD48">
            <v>13288249.194256945</v>
          </cell>
          <cell r="AE48">
            <v>13753337.916055936</v>
          </cell>
          <cell r="AF48">
            <v>14234704.743117893</v>
          </cell>
          <cell r="AG48">
            <v>14732919.409127017</v>
          </cell>
          <cell r="AH48">
            <v>15248571.588446463</v>
          </cell>
          <cell r="AJ48">
            <v>2887500</v>
          </cell>
          <cell r="AK48">
            <v>2887500</v>
          </cell>
          <cell r="AL48">
            <v>2887500</v>
          </cell>
          <cell r="AM48">
            <v>2887500</v>
          </cell>
          <cell r="AN48">
            <v>2887500</v>
          </cell>
          <cell r="AO48">
            <v>2887500</v>
          </cell>
          <cell r="AP48">
            <v>2887500</v>
          </cell>
          <cell r="AQ48">
            <v>2887500</v>
          </cell>
          <cell r="AR48">
            <v>2887500</v>
          </cell>
          <cell r="AS48">
            <v>2887500</v>
          </cell>
          <cell r="AT48">
            <v>2887500</v>
          </cell>
          <cell r="AU48">
            <v>2887500</v>
          </cell>
          <cell r="AV48">
            <v>2887500</v>
          </cell>
          <cell r="AW48">
            <v>2887500</v>
          </cell>
          <cell r="AY48">
            <v>48750</v>
          </cell>
        </row>
        <row r="49">
          <cell r="B49" t="str">
            <v>JV</v>
          </cell>
          <cell r="C49">
            <v>848</v>
          </cell>
          <cell r="D49" t="str">
            <v>Unspecified Acq</v>
          </cell>
          <cell r="E49" t="str">
            <v>Office</v>
          </cell>
          <cell r="F49">
            <v>42735</v>
          </cell>
          <cell r="G49">
            <v>43830</v>
          </cell>
          <cell r="H49">
            <v>73125000</v>
          </cell>
          <cell r="J49">
            <v>73125000</v>
          </cell>
          <cell r="K49">
            <v>24375000</v>
          </cell>
          <cell r="L49">
            <v>52500000</v>
          </cell>
          <cell r="M49">
            <v>150000000</v>
          </cell>
          <cell r="N49">
            <v>6.7500000000000004E-2</v>
          </cell>
          <cell r="O49">
            <v>6.7500000000000004E-2</v>
          </cell>
          <cell r="P49">
            <v>0.05</v>
          </cell>
          <cell r="Q49">
            <v>0.95</v>
          </cell>
          <cell r="R49">
            <v>4935937.5</v>
          </cell>
          <cell r="S49">
            <v>1645312.5</v>
          </cell>
          <cell r="U49">
            <v>9750000</v>
          </cell>
          <cell r="V49">
            <v>10091250</v>
          </cell>
          <cell r="W49">
            <v>10444443.75</v>
          </cell>
          <cell r="X49">
            <v>10809999.28125</v>
          </cell>
          <cell r="Y49">
            <v>11188349.25609375</v>
          </cell>
          <cell r="Z49">
            <v>11579941.480057031</v>
          </cell>
          <cell r="AA49">
            <v>11985239.431859026</v>
          </cell>
          <cell r="AB49">
            <v>12404722.811974091</v>
          </cell>
          <cell r="AC49">
            <v>12838888.110393183</v>
          </cell>
          <cell r="AD49">
            <v>13288249.194256945</v>
          </cell>
          <cell r="AE49">
            <v>13753337.916055936</v>
          </cell>
          <cell r="AF49">
            <v>14234704.743117893</v>
          </cell>
          <cell r="AG49">
            <v>14732919.409127017</v>
          </cell>
          <cell r="AH49">
            <v>15248571.588446463</v>
          </cell>
          <cell r="AJ49">
            <v>2887500</v>
          </cell>
          <cell r="AK49">
            <v>2887500</v>
          </cell>
          <cell r="AL49">
            <v>2887500</v>
          </cell>
          <cell r="AM49">
            <v>2887500</v>
          </cell>
          <cell r="AN49">
            <v>2887500</v>
          </cell>
          <cell r="AO49">
            <v>2887500</v>
          </cell>
          <cell r="AP49">
            <v>2887500</v>
          </cell>
          <cell r="AQ49">
            <v>2887500</v>
          </cell>
          <cell r="AR49">
            <v>2887500</v>
          </cell>
          <cell r="AS49">
            <v>2887500</v>
          </cell>
          <cell r="AT49">
            <v>2887500</v>
          </cell>
          <cell r="AU49">
            <v>2887500</v>
          </cell>
          <cell r="AV49">
            <v>2887500</v>
          </cell>
          <cell r="AW49">
            <v>2887500</v>
          </cell>
          <cell r="AY49">
            <v>48750</v>
          </cell>
        </row>
        <row r="50">
          <cell r="B50" t="str">
            <v>JV</v>
          </cell>
          <cell r="C50">
            <v>849</v>
          </cell>
          <cell r="D50" t="str">
            <v>Unspecified Acq</v>
          </cell>
          <cell r="E50" t="str">
            <v>Office</v>
          </cell>
          <cell r="F50">
            <v>42825</v>
          </cell>
          <cell r="G50">
            <v>43830</v>
          </cell>
          <cell r="H50">
            <v>73125000</v>
          </cell>
          <cell r="J50">
            <v>73125000</v>
          </cell>
          <cell r="K50">
            <v>24375000</v>
          </cell>
          <cell r="L50">
            <v>52500000</v>
          </cell>
          <cell r="M50">
            <v>150000000</v>
          </cell>
          <cell r="N50">
            <v>6.7500000000000004E-2</v>
          </cell>
          <cell r="O50">
            <v>6.7500000000000004E-2</v>
          </cell>
          <cell r="P50">
            <v>0.05</v>
          </cell>
          <cell r="Q50">
            <v>0.95</v>
          </cell>
          <cell r="R50">
            <v>4935937.5</v>
          </cell>
          <cell r="S50">
            <v>1645312.5</v>
          </cell>
          <cell r="U50">
            <v>9750000</v>
          </cell>
          <cell r="V50">
            <v>10091250</v>
          </cell>
          <cell r="W50">
            <v>10444443.75</v>
          </cell>
          <cell r="X50">
            <v>10809999.28125</v>
          </cell>
          <cell r="Y50">
            <v>11188349.25609375</v>
          </cell>
          <cell r="Z50">
            <v>11579941.480057031</v>
          </cell>
          <cell r="AA50">
            <v>11985239.431859026</v>
          </cell>
          <cell r="AB50">
            <v>12404722.811974091</v>
          </cell>
          <cell r="AC50">
            <v>12838888.110393183</v>
          </cell>
          <cell r="AD50">
            <v>13288249.194256945</v>
          </cell>
          <cell r="AE50">
            <v>13753337.916055936</v>
          </cell>
          <cell r="AF50">
            <v>14234704.743117893</v>
          </cell>
          <cell r="AG50">
            <v>14732919.409127017</v>
          </cell>
          <cell r="AH50">
            <v>15248571.588446463</v>
          </cell>
          <cell r="AJ50">
            <v>2887500</v>
          </cell>
          <cell r="AK50">
            <v>2887500</v>
          </cell>
          <cell r="AL50">
            <v>2887500</v>
          </cell>
          <cell r="AM50">
            <v>2887500</v>
          </cell>
          <cell r="AN50">
            <v>2887500</v>
          </cell>
          <cell r="AO50">
            <v>2887500</v>
          </cell>
          <cell r="AP50">
            <v>2887500</v>
          </cell>
          <cell r="AQ50">
            <v>2887500</v>
          </cell>
          <cell r="AR50">
            <v>2887500</v>
          </cell>
          <cell r="AS50">
            <v>2887500</v>
          </cell>
          <cell r="AT50">
            <v>2887500</v>
          </cell>
          <cell r="AU50">
            <v>2887500</v>
          </cell>
          <cell r="AV50">
            <v>2887500</v>
          </cell>
          <cell r="AW50">
            <v>2887500</v>
          </cell>
          <cell r="AY50">
            <v>48750</v>
          </cell>
        </row>
        <row r="51">
          <cell r="B51" t="str">
            <v>JV</v>
          </cell>
          <cell r="C51">
            <v>850</v>
          </cell>
          <cell r="D51" t="str">
            <v>Unspecified Acq</v>
          </cell>
          <cell r="E51" t="str">
            <v>Office</v>
          </cell>
          <cell r="F51">
            <v>42916</v>
          </cell>
          <cell r="G51">
            <v>43830</v>
          </cell>
          <cell r="H51">
            <v>73125000</v>
          </cell>
          <cell r="J51">
            <v>73125000</v>
          </cell>
          <cell r="K51">
            <v>24375000</v>
          </cell>
          <cell r="L51">
            <v>52500000</v>
          </cell>
          <cell r="M51">
            <v>150000000</v>
          </cell>
          <cell r="N51">
            <v>6.7500000000000004E-2</v>
          </cell>
          <cell r="O51">
            <v>6.7500000000000004E-2</v>
          </cell>
          <cell r="P51">
            <v>0.05</v>
          </cell>
          <cell r="Q51">
            <v>0.95</v>
          </cell>
          <cell r="R51">
            <v>4935937.5</v>
          </cell>
          <cell r="S51">
            <v>1645312.5</v>
          </cell>
          <cell r="U51">
            <v>9750000</v>
          </cell>
          <cell r="V51">
            <v>10091250</v>
          </cell>
          <cell r="W51">
            <v>10444443.75</v>
          </cell>
          <cell r="X51">
            <v>10809999.28125</v>
          </cell>
          <cell r="Y51">
            <v>11188349.25609375</v>
          </cell>
          <cell r="Z51">
            <v>11579941.480057031</v>
          </cell>
          <cell r="AA51">
            <v>11985239.431859026</v>
          </cell>
          <cell r="AB51">
            <v>12404722.811974091</v>
          </cell>
          <cell r="AC51">
            <v>12838888.110393183</v>
          </cell>
          <cell r="AD51">
            <v>13288249.194256945</v>
          </cell>
          <cell r="AE51">
            <v>13753337.916055936</v>
          </cell>
          <cell r="AF51">
            <v>14234704.743117893</v>
          </cell>
          <cell r="AG51">
            <v>14732919.409127017</v>
          </cell>
          <cell r="AH51">
            <v>15248571.588446463</v>
          </cell>
          <cell r="AJ51">
            <v>2887500</v>
          </cell>
          <cell r="AK51">
            <v>2887500</v>
          </cell>
          <cell r="AL51">
            <v>2887500</v>
          </cell>
          <cell r="AM51">
            <v>2887500</v>
          </cell>
          <cell r="AN51">
            <v>2887500</v>
          </cell>
          <cell r="AO51">
            <v>2887500</v>
          </cell>
          <cell r="AP51">
            <v>2887500</v>
          </cell>
          <cell r="AQ51">
            <v>2887500</v>
          </cell>
          <cell r="AR51">
            <v>2887500</v>
          </cell>
          <cell r="AS51">
            <v>2887500</v>
          </cell>
          <cell r="AT51">
            <v>2887500</v>
          </cell>
          <cell r="AU51">
            <v>2887500</v>
          </cell>
          <cell r="AV51">
            <v>2887500</v>
          </cell>
          <cell r="AW51">
            <v>2887500</v>
          </cell>
          <cell r="AY51">
            <v>48750</v>
          </cell>
        </row>
        <row r="52">
          <cell r="B52" t="str">
            <v>JV</v>
          </cell>
          <cell r="C52">
            <v>851</v>
          </cell>
          <cell r="D52" t="str">
            <v>Unspecified Acq</v>
          </cell>
          <cell r="E52" t="str">
            <v>Office</v>
          </cell>
          <cell r="F52">
            <v>43008</v>
          </cell>
          <cell r="G52">
            <v>43830</v>
          </cell>
          <cell r="H52">
            <v>73125000</v>
          </cell>
          <cell r="J52">
            <v>73125000</v>
          </cell>
          <cell r="K52">
            <v>24375000</v>
          </cell>
          <cell r="L52">
            <v>52500000</v>
          </cell>
          <cell r="M52">
            <v>150000000</v>
          </cell>
          <cell r="N52">
            <v>6.7500000000000004E-2</v>
          </cell>
          <cell r="O52">
            <v>6.7500000000000004E-2</v>
          </cell>
          <cell r="P52">
            <v>0.05</v>
          </cell>
          <cell r="Q52">
            <v>0.95</v>
          </cell>
          <cell r="R52">
            <v>4935937.5</v>
          </cell>
          <cell r="S52">
            <v>1645312.5</v>
          </cell>
          <cell r="U52">
            <v>9750000</v>
          </cell>
          <cell r="V52">
            <v>10091250</v>
          </cell>
          <cell r="W52">
            <v>10444443.75</v>
          </cell>
          <cell r="X52">
            <v>10809999.28125</v>
          </cell>
          <cell r="Y52">
            <v>11188349.25609375</v>
          </cell>
          <cell r="Z52">
            <v>11579941.480057031</v>
          </cell>
          <cell r="AA52">
            <v>11985239.431859026</v>
          </cell>
          <cell r="AB52">
            <v>12404722.811974091</v>
          </cell>
          <cell r="AC52">
            <v>12838888.110393183</v>
          </cell>
          <cell r="AD52">
            <v>13288249.194256945</v>
          </cell>
          <cell r="AE52">
            <v>13753337.916055936</v>
          </cell>
          <cell r="AF52">
            <v>14234704.743117893</v>
          </cell>
          <cell r="AG52">
            <v>14732919.409127017</v>
          </cell>
          <cell r="AH52">
            <v>15248571.588446463</v>
          </cell>
          <cell r="AJ52">
            <v>2887500</v>
          </cell>
          <cell r="AK52">
            <v>2887500</v>
          </cell>
          <cell r="AL52">
            <v>2887500</v>
          </cell>
          <cell r="AM52">
            <v>2887500</v>
          </cell>
          <cell r="AN52">
            <v>2887500</v>
          </cell>
          <cell r="AO52">
            <v>2887500</v>
          </cell>
          <cell r="AP52">
            <v>2887500</v>
          </cell>
          <cell r="AQ52">
            <v>2887500</v>
          </cell>
          <cell r="AR52">
            <v>2887500</v>
          </cell>
          <cell r="AS52">
            <v>2887500</v>
          </cell>
          <cell r="AT52">
            <v>2887500</v>
          </cell>
          <cell r="AU52">
            <v>2887500</v>
          </cell>
          <cell r="AV52">
            <v>2887500</v>
          </cell>
          <cell r="AW52">
            <v>2887500</v>
          </cell>
          <cell r="AY52">
            <v>48750</v>
          </cell>
        </row>
        <row r="53">
          <cell r="B53" t="str">
            <v>JV</v>
          </cell>
          <cell r="C53">
            <v>852</v>
          </cell>
          <cell r="D53" t="str">
            <v>Unspecified Acq</v>
          </cell>
          <cell r="E53" t="str">
            <v>Office</v>
          </cell>
          <cell r="F53">
            <v>43100</v>
          </cell>
          <cell r="G53">
            <v>43830</v>
          </cell>
          <cell r="H53">
            <v>73125000</v>
          </cell>
          <cell r="J53">
            <v>73125000</v>
          </cell>
          <cell r="K53">
            <v>24375000</v>
          </cell>
          <cell r="L53">
            <v>52500000</v>
          </cell>
          <cell r="M53">
            <v>150000000</v>
          </cell>
          <cell r="N53">
            <v>6.7500000000000004E-2</v>
          </cell>
          <cell r="O53">
            <v>6.7500000000000004E-2</v>
          </cell>
          <cell r="P53">
            <v>0.05</v>
          </cell>
          <cell r="Q53">
            <v>0.95</v>
          </cell>
          <cell r="R53">
            <v>4935937.5</v>
          </cell>
          <cell r="S53">
            <v>1645312.5</v>
          </cell>
          <cell r="U53">
            <v>9750000</v>
          </cell>
          <cell r="V53">
            <v>10091250</v>
          </cell>
          <cell r="W53">
            <v>10444443.75</v>
          </cell>
          <cell r="X53">
            <v>10809999.28125</v>
          </cell>
          <cell r="Y53">
            <v>11188349.25609375</v>
          </cell>
          <cell r="Z53">
            <v>11579941.480057031</v>
          </cell>
          <cell r="AA53">
            <v>11985239.431859026</v>
          </cell>
          <cell r="AB53">
            <v>12404722.811974091</v>
          </cell>
          <cell r="AC53">
            <v>12838888.110393183</v>
          </cell>
          <cell r="AD53">
            <v>13288249.194256945</v>
          </cell>
          <cell r="AE53">
            <v>13753337.916055936</v>
          </cell>
          <cell r="AF53">
            <v>14234704.743117893</v>
          </cell>
          <cell r="AG53">
            <v>14732919.409127017</v>
          </cell>
          <cell r="AH53">
            <v>15248571.588446463</v>
          </cell>
          <cell r="AJ53">
            <v>2887500</v>
          </cell>
          <cell r="AK53">
            <v>2887500</v>
          </cell>
          <cell r="AL53">
            <v>2887500</v>
          </cell>
          <cell r="AM53">
            <v>2887500</v>
          </cell>
          <cell r="AN53">
            <v>2887500</v>
          </cell>
          <cell r="AO53">
            <v>2887500</v>
          </cell>
          <cell r="AP53">
            <v>2887500</v>
          </cell>
          <cell r="AQ53">
            <v>2887500</v>
          </cell>
          <cell r="AR53">
            <v>2887500</v>
          </cell>
          <cell r="AS53">
            <v>2887500</v>
          </cell>
          <cell r="AT53">
            <v>2887500</v>
          </cell>
          <cell r="AU53">
            <v>2887500</v>
          </cell>
          <cell r="AV53">
            <v>2887500</v>
          </cell>
          <cell r="AW53">
            <v>2887500</v>
          </cell>
          <cell r="AY53">
            <v>48750</v>
          </cell>
        </row>
        <row r="54">
          <cell r="B54" t="str">
            <v>JV</v>
          </cell>
          <cell r="C54">
            <v>853</v>
          </cell>
          <cell r="D54" t="str">
            <v>Unspecified Acq</v>
          </cell>
          <cell r="E54" t="str">
            <v>Office</v>
          </cell>
          <cell r="F54">
            <v>43190</v>
          </cell>
          <cell r="G54">
            <v>43830</v>
          </cell>
          <cell r="H54">
            <v>73125000</v>
          </cell>
          <cell r="J54">
            <v>73125000</v>
          </cell>
          <cell r="K54">
            <v>24375000</v>
          </cell>
          <cell r="L54">
            <v>52500000</v>
          </cell>
          <cell r="M54">
            <v>150000000</v>
          </cell>
          <cell r="N54">
            <v>6.7500000000000004E-2</v>
          </cell>
          <cell r="O54">
            <v>6.7500000000000004E-2</v>
          </cell>
          <cell r="P54">
            <v>0.05</v>
          </cell>
          <cell r="Q54">
            <v>0.95</v>
          </cell>
          <cell r="R54">
            <v>4935937.5</v>
          </cell>
          <cell r="S54">
            <v>1645312.5</v>
          </cell>
          <cell r="U54">
            <v>9750000</v>
          </cell>
          <cell r="V54">
            <v>10091250</v>
          </cell>
          <cell r="W54">
            <v>10444443.75</v>
          </cell>
          <cell r="X54">
            <v>10809999.28125</v>
          </cell>
          <cell r="Y54">
            <v>11188349.25609375</v>
          </cell>
          <cell r="Z54">
            <v>11579941.480057031</v>
          </cell>
          <cell r="AA54">
            <v>11985239.431859026</v>
          </cell>
          <cell r="AB54">
            <v>12404722.811974091</v>
          </cell>
          <cell r="AC54">
            <v>12838888.110393183</v>
          </cell>
          <cell r="AD54">
            <v>13288249.194256945</v>
          </cell>
          <cell r="AE54">
            <v>13753337.916055936</v>
          </cell>
          <cell r="AF54">
            <v>14234704.743117893</v>
          </cell>
          <cell r="AG54">
            <v>14732919.409127017</v>
          </cell>
          <cell r="AH54">
            <v>15248571.588446463</v>
          </cell>
          <cell r="AJ54">
            <v>2887500</v>
          </cell>
          <cell r="AK54">
            <v>2887500</v>
          </cell>
          <cell r="AL54">
            <v>2887500</v>
          </cell>
          <cell r="AM54">
            <v>2887500</v>
          </cell>
          <cell r="AN54">
            <v>2887500</v>
          </cell>
          <cell r="AO54">
            <v>2887500</v>
          </cell>
          <cell r="AP54">
            <v>2887500</v>
          </cell>
          <cell r="AQ54">
            <v>2887500</v>
          </cell>
          <cell r="AR54">
            <v>2887500</v>
          </cell>
          <cell r="AS54">
            <v>2887500</v>
          </cell>
          <cell r="AT54">
            <v>2887500</v>
          </cell>
          <cell r="AU54">
            <v>2887500</v>
          </cell>
          <cell r="AV54">
            <v>2887500</v>
          </cell>
          <cell r="AW54">
            <v>2887500</v>
          </cell>
          <cell r="AY54">
            <v>48750</v>
          </cell>
        </row>
        <row r="55">
          <cell r="B55" t="str">
            <v>JV</v>
          </cell>
          <cell r="C55">
            <v>854</v>
          </cell>
          <cell r="D55" t="str">
            <v>Unspecified Acq</v>
          </cell>
          <cell r="E55" t="str">
            <v>Office</v>
          </cell>
          <cell r="F55">
            <v>43281</v>
          </cell>
          <cell r="G55">
            <v>43830</v>
          </cell>
          <cell r="H55">
            <v>73125000</v>
          </cell>
          <cell r="J55">
            <v>73125000</v>
          </cell>
          <cell r="K55">
            <v>24375000</v>
          </cell>
          <cell r="L55">
            <v>52500000</v>
          </cell>
          <cell r="M55">
            <v>150000000</v>
          </cell>
          <cell r="N55">
            <v>6.7500000000000004E-2</v>
          </cell>
          <cell r="O55">
            <v>6.7500000000000004E-2</v>
          </cell>
          <cell r="P55">
            <v>0.05</v>
          </cell>
          <cell r="Q55">
            <v>0.95</v>
          </cell>
          <cell r="R55">
            <v>4935937.5</v>
          </cell>
          <cell r="S55">
            <v>1645312.5</v>
          </cell>
          <cell r="U55">
            <v>9750000</v>
          </cell>
          <cell r="V55">
            <v>10091250</v>
          </cell>
          <cell r="W55">
            <v>10444443.75</v>
          </cell>
          <cell r="X55">
            <v>10809999.28125</v>
          </cell>
          <cell r="Y55">
            <v>11188349.25609375</v>
          </cell>
          <cell r="Z55">
            <v>11579941.480057031</v>
          </cell>
          <cell r="AA55">
            <v>11985239.431859026</v>
          </cell>
          <cell r="AB55">
            <v>12404722.811974091</v>
          </cell>
          <cell r="AC55">
            <v>12838888.110393183</v>
          </cell>
          <cell r="AD55">
            <v>13288249.194256945</v>
          </cell>
          <cell r="AE55">
            <v>13753337.916055936</v>
          </cell>
          <cell r="AF55">
            <v>14234704.743117893</v>
          </cell>
          <cell r="AG55">
            <v>14732919.409127017</v>
          </cell>
          <cell r="AH55">
            <v>15248571.588446463</v>
          </cell>
          <cell r="AJ55">
            <v>2887500</v>
          </cell>
          <cell r="AK55">
            <v>2887500</v>
          </cell>
          <cell r="AL55">
            <v>2887500</v>
          </cell>
          <cell r="AM55">
            <v>2887500</v>
          </cell>
          <cell r="AN55">
            <v>2887500</v>
          </cell>
          <cell r="AO55">
            <v>2887500</v>
          </cell>
          <cell r="AP55">
            <v>2887500</v>
          </cell>
          <cell r="AQ55">
            <v>2887500</v>
          </cell>
          <cell r="AR55">
            <v>2887500</v>
          </cell>
          <cell r="AS55">
            <v>2887500</v>
          </cell>
          <cell r="AT55">
            <v>2887500</v>
          </cell>
          <cell r="AU55">
            <v>2887500</v>
          </cell>
          <cell r="AV55">
            <v>2887500</v>
          </cell>
          <cell r="AW55">
            <v>2887500</v>
          </cell>
          <cell r="AY55">
            <v>48750</v>
          </cell>
        </row>
        <row r="56">
          <cell r="B56" t="str">
            <v>JV</v>
          </cell>
          <cell r="C56">
            <v>855</v>
          </cell>
          <cell r="D56" t="str">
            <v>Unspecified Acq</v>
          </cell>
          <cell r="E56" t="str">
            <v>Office</v>
          </cell>
          <cell r="F56">
            <v>43373</v>
          </cell>
          <cell r="G56">
            <v>43830</v>
          </cell>
          <cell r="H56">
            <v>73125000</v>
          </cell>
          <cell r="J56">
            <v>73125000</v>
          </cell>
          <cell r="K56">
            <v>24375000</v>
          </cell>
          <cell r="L56">
            <v>52500000</v>
          </cell>
          <cell r="M56">
            <v>150000000</v>
          </cell>
          <cell r="N56">
            <v>6.7500000000000004E-2</v>
          </cell>
          <cell r="O56">
            <v>6.7500000000000004E-2</v>
          </cell>
          <cell r="P56">
            <v>0.05</v>
          </cell>
          <cell r="Q56">
            <v>0.95</v>
          </cell>
          <cell r="R56">
            <v>4935937.5</v>
          </cell>
          <cell r="S56">
            <v>1645312.5</v>
          </cell>
          <cell r="U56">
            <v>9750000</v>
          </cell>
          <cell r="V56">
            <v>10091250</v>
          </cell>
          <cell r="W56">
            <v>10444443.75</v>
          </cell>
          <cell r="X56">
            <v>10809999.28125</v>
          </cell>
          <cell r="Y56">
            <v>11188349.25609375</v>
          </cell>
          <cell r="Z56">
            <v>11579941.480057031</v>
          </cell>
          <cell r="AA56">
            <v>11985239.431859026</v>
          </cell>
          <cell r="AB56">
            <v>12404722.811974091</v>
          </cell>
          <cell r="AC56">
            <v>12838888.110393183</v>
          </cell>
          <cell r="AD56">
            <v>13288249.194256945</v>
          </cell>
          <cell r="AE56">
            <v>13753337.916055936</v>
          </cell>
          <cell r="AF56">
            <v>14234704.743117893</v>
          </cell>
          <cell r="AG56">
            <v>14732919.409127017</v>
          </cell>
          <cell r="AH56">
            <v>15248571.588446463</v>
          </cell>
          <cell r="AJ56">
            <v>2887500</v>
          </cell>
          <cell r="AK56">
            <v>2887500</v>
          </cell>
          <cell r="AL56">
            <v>2887500</v>
          </cell>
          <cell r="AM56">
            <v>2887500</v>
          </cell>
          <cell r="AN56">
            <v>2887500</v>
          </cell>
          <cell r="AO56">
            <v>2887500</v>
          </cell>
          <cell r="AP56">
            <v>2887500</v>
          </cell>
          <cell r="AQ56">
            <v>2887500</v>
          </cell>
          <cell r="AR56">
            <v>2887500</v>
          </cell>
          <cell r="AS56">
            <v>2887500</v>
          </cell>
          <cell r="AT56">
            <v>2887500</v>
          </cell>
          <cell r="AU56">
            <v>2887500</v>
          </cell>
          <cell r="AV56">
            <v>2887500</v>
          </cell>
          <cell r="AW56">
            <v>2887500</v>
          </cell>
          <cell r="AY56">
            <v>48750</v>
          </cell>
        </row>
      </sheetData>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f"/>
      <sheetName val="cash flows"/>
      <sheetName val="summary cf Stone Holdings"/>
      <sheetName val="cash flows Stone Holdings"/>
      <sheetName val="summary cf BSREP, Inc."/>
      <sheetName val="cash flows BSREP, Inc."/>
      <sheetName val="summary UK"/>
      <sheetName val="cash flows UK"/>
      <sheetName val="Bal Sht"/>
      <sheetName val="LP%"/>
      <sheetName val="mgmt"/>
      <sheetName val="vertical"/>
      <sheetName val="perfsum "/>
      <sheetName val="perfsum pg1"/>
      <sheetName val="perfsum pg2"/>
      <sheetName val="realized"/>
      <sheetName val="Equity"/>
      <sheetName val="pivot"/>
      <sheetName val="unrealized"/>
      <sheetName val="camb and washk"/>
      <sheetName val="9-30-01"/>
      <sheetName val="olayan"/>
      <sheetName val="Dist"/>
      <sheetName val="data-1999"/>
      <sheetName val="data(2)-1999"/>
      <sheetName val="6-30-01"/>
      <sheetName val="Host Final, 1225 Conn, and Rock"/>
      <sheetName val="3-31-01"/>
      <sheetName val="Host Partial Sale @$12.32"/>
      <sheetName val="12-31-00"/>
      <sheetName val="Host Partial Sale @$12.30"/>
      <sheetName val="arundel"/>
      <sheetName val="Wilshire, China, Southcoast"/>
      <sheetName val="9-30-00"/>
      <sheetName val="Prime &amp; ROPA"/>
      <sheetName val="6-30-00 "/>
      <sheetName val="Descartes &amp; Baldwin"/>
      <sheetName val="3-31-00"/>
      <sheetName val="12-31-99"/>
      <sheetName val="9-30-99"/>
      <sheetName val="6-30-99"/>
      <sheetName val="Ropa and TI"/>
      <sheetName val="3-31-99"/>
      <sheetName val="12-31-98"/>
      <sheetName val="hmt,2800,logan"/>
      <sheetName val="9-30-98 "/>
      <sheetName val="sales"/>
      <sheetName val="6-30-98"/>
      <sheetName val="3-31-98"/>
      <sheetName val="12-31-97"/>
      <sheetName val="9-30-97"/>
      <sheetName val="6-30-97"/>
      <sheetName val="data"/>
      <sheetName val="data (2)"/>
      <sheetName val="CF"/>
      <sheetName val="GSIC"/>
      <sheetName val="mdbrk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2">
          <cell r="B62" t="str">
            <v>Public School Teachers of Chicago</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Projections"/>
      <sheetName val="Valuation"/>
      <sheetName val="ARGUS"/>
      <sheetName val="Debt"/>
      <sheetName val="FY06 Summary"/>
    </sheetNames>
    <sheetDataSet>
      <sheetData sheetId="0" refreshError="1"/>
      <sheetData sheetId="1" refreshError="1">
        <row r="12">
          <cell r="N12">
            <v>429610</v>
          </cell>
        </row>
      </sheetData>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onfirms"/>
    </sheetNames>
    <sheetDataSet>
      <sheetData sheetId="0" refreshError="1"/>
      <sheetData sheetId="1" refreshError="1"/>
      <sheetData sheetId="2"/>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A"/>
      <sheetName val="Annual"/>
      <sheetName val="Quarterly"/>
      <sheetName val="Promote"/>
      <sheetName val="Argus"/>
      <sheetName val="Tax Summary"/>
      <sheetName val="Rent Roll"/>
      <sheetName val="BaseCase Argus"/>
      <sheetName val="Downside Argus"/>
      <sheetName val="Upside Argus"/>
      <sheetName val="ArgusMrktLease - ShortTermOff"/>
      <sheetName val="ArgusMrktLease - Office"/>
      <sheetName val="Argus Rent Roll"/>
      <sheetName val="Static Analysis"/>
      <sheetName val="Sheet1"/>
    </sheetNames>
    <sheetDataSet>
      <sheetData sheetId="0">
        <row r="38">
          <cell r="P38">
            <v>38807</v>
          </cell>
        </row>
        <row r="39">
          <cell r="M39" t="b">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turns Summary"/>
      <sheetName val="Net Returns Input"/>
      <sheetName val="EC-PPM Sum w SonyMesse"/>
      <sheetName val="EC-Euro PPM Sum w SonyMesse"/>
      <sheetName val="EC-PPM Sum"/>
      <sheetName val="EC-Euro PPM Sum"/>
      <sheetName val="EC-Real by Region"/>
      <sheetName val="EC-Unreal by Region"/>
      <sheetName val="V-PPM Sum"/>
      <sheetName val="V-PPM Vehicle Real Unreal"/>
      <sheetName val="V-PPM  Dom"/>
      <sheetName val="V-PPM Int"/>
      <sheetName val="V-Real by Region"/>
      <sheetName val="V-Unreal by Region"/>
      <sheetName val="Eq Val Change"/>
      <sheetName val="Value Review"/>
      <sheetName val="Sheet7"/>
      <sheetName val="Sheet3"/>
      <sheetName val="Sheet4"/>
      <sheetName val="Sheet1"/>
      <sheetName val="Sheet5"/>
      <sheetName val="Sheet6"/>
      <sheetName val="PT Input"/>
      <sheetName val="CF Input"/>
      <sheetName val="Calc Att 4"/>
      <sheetName val="OUTPUT"/>
      <sheetName val="Sheet2"/>
      <sheetName val="CF Input Dev"/>
      <sheetName val="Property Flows"/>
      <sheetName val="CF Input Proj Phase Roll-up"/>
      <sheetName val="Data Input"/>
      <sheetName val="Calc Attribute"/>
      <sheetName val="Calc Att 2"/>
      <sheetName val="Calc Att 3"/>
      <sheetName val="Calc Attribute Criteria"/>
      <sheetName val="Codes"/>
      <sheetName val="Variance Check"/>
      <sheetName val="Further consultant data"/>
      <sheetName val="Valuation Listing"/>
      <sheetName val="Flow Chart"/>
      <sheetName val="Equity Mag-Un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B1" t="str">
            <v>Property</v>
          </cell>
          <cell r="D1" t="str">
            <v>Type</v>
          </cell>
          <cell r="E1" t="str">
            <v>Oper. Stage</v>
          </cell>
          <cell r="F1" t="str">
            <v>Location</v>
          </cell>
          <cell r="G1" t="str">
            <v>Realized/ Unrealized</v>
          </cell>
          <cell r="H1" t="str">
            <v>Inv. Date</v>
          </cell>
          <cell r="I1" t="str">
            <v>SF/FAR</v>
          </cell>
          <cell r="J1" t="str">
            <v>Local Currency</v>
          </cell>
          <cell r="K1" t="str">
            <v>Fund Share</v>
          </cell>
          <cell r="L1" t="str">
            <v>Disp. Date</v>
          </cell>
          <cell r="M1" t="str">
            <v>Cap Rate/ EBITDA Multiple</v>
          </cell>
          <cell r="N1" t="str">
            <v>NOI</v>
          </cell>
          <cell r="O1" t="str">
            <v>Discount Rate</v>
          </cell>
          <cell r="P1" t="str">
            <v>$/SF</v>
          </cell>
          <cell r="Q1" t="str">
            <v>Fund Contributions</v>
          </cell>
          <cell r="R1" t="str">
            <v>Fund Distributed Income (a)</v>
          </cell>
          <cell r="S1" t="str">
            <v>Fund Distributed Capital</v>
          </cell>
          <cell r="T1" t="str">
            <v>Fund Distributions (a)</v>
          </cell>
          <cell r="U1" t="str">
            <v>Fund Residual Equity (b)</v>
          </cell>
          <cell r="V1" t="str">
            <v>Local Curr Prop Equity Invested</v>
          </cell>
          <cell r="W1" t="str">
            <v>Local Curr Prop Current Debt</v>
          </cell>
          <cell r="X1" t="str">
            <v>Local Curr Prop Distributed Income</v>
          </cell>
          <cell r="Y1" t="str">
            <v>Local Curr Prop Distributed Capital</v>
          </cell>
          <cell r="Z1" t="str">
            <v>Local Curr Prop Distributions</v>
          </cell>
          <cell r="AA1" t="str">
            <v>Local Curr Prop Net Asset Value</v>
          </cell>
          <cell r="AB1" t="str">
            <v>Local Curr Prop Gross Asset Value</v>
          </cell>
          <cell r="AC1" t="str">
            <v>Prop Equity Invested</v>
          </cell>
          <cell r="AD1" t="str">
            <v>Prop Current Debt</v>
          </cell>
          <cell r="AE1" t="str">
            <v>Prop Distributed Income</v>
          </cell>
          <cell r="AF1" t="str">
            <v>Prop Distributed Capital</v>
          </cell>
          <cell r="AG1" t="str">
            <v xml:space="preserve">Prop Distributions </v>
          </cell>
          <cell r="AH1" t="str">
            <v>Prop NAV</v>
          </cell>
          <cell r="AI1" t="str">
            <v>Prop GAV</v>
          </cell>
          <cell r="AJ1" t="str">
            <v>Local Curr Prop IRR</v>
          </cell>
          <cell r="AK1" t="str">
            <v>Property IRR</v>
          </cell>
          <cell r="AL1" t="str">
            <v>TST IRR</v>
          </cell>
          <cell r="AM1" t="str">
            <v>Profit</v>
          </cell>
        </row>
        <row r="3">
          <cell r="B3" t="str">
            <v>TSP ASSET PASTE</v>
          </cell>
        </row>
        <row r="4">
          <cell r="B4" t="str">
            <v>Tishman Speyer Properties Investments</v>
          </cell>
        </row>
        <row r="5">
          <cell r="B5" t="str">
            <v>Cash Flows, Values &amp; Returns as of June 30, 2003</v>
          </cell>
        </row>
        <row r="6">
          <cell r="B6" t="str">
            <v>(in US Dollars / $'000's Omitted)</v>
          </cell>
        </row>
        <row r="10">
          <cell r="A10" t="str">
            <v xml:space="preserve"> </v>
          </cell>
          <cell r="B10" t="str">
            <v>ASSET SUMMARY</v>
          </cell>
          <cell r="V10" t="str">
            <v>HISTORICAL &amp; PROJECTED CASH FLOWS, VALUATIONS, &amp; RETURNS</v>
          </cell>
          <cell r="AC10" t="str">
            <v>HISTORICAL &amp; PROJECTED CASH FLOWS, VALUATIONS, &amp; RETURNS</v>
          </cell>
        </row>
        <row r="11">
          <cell r="L11" t="str">
            <v>Sale Record / Assumptions</v>
          </cell>
          <cell r="Q11" t="str">
            <v>Not Applicable</v>
          </cell>
          <cell r="V11" t="str">
            <v>Local Currency Property Level</v>
          </cell>
          <cell r="AC11" t="str">
            <v>US Dollar Property Level</v>
          </cell>
          <cell r="AJ11" t="str">
            <v>Returns</v>
          </cell>
        </row>
        <row r="12">
          <cell r="B12" t="str">
            <v>Property</v>
          </cell>
          <cell r="D12" t="str">
            <v>Property Type</v>
          </cell>
          <cell r="E12" t="str">
            <v>Oper. Stage</v>
          </cell>
          <cell r="F12" t="str">
            <v>Location</v>
          </cell>
          <cell r="G12" t="str">
            <v>Realized/ Unrealized</v>
          </cell>
          <cell r="H12" t="str">
            <v>Inv. Date</v>
          </cell>
          <cell r="I12" t="str">
            <v>SF/FAR</v>
          </cell>
          <cell r="J12" t="str">
            <v>Local Currency</v>
          </cell>
          <cell r="K12" t="str">
            <v>Partnership Interest</v>
          </cell>
          <cell r="L12" t="str">
            <v>Actual/ Proj. Disp. Date</v>
          </cell>
          <cell r="M12" t="str">
            <v>Cap Rate</v>
          </cell>
          <cell r="N12" t="str">
            <v>NOI</v>
          </cell>
          <cell r="O12" t="str">
            <v>Discount Rate</v>
          </cell>
          <cell r="P12" t="str">
            <v>$/SF</v>
          </cell>
          <cell r="Q12" t="str">
            <v>TSP Equity Invested</v>
          </cell>
          <cell r="R12" t="str">
            <v>Total Distributions</v>
          </cell>
          <cell r="S12" t="str">
            <v>TSP NAV</v>
          </cell>
          <cell r="V12" t="str">
            <v>Equity Invested</v>
          </cell>
          <cell r="W12" t="str">
            <v>Current Debt</v>
          </cell>
          <cell r="X12" t="str">
            <v>Distributed Income</v>
          </cell>
          <cell r="Y12" t="str">
            <v>Distributed Capital</v>
          </cell>
          <cell r="Z12" t="str">
            <v>Distributions</v>
          </cell>
          <cell r="AA12" t="str">
            <v>Net Asset Value</v>
          </cell>
          <cell r="AB12" t="str">
            <v>Gross Asset Value</v>
          </cell>
          <cell r="AC12" t="str">
            <v>Equity Invested</v>
          </cell>
          <cell r="AD12" t="str">
            <v>Current Debt</v>
          </cell>
          <cell r="AE12" t="str">
            <v>Distributed Income</v>
          </cell>
          <cell r="AF12" t="str">
            <v>Distributed Capital</v>
          </cell>
          <cell r="AG12" t="str">
            <v>Distributions</v>
          </cell>
          <cell r="AH12" t="str">
            <v>Net Asset Value</v>
          </cell>
          <cell r="AI12" t="str">
            <v>Gross Asset Value</v>
          </cell>
          <cell r="AJ12" t="str">
            <v>Local Currency Denominated Property
IRR (c)</v>
          </cell>
          <cell r="AK12" t="str">
            <v>US Dollar Denominated Property
IRR (c)</v>
          </cell>
          <cell r="AL12" t="str">
            <v>Not Applicable</v>
          </cell>
          <cell r="AM12" t="str">
            <v>TSP Profit</v>
          </cell>
          <cell r="AN12" t="str">
            <v>FN</v>
          </cell>
        </row>
        <row r="14">
          <cell r="B14" t="str">
            <v>REALIZED</v>
          </cell>
        </row>
        <row r="15">
          <cell r="B15" t="str">
            <v>US Assets</v>
          </cell>
        </row>
        <row r="16">
          <cell r="A16" t="str">
            <v>TSP01</v>
          </cell>
          <cell r="B16" t="str">
            <v>525 B Street</v>
          </cell>
          <cell r="D16" t="str">
            <v>Of</v>
          </cell>
          <cell r="E16" t="str">
            <v>Redev</v>
          </cell>
          <cell r="F16" t="str">
            <v>San Diego, CA</v>
          </cell>
          <cell r="G16" t="str">
            <v>Realized</v>
          </cell>
          <cell r="H16">
            <v>32276</v>
          </cell>
          <cell r="I16">
            <v>427000</v>
          </cell>
          <cell r="J16" t="str">
            <v>USD</v>
          </cell>
          <cell r="K16">
            <v>1</v>
          </cell>
          <cell r="L16">
            <v>35164</v>
          </cell>
          <cell r="M16" t="str">
            <v>N/A</v>
          </cell>
          <cell r="N16" t="str">
            <v>N/A</v>
          </cell>
          <cell r="O16" t="str">
            <v>N/A</v>
          </cell>
          <cell r="P16">
            <v>0</v>
          </cell>
          <cell r="Q16">
            <v>-29000</v>
          </cell>
          <cell r="V16">
            <v>-29000</v>
          </cell>
          <cell r="W16">
            <v>0</v>
          </cell>
          <cell r="X16">
            <v>0</v>
          </cell>
          <cell r="Y16">
            <v>220</v>
          </cell>
          <cell r="Z16">
            <v>220</v>
          </cell>
          <cell r="AA16">
            <v>0</v>
          </cell>
          <cell r="AB16">
            <v>0</v>
          </cell>
          <cell r="AC16">
            <v>-29000</v>
          </cell>
          <cell r="AD16">
            <v>0</v>
          </cell>
          <cell r="AE16">
            <v>0</v>
          </cell>
          <cell r="AF16">
            <v>220</v>
          </cell>
          <cell r="AG16">
            <v>220</v>
          </cell>
          <cell r="AH16">
            <v>0</v>
          </cell>
          <cell r="AI16">
            <v>0</v>
          </cell>
          <cell r="AJ16" t="str">
            <v>N/A</v>
          </cell>
          <cell r="AK16" t="str">
            <v>N/A</v>
          </cell>
          <cell r="AM16">
            <v>-28780</v>
          </cell>
        </row>
        <row r="17">
          <cell r="A17" t="str">
            <v>TSP03</v>
          </cell>
          <cell r="B17" t="str">
            <v>Palmetto - John Alden</v>
          </cell>
          <cell r="D17" t="str">
            <v>Of</v>
          </cell>
          <cell r="E17" t="str">
            <v>Dev</v>
          </cell>
          <cell r="F17" t="str">
            <v>Miami, Fl</v>
          </cell>
          <cell r="G17" t="str">
            <v>Realized</v>
          </cell>
          <cell r="H17">
            <v>33584</v>
          </cell>
          <cell r="I17">
            <v>137000</v>
          </cell>
          <cell r="J17" t="str">
            <v>USD</v>
          </cell>
          <cell r="K17">
            <v>1</v>
          </cell>
          <cell r="L17">
            <v>34880</v>
          </cell>
          <cell r="M17" t="str">
            <v>N/A</v>
          </cell>
          <cell r="N17" t="str">
            <v>N/A</v>
          </cell>
          <cell r="O17" t="str">
            <v>N/A</v>
          </cell>
          <cell r="P17">
            <v>0</v>
          </cell>
          <cell r="Q17">
            <v>-5000</v>
          </cell>
          <cell r="V17">
            <v>-5000</v>
          </cell>
          <cell r="W17">
            <v>0</v>
          </cell>
          <cell r="X17">
            <v>0</v>
          </cell>
          <cell r="Y17">
            <v>10925.785</v>
          </cell>
          <cell r="Z17">
            <v>10925.785</v>
          </cell>
          <cell r="AA17">
            <v>0</v>
          </cell>
          <cell r="AB17">
            <v>0</v>
          </cell>
          <cell r="AC17">
            <v>-5000</v>
          </cell>
          <cell r="AD17">
            <v>0</v>
          </cell>
          <cell r="AE17">
            <v>0</v>
          </cell>
          <cell r="AF17">
            <v>10925.785</v>
          </cell>
          <cell r="AG17">
            <v>10925.785</v>
          </cell>
          <cell r="AH17">
            <v>0</v>
          </cell>
          <cell r="AI17">
            <v>0</v>
          </cell>
          <cell r="AJ17">
            <v>0.31112092899651156</v>
          </cell>
          <cell r="AK17">
            <v>0.31112092899651156</v>
          </cell>
          <cell r="AM17">
            <v>5925.7849999999999</v>
          </cell>
        </row>
        <row r="18">
          <cell r="A18" t="str">
            <v>TSP04</v>
          </cell>
          <cell r="B18" t="str">
            <v>Stonecroft</v>
          </cell>
          <cell r="D18" t="str">
            <v>Land</v>
          </cell>
          <cell r="E18" t="str">
            <v>Land</v>
          </cell>
          <cell r="F18" t="str">
            <v>Westfield, VA</v>
          </cell>
          <cell r="G18" t="str">
            <v>Realized</v>
          </cell>
          <cell r="H18">
            <v>35431</v>
          </cell>
          <cell r="I18">
            <v>14.42</v>
          </cell>
          <cell r="J18" t="str">
            <v>USD</v>
          </cell>
          <cell r="K18">
            <v>1</v>
          </cell>
          <cell r="L18">
            <v>35795</v>
          </cell>
          <cell r="M18" t="str">
            <v>N/A</v>
          </cell>
          <cell r="N18" t="str">
            <v>N/A</v>
          </cell>
          <cell r="O18" t="str">
            <v>N/A</v>
          </cell>
          <cell r="P18" t="str">
            <v>n/a</v>
          </cell>
          <cell r="Q18">
            <v>-2488</v>
          </cell>
          <cell r="V18">
            <v>-2488</v>
          </cell>
          <cell r="W18">
            <v>0</v>
          </cell>
          <cell r="X18">
            <v>0</v>
          </cell>
          <cell r="Y18">
            <v>3486.558</v>
          </cell>
          <cell r="Z18">
            <v>3486.558</v>
          </cell>
          <cell r="AA18">
            <v>0</v>
          </cell>
          <cell r="AB18">
            <v>0</v>
          </cell>
          <cell r="AC18">
            <v>-2488</v>
          </cell>
          <cell r="AD18">
            <v>0</v>
          </cell>
          <cell r="AE18">
            <v>0</v>
          </cell>
          <cell r="AF18">
            <v>3486.558</v>
          </cell>
          <cell r="AG18">
            <v>3486.558</v>
          </cell>
          <cell r="AH18">
            <v>0</v>
          </cell>
          <cell r="AI18">
            <v>0</v>
          </cell>
          <cell r="AJ18">
            <v>0.61731662858930014</v>
          </cell>
          <cell r="AK18">
            <v>0.61731662858930014</v>
          </cell>
          <cell r="AM18">
            <v>998.55799999999999</v>
          </cell>
        </row>
        <row r="19">
          <cell r="A19" t="str">
            <v>TSP05</v>
          </cell>
          <cell r="B19" t="str">
            <v>Vanderbilt Square</v>
          </cell>
          <cell r="D19" t="str">
            <v>LR Res</v>
          </cell>
          <cell r="E19" t="str">
            <v>Dev</v>
          </cell>
          <cell r="F19" t="str">
            <v>Houston, TX</v>
          </cell>
          <cell r="G19" t="str">
            <v>Realized</v>
          </cell>
          <cell r="H19">
            <v>34470</v>
          </cell>
          <cell r="I19">
            <v>130000</v>
          </cell>
          <cell r="J19" t="str">
            <v>USD</v>
          </cell>
          <cell r="K19">
            <v>1</v>
          </cell>
          <cell r="L19">
            <v>35064</v>
          </cell>
          <cell r="M19" t="str">
            <v>N/A</v>
          </cell>
          <cell r="N19" t="str">
            <v>N/A</v>
          </cell>
          <cell r="O19" t="str">
            <v>N/A</v>
          </cell>
          <cell r="P19">
            <v>0</v>
          </cell>
          <cell r="Q19">
            <v>-1710</v>
          </cell>
          <cell r="V19">
            <v>-1710</v>
          </cell>
          <cell r="W19">
            <v>0</v>
          </cell>
          <cell r="X19">
            <v>1710</v>
          </cell>
          <cell r="Y19">
            <v>10733.28125</v>
          </cell>
          <cell r="Z19">
            <v>12443.28125</v>
          </cell>
          <cell r="AA19">
            <v>0</v>
          </cell>
          <cell r="AB19">
            <v>0</v>
          </cell>
          <cell r="AC19">
            <v>-1710</v>
          </cell>
          <cell r="AD19">
            <v>0</v>
          </cell>
          <cell r="AE19">
            <v>1710</v>
          </cell>
          <cell r="AF19">
            <v>10733.28125</v>
          </cell>
          <cell r="AG19">
            <v>12443.28125</v>
          </cell>
          <cell r="AH19">
            <v>0</v>
          </cell>
          <cell r="AI19">
            <v>0</v>
          </cell>
          <cell r="AJ19">
            <v>2.8423202978364484</v>
          </cell>
          <cell r="AK19">
            <v>2.8423202978364484</v>
          </cell>
          <cell r="AM19">
            <v>10733.28125</v>
          </cell>
        </row>
        <row r="20">
          <cell r="A20" t="str">
            <v>TSP06</v>
          </cell>
          <cell r="B20" t="str">
            <v>1301 Avenue of the Americas</v>
          </cell>
          <cell r="D20" t="str">
            <v>HR Off</v>
          </cell>
          <cell r="E20" t="str">
            <v>Op</v>
          </cell>
          <cell r="F20" t="str">
            <v>New York, NY</v>
          </cell>
          <cell r="G20" t="str">
            <v>Realized</v>
          </cell>
          <cell r="H20">
            <v>32234</v>
          </cell>
          <cell r="I20">
            <v>1765494</v>
          </cell>
          <cell r="J20" t="str">
            <v>USD</v>
          </cell>
          <cell r="K20">
            <v>1</v>
          </cell>
          <cell r="L20">
            <v>35430</v>
          </cell>
          <cell r="M20" t="str">
            <v>N/A</v>
          </cell>
          <cell r="N20" t="str">
            <v>N/A</v>
          </cell>
          <cell r="O20" t="str">
            <v>N/A</v>
          </cell>
          <cell r="P20">
            <v>0</v>
          </cell>
          <cell r="Q20">
            <v>-127218.34</v>
          </cell>
          <cell r="V20">
            <v>-127218.34</v>
          </cell>
          <cell r="W20">
            <v>0</v>
          </cell>
          <cell r="X20">
            <v>0</v>
          </cell>
          <cell r="Y20">
            <v>79733.989000000001</v>
          </cell>
          <cell r="Z20">
            <v>79733.989000000001</v>
          </cell>
          <cell r="AA20">
            <v>0</v>
          </cell>
          <cell r="AB20">
            <v>0</v>
          </cell>
          <cell r="AC20">
            <v>-127218.34</v>
          </cell>
          <cell r="AD20">
            <v>0</v>
          </cell>
          <cell r="AE20">
            <v>0</v>
          </cell>
          <cell r="AF20">
            <v>79733.989000000001</v>
          </cell>
          <cell r="AG20">
            <v>79733.989000000001</v>
          </cell>
          <cell r="AH20">
            <v>0</v>
          </cell>
          <cell r="AI20">
            <v>0</v>
          </cell>
          <cell r="AJ20" t="str">
            <v>N/A</v>
          </cell>
          <cell r="AK20" t="str">
            <v>N/A</v>
          </cell>
          <cell r="AM20">
            <v>-47484.351000000002</v>
          </cell>
        </row>
        <row r="21">
          <cell r="A21" t="str">
            <v>TSP08</v>
          </cell>
          <cell r="B21" t="str">
            <v>Metropolis</v>
          </cell>
          <cell r="D21" t="str">
            <v>Of</v>
          </cell>
          <cell r="E21" t="str">
            <v>Op</v>
          </cell>
          <cell r="F21" t="str">
            <v>New York, NY</v>
          </cell>
          <cell r="G21" t="str">
            <v>Realized</v>
          </cell>
          <cell r="H21">
            <v>35339</v>
          </cell>
          <cell r="I21">
            <v>3098000</v>
          </cell>
          <cell r="J21" t="str">
            <v>USD</v>
          </cell>
          <cell r="K21">
            <v>4.2099999999999999E-2</v>
          </cell>
          <cell r="L21">
            <v>37437</v>
          </cell>
          <cell r="M21" t="str">
            <v>N/A</v>
          </cell>
          <cell r="N21" t="str">
            <v>N/A</v>
          </cell>
          <cell r="O21" t="str">
            <v>N/A</v>
          </cell>
          <cell r="P21">
            <v>9.3743732303098781</v>
          </cell>
          <cell r="Q21">
            <v>-12850.815000000001</v>
          </cell>
          <cell r="V21">
            <v>-12850.815000000001</v>
          </cell>
          <cell r="W21">
            <v>0</v>
          </cell>
          <cell r="X21">
            <v>5599.3939508599997</v>
          </cell>
          <cell r="Y21">
            <v>27081.6998364844</v>
          </cell>
          <cell r="Z21">
            <v>32681.093787344398</v>
          </cell>
          <cell r="AA21">
            <v>0</v>
          </cell>
          <cell r="AB21">
            <v>0</v>
          </cell>
          <cell r="AC21">
            <v>-12850.815000000001</v>
          </cell>
          <cell r="AD21">
            <v>0</v>
          </cell>
          <cell r="AE21">
            <v>5599.3939508599997</v>
          </cell>
          <cell r="AF21">
            <v>27081.6998364844</v>
          </cell>
          <cell r="AG21">
            <v>32681.093787344398</v>
          </cell>
          <cell r="AH21">
            <v>0</v>
          </cell>
          <cell r="AI21">
            <v>0</v>
          </cell>
          <cell r="AJ21">
            <v>0.29609102416571709</v>
          </cell>
          <cell r="AK21">
            <v>0.29609102416571709</v>
          </cell>
          <cell r="AM21">
            <v>19830.278787344396</v>
          </cell>
        </row>
        <row r="22">
          <cell r="A22" t="str">
            <v>TSP09</v>
          </cell>
          <cell r="B22" t="str">
            <v>Fair Lakes</v>
          </cell>
          <cell r="D22" t="str">
            <v>Of</v>
          </cell>
          <cell r="E22" t="str">
            <v>Redev</v>
          </cell>
          <cell r="F22" t="str">
            <v>Fair Lakes, VA</v>
          </cell>
          <cell r="G22" t="str">
            <v>Realized</v>
          </cell>
          <cell r="H22">
            <v>35704</v>
          </cell>
          <cell r="I22">
            <v>210613</v>
          </cell>
          <cell r="J22" t="str">
            <v>USD</v>
          </cell>
          <cell r="K22">
            <v>0.5</v>
          </cell>
          <cell r="L22">
            <v>37135</v>
          </cell>
          <cell r="M22" t="str">
            <v>N/A</v>
          </cell>
          <cell r="N22" t="str">
            <v>N/A</v>
          </cell>
          <cell r="O22" t="str">
            <v>N/A</v>
          </cell>
          <cell r="P22">
            <v>185.17375470649961</v>
          </cell>
          <cell r="Q22">
            <v>-655.97900000000004</v>
          </cell>
          <cell r="V22">
            <v>-1311.9580000000001</v>
          </cell>
          <cell r="W22">
            <v>0</v>
          </cell>
          <cell r="X22">
            <v>2750</v>
          </cell>
          <cell r="Y22">
            <v>7385</v>
          </cell>
          <cell r="Z22">
            <v>10135</v>
          </cell>
          <cell r="AA22">
            <v>0</v>
          </cell>
          <cell r="AB22">
            <v>0</v>
          </cell>
          <cell r="AC22">
            <v>-1311.9580000000001</v>
          </cell>
          <cell r="AD22">
            <v>0</v>
          </cell>
          <cell r="AE22">
            <v>2750</v>
          </cell>
          <cell r="AF22">
            <v>7385</v>
          </cell>
          <cell r="AG22">
            <v>10135</v>
          </cell>
          <cell r="AH22">
            <v>0</v>
          </cell>
          <cell r="AI22">
            <v>0</v>
          </cell>
          <cell r="AJ22">
            <v>0.74327570949159227</v>
          </cell>
          <cell r="AK22">
            <v>0.74327570949159227</v>
          </cell>
          <cell r="AM22">
            <v>8823.0419999999995</v>
          </cell>
        </row>
        <row r="23">
          <cell r="A23" t="str">
            <v>TSP14</v>
          </cell>
          <cell r="B23" t="str">
            <v>Arlington/Clarendon</v>
          </cell>
          <cell r="D23" t="str">
            <v>Res</v>
          </cell>
          <cell r="E23" t="str">
            <v>Dev</v>
          </cell>
          <cell r="F23" t="str">
            <v>Arlington, VA</v>
          </cell>
          <cell r="G23" t="str">
            <v>Realized</v>
          </cell>
          <cell r="H23">
            <v>32782</v>
          </cell>
          <cell r="I23">
            <v>1000000</v>
          </cell>
          <cell r="J23" t="str">
            <v>USD</v>
          </cell>
          <cell r="K23">
            <v>1</v>
          </cell>
          <cell r="L23">
            <v>35915</v>
          </cell>
          <cell r="M23" t="str">
            <v>N/A</v>
          </cell>
          <cell r="N23" t="str">
            <v>N/A</v>
          </cell>
          <cell r="O23" t="str">
            <v>N/A</v>
          </cell>
          <cell r="P23">
            <v>15.523038</v>
          </cell>
          <cell r="Q23">
            <v>-7567.9210000000003</v>
          </cell>
          <cell r="V23">
            <v>-7567.9210000000003</v>
          </cell>
          <cell r="W23">
            <v>0</v>
          </cell>
          <cell r="X23">
            <v>2858.8589999999999</v>
          </cell>
          <cell r="Y23">
            <v>15523.038</v>
          </cell>
          <cell r="Z23">
            <v>18381.897000000001</v>
          </cell>
          <cell r="AA23">
            <v>0</v>
          </cell>
          <cell r="AB23">
            <v>0</v>
          </cell>
          <cell r="AC23">
            <v>-7567.9210000000003</v>
          </cell>
          <cell r="AD23">
            <v>0</v>
          </cell>
          <cell r="AE23">
            <v>2858.8589999999999</v>
          </cell>
          <cell r="AF23">
            <v>15523.038</v>
          </cell>
          <cell r="AG23">
            <v>18381.897000000001</v>
          </cell>
          <cell r="AH23">
            <v>0</v>
          </cell>
          <cell r="AI23">
            <v>0</v>
          </cell>
          <cell r="AJ23">
            <v>0.16114381484155693</v>
          </cell>
          <cell r="AK23">
            <v>0.16114381484155693</v>
          </cell>
          <cell r="AM23">
            <v>10813.976000000001</v>
          </cell>
        </row>
        <row r="24">
          <cell r="A24" t="str">
            <v>TSP15</v>
          </cell>
          <cell r="B24" t="str">
            <v>Longboat</v>
          </cell>
          <cell r="D24" t="str">
            <v>Res</v>
          </cell>
          <cell r="E24" t="str">
            <v>Dev</v>
          </cell>
          <cell r="F24" t="str">
            <v>Longboat Key, FL</v>
          </cell>
          <cell r="G24" t="str">
            <v>Realized</v>
          </cell>
          <cell r="H24">
            <v>34243</v>
          </cell>
          <cell r="I24">
            <v>375230</v>
          </cell>
          <cell r="J24" t="str">
            <v>USD</v>
          </cell>
          <cell r="K24">
            <v>1</v>
          </cell>
          <cell r="L24">
            <v>36280</v>
          </cell>
          <cell r="M24" t="str">
            <v>N/A</v>
          </cell>
          <cell r="N24" t="str">
            <v>N/A</v>
          </cell>
          <cell r="O24" t="str">
            <v>N/A</v>
          </cell>
          <cell r="P24">
            <v>0</v>
          </cell>
          <cell r="Q24">
            <v>-18535.744999999999</v>
          </cell>
          <cell r="V24">
            <v>-18535.744999999999</v>
          </cell>
          <cell r="W24">
            <v>0</v>
          </cell>
          <cell r="X24">
            <v>18080.998</v>
          </cell>
          <cell r="Y24">
            <v>0</v>
          </cell>
          <cell r="Z24">
            <v>18080.998</v>
          </cell>
          <cell r="AA24">
            <v>0</v>
          </cell>
          <cell r="AB24">
            <v>0</v>
          </cell>
          <cell r="AC24">
            <v>-18535.744999999999</v>
          </cell>
          <cell r="AD24">
            <v>0</v>
          </cell>
          <cell r="AE24">
            <v>18080.998</v>
          </cell>
          <cell r="AF24">
            <v>0</v>
          </cell>
          <cell r="AG24">
            <v>18080.998</v>
          </cell>
          <cell r="AH24">
            <v>0</v>
          </cell>
          <cell r="AI24">
            <v>0</v>
          </cell>
          <cell r="AJ24" t="str">
            <v>N/A</v>
          </cell>
          <cell r="AK24" t="str">
            <v>N/A</v>
          </cell>
          <cell r="AM24">
            <v>-454.74700000000001</v>
          </cell>
        </row>
        <row r="25">
          <cell r="A25" t="str">
            <v>TSP16</v>
          </cell>
          <cell r="B25" t="str">
            <v>375 Hudson</v>
          </cell>
          <cell r="C25" t="str">
            <v xml:space="preserve">  </v>
          </cell>
          <cell r="D25" t="str">
            <v>Of</v>
          </cell>
          <cell r="E25" t="str">
            <v>Dev</v>
          </cell>
          <cell r="F25" t="str">
            <v>New York, NY</v>
          </cell>
          <cell r="G25" t="str">
            <v>Realized</v>
          </cell>
          <cell r="H25">
            <v>31048</v>
          </cell>
          <cell r="I25">
            <v>973435</v>
          </cell>
          <cell r="J25" t="str">
            <v>USD</v>
          </cell>
          <cell r="K25">
            <v>1</v>
          </cell>
          <cell r="L25">
            <v>35825</v>
          </cell>
          <cell r="M25" t="str">
            <v>N/A</v>
          </cell>
          <cell r="N25" t="str">
            <v>N/A</v>
          </cell>
          <cell r="O25" t="str">
            <v>N/A</v>
          </cell>
          <cell r="P25">
            <v>0</v>
          </cell>
          <cell r="Q25">
            <v>-24061.867999999999</v>
          </cell>
          <cell r="V25">
            <v>-24061.867999999999</v>
          </cell>
          <cell r="W25">
            <v>0</v>
          </cell>
          <cell r="X25">
            <v>59045.828000000001</v>
          </cell>
          <cell r="Y25">
            <v>130439.787</v>
          </cell>
          <cell r="Z25">
            <v>189485.61499999999</v>
          </cell>
          <cell r="AA25">
            <v>0</v>
          </cell>
          <cell r="AB25">
            <v>0</v>
          </cell>
          <cell r="AC25">
            <v>-24061.867999999999</v>
          </cell>
          <cell r="AD25">
            <v>0</v>
          </cell>
          <cell r="AE25">
            <v>59045.828000000001</v>
          </cell>
          <cell r="AF25">
            <v>130439.787</v>
          </cell>
          <cell r="AG25">
            <v>189485.61499999999</v>
          </cell>
          <cell r="AH25">
            <v>0</v>
          </cell>
          <cell r="AI25">
            <v>0</v>
          </cell>
          <cell r="AJ25">
            <v>1.0482495433976902</v>
          </cell>
          <cell r="AK25">
            <v>1.0482495433976902</v>
          </cell>
          <cell r="AM25">
            <v>165423.747</v>
          </cell>
        </row>
        <row r="26">
          <cell r="A26" t="str">
            <v>TSP17</v>
          </cell>
          <cell r="B26" t="str">
            <v>525 West Monroe</v>
          </cell>
          <cell r="D26" t="str">
            <v>Of</v>
          </cell>
          <cell r="E26" t="str">
            <v>Dev</v>
          </cell>
          <cell r="F26" t="str">
            <v>Chicago, IL</v>
          </cell>
          <cell r="G26" t="str">
            <v>Realized</v>
          </cell>
          <cell r="H26">
            <v>29587</v>
          </cell>
          <cell r="I26">
            <v>883456</v>
          </cell>
          <cell r="J26" t="str">
            <v>USD</v>
          </cell>
          <cell r="K26">
            <v>1</v>
          </cell>
          <cell r="L26">
            <v>37256</v>
          </cell>
          <cell r="M26" t="str">
            <v>N/A</v>
          </cell>
          <cell r="N26" t="str">
            <v>N/A</v>
          </cell>
          <cell r="O26" t="str">
            <v>N/A</v>
          </cell>
          <cell r="P26">
            <v>0</v>
          </cell>
          <cell r="Q26">
            <v>-5174.9650000000001</v>
          </cell>
          <cell r="V26">
            <v>-5174.9650000000001</v>
          </cell>
          <cell r="W26">
            <v>0</v>
          </cell>
          <cell r="X26">
            <v>41551.089999999997</v>
          </cell>
          <cell r="Y26">
            <v>119786.13</v>
          </cell>
          <cell r="Z26">
            <v>161337.22</v>
          </cell>
          <cell r="AA26">
            <v>0</v>
          </cell>
          <cell r="AB26">
            <v>0</v>
          </cell>
          <cell r="AC26">
            <v>-5174.9650000000001</v>
          </cell>
          <cell r="AD26">
            <v>0</v>
          </cell>
          <cell r="AE26">
            <v>41551.089999999997</v>
          </cell>
          <cell r="AF26">
            <v>119786.13</v>
          </cell>
          <cell r="AG26">
            <v>161337.22</v>
          </cell>
          <cell r="AH26">
            <v>0</v>
          </cell>
          <cell r="AI26">
            <v>0</v>
          </cell>
          <cell r="AJ26">
            <v>0.43625541511355825</v>
          </cell>
          <cell r="AK26">
            <v>0.43625541511355825</v>
          </cell>
          <cell r="AM26">
            <v>156162.255</v>
          </cell>
        </row>
        <row r="27">
          <cell r="A27" t="str">
            <v>TSP18</v>
          </cell>
          <cell r="B27" t="str">
            <v>620 Avenue of the Americas</v>
          </cell>
          <cell r="D27" t="str">
            <v>Retail</v>
          </cell>
          <cell r="E27" t="str">
            <v>Redev</v>
          </cell>
          <cell r="F27" t="str">
            <v>New York, NY</v>
          </cell>
          <cell r="G27" t="str">
            <v>Realized</v>
          </cell>
          <cell r="H27">
            <v>32051</v>
          </cell>
          <cell r="I27">
            <v>650000</v>
          </cell>
          <cell r="J27" t="str">
            <v>USD</v>
          </cell>
          <cell r="K27">
            <v>1</v>
          </cell>
          <cell r="L27">
            <v>36191</v>
          </cell>
          <cell r="M27" t="str">
            <v>N/A</v>
          </cell>
          <cell r="N27" t="str">
            <v>N/A</v>
          </cell>
          <cell r="O27" t="str">
            <v>N/A</v>
          </cell>
          <cell r="P27">
            <v>0</v>
          </cell>
          <cell r="Q27">
            <v>-32631.124</v>
          </cell>
          <cell r="V27">
            <v>-32631.124</v>
          </cell>
          <cell r="W27">
            <v>0</v>
          </cell>
          <cell r="X27">
            <v>4097.3829999999998</v>
          </cell>
          <cell r="Y27">
            <v>41759.281000000003</v>
          </cell>
          <cell r="Z27">
            <v>45856.664000000004</v>
          </cell>
          <cell r="AA27">
            <v>0</v>
          </cell>
          <cell r="AB27">
            <v>0</v>
          </cell>
          <cell r="AC27">
            <v>-32631.124</v>
          </cell>
          <cell r="AD27">
            <v>0</v>
          </cell>
          <cell r="AE27">
            <v>4097.3829999999998</v>
          </cell>
          <cell r="AF27">
            <v>41759.281000000003</v>
          </cell>
          <cell r="AG27">
            <v>45856.664000000004</v>
          </cell>
          <cell r="AH27">
            <v>0</v>
          </cell>
          <cell r="AI27">
            <v>0</v>
          </cell>
          <cell r="AJ27">
            <v>3.8113498145742941E-2</v>
          </cell>
          <cell r="AK27">
            <v>3.8113498145742941E-2</v>
          </cell>
          <cell r="AM27">
            <v>13225.54</v>
          </cell>
        </row>
        <row r="28">
          <cell r="A28" t="str">
            <v>TSP19</v>
          </cell>
          <cell r="B28" t="str">
            <v>547 Burlington</v>
          </cell>
          <cell r="D28" t="str">
            <v>Of</v>
          </cell>
          <cell r="E28" t="str">
            <v>Redev</v>
          </cell>
          <cell r="F28" t="str">
            <v>Chicago, IL</v>
          </cell>
          <cell r="G28" t="str">
            <v>Realized</v>
          </cell>
          <cell r="H28">
            <v>28998</v>
          </cell>
          <cell r="I28">
            <v>356000</v>
          </cell>
          <cell r="J28" t="str">
            <v>USD</v>
          </cell>
          <cell r="K28">
            <v>1</v>
          </cell>
          <cell r="L28">
            <v>35430</v>
          </cell>
          <cell r="M28" t="str">
            <v>N/A</v>
          </cell>
          <cell r="N28" t="str">
            <v>N/A</v>
          </cell>
          <cell r="O28" t="str">
            <v>N/A</v>
          </cell>
          <cell r="P28">
            <v>0</v>
          </cell>
          <cell r="Q28">
            <v>-3000.9999900000003</v>
          </cell>
          <cell r="V28">
            <v>-3000.9999900000003</v>
          </cell>
          <cell r="W28">
            <v>0</v>
          </cell>
          <cell r="X28">
            <v>3011.43</v>
          </cell>
          <cell r="Y28">
            <v>0</v>
          </cell>
          <cell r="Z28">
            <v>3011.43</v>
          </cell>
          <cell r="AA28">
            <v>0</v>
          </cell>
          <cell r="AB28">
            <v>0</v>
          </cell>
          <cell r="AC28">
            <v>-3000.9999900000003</v>
          </cell>
          <cell r="AD28">
            <v>0</v>
          </cell>
          <cell r="AE28">
            <v>3011.43</v>
          </cell>
          <cell r="AF28">
            <v>0</v>
          </cell>
          <cell r="AG28">
            <v>3011.43</v>
          </cell>
          <cell r="AH28">
            <v>0</v>
          </cell>
          <cell r="AI28">
            <v>0</v>
          </cell>
          <cell r="AJ28">
            <v>5.1542468235976635E-4</v>
          </cell>
          <cell r="AK28">
            <v>5.1542468235976635E-4</v>
          </cell>
          <cell r="AM28">
            <v>10.430009999999777</v>
          </cell>
        </row>
        <row r="29">
          <cell r="A29" t="str">
            <v>TSP21</v>
          </cell>
          <cell r="B29" t="str">
            <v>South Olive</v>
          </cell>
          <cell r="D29" t="str">
            <v>Of</v>
          </cell>
          <cell r="E29" t="str">
            <v>Redev</v>
          </cell>
          <cell r="F29" t="str">
            <v>Los Angeles, CA</v>
          </cell>
          <cell r="G29" t="str">
            <v>Realized</v>
          </cell>
          <cell r="H29">
            <v>32106</v>
          </cell>
          <cell r="I29">
            <v>288000</v>
          </cell>
          <cell r="J29" t="str">
            <v>USD</v>
          </cell>
          <cell r="K29">
            <v>1</v>
          </cell>
          <cell r="L29">
            <v>33969</v>
          </cell>
          <cell r="M29" t="str">
            <v>N/A</v>
          </cell>
          <cell r="N29" t="str">
            <v>N/A</v>
          </cell>
          <cell r="O29" t="str">
            <v>N/A</v>
          </cell>
          <cell r="P29">
            <v>0</v>
          </cell>
          <cell r="Q29">
            <v>-24139.312999999998</v>
          </cell>
          <cell r="V29">
            <v>-24139.312999999998</v>
          </cell>
          <cell r="W29">
            <v>0</v>
          </cell>
          <cell r="X29">
            <v>0</v>
          </cell>
          <cell r="Y29">
            <v>898.38800000000003</v>
          </cell>
          <cell r="Z29">
            <v>898.38800000000003</v>
          </cell>
          <cell r="AA29">
            <v>0</v>
          </cell>
          <cell r="AB29">
            <v>0</v>
          </cell>
          <cell r="AC29">
            <v>-24139.312999999998</v>
          </cell>
          <cell r="AD29">
            <v>0</v>
          </cell>
          <cell r="AE29">
            <v>0</v>
          </cell>
          <cell r="AF29">
            <v>898.38800000000003</v>
          </cell>
          <cell r="AG29">
            <v>898.38800000000003</v>
          </cell>
          <cell r="AH29">
            <v>0</v>
          </cell>
          <cell r="AI29">
            <v>0</v>
          </cell>
          <cell r="AJ29" t="str">
            <v>N/A</v>
          </cell>
          <cell r="AK29" t="str">
            <v>N/A</v>
          </cell>
          <cell r="AM29">
            <v>-23240.924999999999</v>
          </cell>
        </row>
        <row r="30">
          <cell r="A30" t="str">
            <v>TSP22</v>
          </cell>
          <cell r="B30" t="str">
            <v>TS Atlanta Associates</v>
          </cell>
          <cell r="D30" t="str">
            <v>Of</v>
          </cell>
          <cell r="E30" t="str">
            <v>Redev</v>
          </cell>
          <cell r="F30" t="str">
            <v>Atlanta, GA</v>
          </cell>
          <cell r="G30" t="str">
            <v>Realized</v>
          </cell>
          <cell r="H30">
            <v>29012</v>
          </cell>
          <cell r="I30">
            <v>858000</v>
          </cell>
          <cell r="J30" t="str">
            <v>USD</v>
          </cell>
          <cell r="K30">
            <v>1</v>
          </cell>
          <cell r="L30">
            <v>30712</v>
          </cell>
          <cell r="M30" t="str">
            <v>N/A</v>
          </cell>
          <cell r="N30" t="str">
            <v>N/A</v>
          </cell>
          <cell r="O30" t="str">
            <v>N/A</v>
          </cell>
          <cell r="P30">
            <v>0</v>
          </cell>
          <cell r="Q30">
            <v>-2306.6109999999999</v>
          </cell>
          <cell r="V30">
            <v>-2306.6109999999999</v>
          </cell>
          <cell r="W30">
            <v>0</v>
          </cell>
          <cell r="X30">
            <v>0</v>
          </cell>
          <cell r="Y30">
            <v>4763.49</v>
          </cell>
          <cell r="Z30">
            <v>4763.49</v>
          </cell>
          <cell r="AA30">
            <v>0</v>
          </cell>
          <cell r="AB30">
            <v>0</v>
          </cell>
          <cell r="AC30">
            <v>-2306.6109999999999</v>
          </cell>
          <cell r="AD30">
            <v>0</v>
          </cell>
          <cell r="AE30">
            <v>0</v>
          </cell>
          <cell r="AF30">
            <v>4763.49</v>
          </cell>
          <cell r="AG30">
            <v>4763.49</v>
          </cell>
          <cell r="AH30">
            <v>0</v>
          </cell>
          <cell r="AI30">
            <v>0</v>
          </cell>
          <cell r="AJ30">
            <v>0.90634724433403702</v>
          </cell>
          <cell r="AK30">
            <v>0.90634724433403702</v>
          </cell>
          <cell r="AM30">
            <v>2456.8789999999999</v>
          </cell>
        </row>
        <row r="31">
          <cell r="A31" t="str">
            <v>TSP23</v>
          </cell>
          <cell r="B31" t="str">
            <v>914 Main Street</v>
          </cell>
          <cell r="D31" t="str">
            <v>Of</v>
          </cell>
          <cell r="E31" t="str">
            <v>Redev</v>
          </cell>
          <cell r="F31" t="str">
            <v>Houston, TX</v>
          </cell>
          <cell r="G31" t="str">
            <v>Realized</v>
          </cell>
          <cell r="H31">
            <v>28399</v>
          </cell>
          <cell r="I31">
            <v>540000</v>
          </cell>
          <cell r="J31" t="str">
            <v>USD</v>
          </cell>
          <cell r="K31">
            <v>1</v>
          </cell>
          <cell r="L31">
            <v>31047</v>
          </cell>
          <cell r="M31" t="str">
            <v>N/A</v>
          </cell>
          <cell r="N31" t="str">
            <v>N/A</v>
          </cell>
          <cell r="O31" t="str">
            <v>N/A</v>
          </cell>
          <cell r="P31">
            <v>0</v>
          </cell>
          <cell r="Q31">
            <v>-930.20500000000004</v>
          </cell>
          <cell r="V31">
            <v>-930.20500000000004</v>
          </cell>
          <cell r="W31">
            <v>0</v>
          </cell>
          <cell r="X31">
            <v>1851</v>
          </cell>
          <cell r="Y31">
            <v>0</v>
          </cell>
          <cell r="Z31">
            <v>1851</v>
          </cell>
          <cell r="AA31">
            <v>0</v>
          </cell>
          <cell r="AB31">
            <v>0</v>
          </cell>
          <cell r="AC31">
            <v>-930.20500000000004</v>
          </cell>
          <cell r="AD31">
            <v>0</v>
          </cell>
          <cell r="AE31">
            <v>1851</v>
          </cell>
          <cell r="AF31">
            <v>0</v>
          </cell>
          <cell r="AG31">
            <v>1851</v>
          </cell>
          <cell r="AH31">
            <v>0</v>
          </cell>
          <cell r="AI31">
            <v>0</v>
          </cell>
          <cell r="AJ31">
            <v>0.26816435651302406</v>
          </cell>
          <cell r="AK31">
            <v>0.26816435651302406</v>
          </cell>
          <cell r="AM31">
            <v>920.79499999999996</v>
          </cell>
        </row>
        <row r="32">
          <cell r="A32" t="str">
            <v>TSP24</v>
          </cell>
          <cell r="B32" t="str">
            <v>Gateway Properties</v>
          </cell>
          <cell r="D32" t="str">
            <v>Of</v>
          </cell>
          <cell r="E32" t="str">
            <v>Redev</v>
          </cell>
          <cell r="F32" t="str">
            <v>Chicago, IL</v>
          </cell>
          <cell r="G32" t="str">
            <v>Realized</v>
          </cell>
          <cell r="H32">
            <v>30682</v>
          </cell>
          <cell r="I32">
            <v>2800000</v>
          </cell>
          <cell r="J32" t="str">
            <v>USD</v>
          </cell>
          <cell r="K32">
            <v>1</v>
          </cell>
          <cell r="L32">
            <v>34334</v>
          </cell>
          <cell r="M32" t="str">
            <v>N/A</v>
          </cell>
          <cell r="N32" t="str">
            <v>N/A</v>
          </cell>
          <cell r="O32" t="str">
            <v>N/A</v>
          </cell>
          <cell r="P32">
            <v>0</v>
          </cell>
          <cell r="Q32">
            <v>-53944.726000000002</v>
          </cell>
          <cell r="V32">
            <v>-53944.726000000002</v>
          </cell>
          <cell r="W32">
            <v>0</v>
          </cell>
          <cell r="X32">
            <v>2383.4789999999998</v>
          </cell>
          <cell r="Y32">
            <v>0</v>
          </cell>
          <cell r="Z32">
            <v>2383.4789999999998</v>
          </cell>
          <cell r="AA32">
            <v>0</v>
          </cell>
          <cell r="AB32">
            <v>0</v>
          </cell>
          <cell r="AC32">
            <v>-53944.726000000002</v>
          </cell>
          <cell r="AD32">
            <v>0</v>
          </cell>
          <cell r="AE32">
            <v>2383.4789999999998</v>
          </cell>
          <cell r="AF32">
            <v>0</v>
          </cell>
          <cell r="AG32">
            <v>2383.4789999999998</v>
          </cell>
          <cell r="AH32">
            <v>0</v>
          </cell>
          <cell r="AI32">
            <v>0</v>
          </cell>
          <cell r="AJ32" t="str">
            <v>N/A</v>
          </cell>
          <cell r="AK32" t="str">
            <v>N/A</v>
          </cell>
          <cell r="AM32">
            <v>-51561.247000000003</v>
          </cell>
        </row>
        <row r="33">
          <cell r="A33" t="str">
            <v>TSP25</v>
          </cell>
          <cell r="B33" t="str">
            <v>TS North LaSalle</v>
          </cell>
          <cell r="D33" t="str">
            <v>Of</v>
          </cell>
          <cell r="E33" t="str">
            <v>Op</v>
          </cell>
          <cell r="F33" t="str">
            <v>Chicago, IL</v>
          </cell>
          <cell r="G33" t="str">
            <v>Realized</v>
          </cell>
          <cell r="H33">
            <v>31229</v>
          </cell>
          <cell r="I33">
            <v>976345</v>
          </cell>
          <cell r="J33" t="str">
            <v>USD</v>
          </cell>
          <cell r="K33">
            <v>1</v>
          </cell>
          <cell r="L33">
            <v>36525</v>
          </cell>
          <cell r="M33" t="str">
            <v>N/A</v>
          </cell>
          <cell r="N33" t="str">
            <v>N/A</v>
          </cell>
          <cell r="O33" t="str">
            <v>N/A</v>
          </cell>
          <cell r="P33">
            <v>0</v>
          </cell>
          <cell r="Q33">
            <v>-61925.351999999999</v>
          </cell>
          <cell r="V33">
            <v>-61925.351999999999</v>
          </cell>
          <cell r="W33">
            <v>0</v>
          </cell>
          <cell r="X33">
            <v>62645.464</v>
          </cell>
          <cell r="Y33">
            <v>4400</v>
          </cell>
          <cell r="Z33">
            <v>67045.464000000007</v>
          </cell>
          <cell r="AA33">
            <v>0</v>
          </cell>
          <cell r="AB33">
            <v>0</v>
          </cell>
          <cell r="AC33">
            <v>-61925.351999999999</v>
          </cell>
          <cell r="AD33">
            <v>0</v>
          </cell>
          <cell r="AE33">
            <v>62645.464</v>
          </cell>
          <cell r="AF33">
            <v>4400</v>
          </cell>
          <cell r="AG33">
            <v>67045.464000000007</v>
          </cell>
          <cell r="AH33">
            <v>0</v>
          </cell>
          <cell r="AI33">
            <v>0</v>
          </cell>
          <cell r="AJ33">
            <v>4.194245755371373E-2</v>
          </cell>
          <cell r="AK33">
            <v>4.194245755371373E-2</v>
          </cell>
          <cell r="AM33">
            <v>5120.1120000000001</v>
          </cell>
        </row>
        <row r="34">
          <cell r="A34" t="str">
            <v>TSP26</v>
          </cell>
          <cell r="B34" t="str">
            <v>Market Street</v>
          </cell>
          <cell r="D34" t="str">
            <v>Of</v>
          </cell>
          <cell r="E34" t="str">
            <v>Redev</v>
          </cell>
          <cell r="F34" t="str">
            <v>San Francisco, CA</v>
          </cell>
          <cell r="G34" t="str">
            <v>Realized</v>
          </cell>
          <cell r="H34">
            <v>31405</v>
          </cell>
          <cell r="I34">
            <v>1000000</v>
          </cell>
          <cell r="J34" t="str">
            <v>USD</v>
          </cell>
          <cell r="K34">
            <v>1</v>
          </cell>
          <cell r="L34">
            <v>35795</v>
          </cell>
          <cell r="M34" t="str">
            <v>N/A</v>
          </cell>
          <cell r="N34" t="str">
            <v>N/A</v>
          </cell>
          <cell r="O34" t="str">
            <v>N/A</v>
          </cell>
          <cell r="P34">
            <v>0</v>
          </cell>
          <cell r="Q34">
            <v>-53772.654000000002</v>
          </cell>
          <cell r="V34">
            <v>-53772.654000000002</v>
          </cell>
          <cell r="W34">
            <v>0</v>
          </cell>
          <cell r="X34">
            <v>0.1</v>
          </cell>
          <cell r="Y34">
            <v>0</v>
          </cell>
          <cell r="Z34">
            <v>0.1</v>
          </cell>
          <cell r="AA34">
            <v>0</v>
          </cell>
          <cell r="AB34">
            <v>0</v>
          </cell>
          <cell r="AC34">
            <v>-53772.654000000002</v>
          </cell>
          <cell r="AD34">
            <v>0</v>
          </cell>
          <cell r="AE34">
            <v>0.1</v>
          </cell>
          <cell r="AF34">
            <v>0</v>
          </cell>
          <cell r="AG34">
            <v>0.1</v>
          </cell>
          <cell r="AH34">
            <v>0</v>
          </cell>
          <cell r="AI34">
            <v>0</v>
          </cell>
          <cell r="AJ34" t="str">
            <v>N/A</v>
          </cell>
          <cell r="AK34" t="str">
            <v>N/A</v>
          </cell>
          <cell r="AM34">
            <v>-53772.553999999996</v>
          </cell>
        </row>
        <row r="35">
          <cell r="A35" t="str">
            <v>TSP27</v>
          </cell>
          <cell r="B35" t="str">
            <v>Gateway Garage</v>
          </cell>
          <cell r="D35" t="str">
            <v>Land</v>
          </cell>
          <cell r="E35" t="str">
            <v>Dev</v>
          </cell>
          <cell r="F35" t="str">
            <v>Chicago, IL</v>
          </cell>
          <cell r="G35" t="str">
            <v>Realized</v>
          </cell>
          <cell r="H35">
            <v>30590</v>
          </cell>
          <cell r="I35">
            <v>320000</v>
          </cell>
          <cell r="J35" t="str">
            <v>USD</v>
          </cell>
          <cell r="K35">
            <v>1</v>
          </cell>
          <cell r="L35">
            <v>33238</v>
          </cell>
          <cell r="M35" t="str">
            <v>N/A</v>
          </cell>
          <cell r="N35" t="str">
            <v>N/A</v>
          </cell>
          <cell r="O35" t="str">
            <v>N/A</v>
          </cell>
          <cell r="P35">
            <v>0</v>
          </cell>
          <cell r="Q35">
            <v>-1085.249</v>
          </cell>
          <cell r="V35">
            <v>-1085.249</v>
          </cell>
          <cell r="W35">
            <v>0</v>
          </cell>
          <cell r="X35">
            <v>3040.0010000000002</v>
          </cell>
          <cell r="Y35">
            <v>25500</v>
          </cell>
          <cell r="Z35">
            <v>28540.001</v>
          </cell>
          <cell r="AA35">
            <v>0</v>
          </cell>
          <cell r="AB35">
            <v>0</v>
          </cell>
          <cell r="AC35">
            <v>-1085.249</v>
          </cell>
          <cell r="AD35">
            <v>0</v>
          </cell>
          <cell r="AE35">
            <v>3040.0010000000002</v>
          </cell>
          <cell r="AF35">
            <v>25500</v>
          </cell>
          <cell r="AG35">
            <v>28540.001</v>
          </cell>
          <cell r="AH35">
            <v>0</v>
          </cell>
          <cell r="AI35">
            <v>0</v>
          </cell>
          <cell r="AJ35">
            <v>0.92921448819830577</v>
          </cell>
          <cell r="AK35">
            <v>0.92921448819830577</v>
          </cell>
          <cell r="AM35">
            <v>27454.752</v>
          </cell>
        </row>
        <row r="36">
          <cell r="A36" t="str">
            <v>TSP28</v>
          </cell>
          <cell r="B36" t="str">
            <v>Smith Ranch</v>
          </cell>
          <cell r="D36" t="str">
            <v>Res</v>
          </cell>
          <cell r="E36" t="str">
            <v>Dev</v>
          </cell>
          <cell r="F36" t="str">
            <v>San Rafael, CA</v>
          </cell>
          <cell r="G36" t="str">
            <v>Realized</v>
          </cell>
          <cell r="H36">
            <v>31959</v>
          </cell>
          <cell r="I36">
            <v>519840</v>
          </cell>
          <cell r="J36" t="str">
            <v>USD</v>
          </cell>
          <cell r="K36">
            <v>1</v>
          </cell>
          <cell r="L36">
            <v>36311</v>
          </cell>
          <cell r="M36" t="str">
            <v>N/A</v>
          </cell>
          <cell r="N36" t="str">
            <v>N/A</v>
          </cell>
          <cell r="O36" t="str">
            <v>N/A</v>
          </cell>
          <cell r="P36">
            <v>0</v>
          </cell>
          <cell r="Q36">
            <v>-95656.323000000004</v>
          </cell>
          <cell r="V36">
            <v>-95656.323000000004</v>
          </cell>
          <cell r="W36">
            <v>0</v>
          </cell>
          <cell r="X36">
            <v>22062.792000000001</v>
          </cell>
          <cell r="Y36">
            <v>0</v>
          </cell>
          <cell r="Z36">
            <v>22062.792000000001</v>
          </cell>
          <cell r="AA36">
            <v>0</v>
          </cell>
          <cell r="AB36">
            <v>0</v>
          </cell>
          <cell r="AC36">
            <v>-95656.323000000004</v>
          </cell>
          <cell r="AD36">
            <v>0</v>
          </cell>
          <cell r="AE36">
            <v>22062.792000000001</v>
          </cell>
          <cell r="AF36">
            <v>0</v>
          </cell>
          <cell r="AG36">
            <v>22062.792000000001</v>
          </cell>
          <cell r="AH36">
            <v>0</v>
          </cell>
          <cell r="AI36">
            <v>0</v>
          </cell>
          <cell r="AJ36" t="str">
            <v>N/A</v>
          </cell>
          <cell r="AK36" t="str">
            <v>N/A</v>
          </cell>
          <cell r="AM36">
            <v>-73593.531000000003</v>
          </cell>
        </row>
        <row r="37">
          <cell r="A37" t="str">
            <v>TSP29</v>
          </cell>
          <cell r="B37" t="str">
            <v>Miami Airport Venture</v>
          </cell>
          <cell r="D37" t="str">
            <v>Of/Industrial</v>
          </cell>
          <cell r="E37" t="str">
            <v>Op</v>
          </cell>
          <cell r="F37" t="str">
            <v>Miami, FL</v>
          </cell>
          <cell r="G37" t="str">
            <v>Realized</v>
          </cell>
          <cell r="H37">
            <v>31777</v>
          </cell>
          <cell r="I37">
            <v>383000</v>
          </cell>
          <cell r="J37" t="str">
            <v>USD</v>
          </cell>
          <cell r="K37">
            <v>1</v>
          </cell>
          <cell r="L37">
            <v>34730</v>
          </cell>
          <cell r="M37" t="str">
            <v>N/A</v>
          </cell>
          <cell r="N37" t="str">
            <v>N/A</v>
          </cell>
          <cell r="O37" t="str">
            <v>N/A</v>
          </cell>
          <cell r="P37">
            <v>0</v>
          </cell>
          <cell r="Q37">
            <v>-9000</v>
          </cell>
          <cell r="V37">
            <v>-9000</v>
          </cell>
          <cell r="W37">
            <v>0</v>
          </cell>
          <cell r="X37">
            <v>0</v>
          </cell>
          <cell r="Y37">
            <v>1312.317</v>
          </cell>
          <cell r="Z37">
            <v>1312.317</v>
          </cell>
          <cell r="AA37">
            <v>0</v>
          </cell>
          <cell r="AB37">
            <v>0</v>
          </cell>
          <cell r="AC37">
            <v>-9000</v>
          </cell>
          <cell r="AD37">
            <v>0</v>
          </cell>
          <cell r="AE37">
            <v>0</v>
          </cell>
          <cell r="AF37">
            <v>1312.317</v>
          </cell>
          <cell r="AG37">
            <v>1312.317</v>
          </cell>
          <cell r="AH37">
            <v>0</v>
          </cell>
          <cell r="AI37">
            <v>0</v>
          </cell>
          <cell r="AJ37" t="str">
            <v>N/A</v>
          </cell>
          <cell r="AK37" t="str">
            <v>N/A</v>
          </cell>
          <cell r="AM37">
            <v>-7687.683</v>
          </cell>
        </row>
        <row r="38">
          <cell r="A38" t="str">
            <v>TSP31</v>
          </cell>
          <cell r="B38" t="str">
            <v>Quincy Venture</v>
          </cell>
          <cell r="D38" t="str">
            <v>Of</v>
          </cell>
          <cell r="E38" t="str">
            <v>Dev</v>
          </cell>
          <cell r="F38" t="str">
            <v>Chicago, IL</v>
          </cell>
          <cell r="G38" t="str">
            <v>Realized</v>
          </cell>
          <cell r="H38">
            <v>30682</v>
          </cell>
          <cell r="I38" t="str">
            <v>N/A</v>
          </cell>
          <cell r="J38" t="str">
            <v>USD</v>
          </cell>
          <cell r="K38">
            <v>1</v>
          </cell>
          <cell r="L38">
            <v>32873</v>
          </cell>
          <cell r="M38" t="str">
            <v>N/A</v>
          </cell>
          <cell r="N38" t="str">
            <v>N/A</v>
          </cell>
          <cell r="O38" t="str">
            <v>N/A</v>
          </cell>
          <cell r="P38" t="str">
            <v>N/A</v>
          </cell>
          <cell r="Q38">
            <v>-30</v>
          </cell>
          <cell r="V38">
            <v>-30</v>
          </cell>
          <cell r="W38">
            <v>0</v>
          </cell>
          <cell r="X38">
            <v>0</v>
          </cell>
          <cell r="Y38">
            <v>1147.914</v>
          </cell>
          <cell r="Z38">
            <v>1147.914</v>
          </cell>
          <cell r="AA38">
            <v>0</v>
          </cell>
          <cell r="AB38">
            <v>0</v>
          </cell>
          <cell r="AC38">
            <v>-30</v>
          </cell>
          <cell r="AD38">
            <v>0</v>
          </cell>
          <cell r="AE38">
            <v>0</v>
          </cell>
          <cell r="AF38">
            <v>1147.914</v>
          </cell>
          <cell r="AG38">
            <v>1147.914</v>
          </cell>
          <cell r="AH38">
            <v>0</v>
          </cell>
          <cell r="AI38">
            <v>0</v>
          </cell>
          <cell r="AJ38">
            <v>1.1877039626946413</v>
          </cell>
          <cell r="AK38">
            <v>1.1877039626946413</v>
          </cell>
          <cell r="AM38">
            <v>1117.914</v>
          </cell>
        </row>
        <row r="39">
          <cell r="A39" t="str">
            <v>TSP32</v>
          </cell>
          <cell r="B39" t="str">
            <v>TS - Equitable South Florida Venture</v>
          </cell>
          <cell r="D39" t="str">
            <v>Land</v>
          </cell>
          <cell r="E39" t="str">
            <v>Dev</v>
          </cell>
          <cell r="F39" t="str">
            <v>Boca Raton, FL</v>
          </cell>
          <cell r="G39" t="str">
            <v>Realized</v>
          </cell>
          <cell r="H39">
            <v>30590</v>
          </cell>
          <cell r="I39">
            <v>1360</v>
          </cell>
          <cell r="J39" t="str">
            <v>USD</v>
          </cell>
          <cell r="K39">
            <v>1</v>
          </cell>
          <cell r="L39">
            <v>33603</v>
          </cell>
          <cell r="M39" t="str">
            <v>N/A</v>
          </cell>
          <cell r="N39" t="str">
            <v>N/A</v>
          </cell>
          <cell r="O39" t="str">
            <v>N/A</v>
          </cell>
          <cell r="P39">
            <v>0</v>
          </cell>
          <cell r="Q39">
            <v>-55366</v>
          </cell>
          <cell r="V39">
            <v>-55366</v>
          </cell>
          <cell r="W39">
            <v>0</v>
          </cell>
          <cell r="X39">
            <v>5245.558</v>
          </cell>
          <cell r="Y39">
            <v>67803.849000000002</v>
          </cell>
          <cell r="Z39">
            <v>73049.407000000007</v>
          </cell>
          <cell r="AA39">
            <v>0</v>
          </cell>
          <cell r="AB39">
            <v>0</v>
          </cell>
          <cell r="AC39">
            <v>-55366</v>
          </cell>
          <cell r="AD39">
            <v>0</v>
          </cell>
          <cell r="AE39">
            <v>5245.558</v>
          </cell>
          <cell r="AF39">
            <v>67803.849000000002</v>
          </cell>
          <cell r="AG39">
            <v>73049.407000000007</v>
          </cell>
          <cell r="AH39">
            <v>0</v>
          </cell>
          <cell r="AI39">
            <v>0</v>
          </cell>
          <cell r="AJ39">
            <v>6.8006174234367167E-2</v>
          </cell>
          <cell r="AK39">
            <v>6.8006174234367167E-2</v>
          </cell>
          <cell r="AM39">
            <v>17683.406999999999</v>
          </cell>
        </row>
        <row r="40">
          <cell r="A40" t="str">
            <v>TSP36</v>
          </cell>
          <cell r="B40" t="str">
            <v>Rockefeller Center (Realized)</v>
          </cell>
          <cell r="D40" t="str">
            <v>Redev</v>
          </cell>
          <cell r="E40" t="str">
            <v>Redev</v>
          </cell>
          <cell r="F40" t="str">
            <v>New York, NY</v>
          </cell>
          <cell r="G40" t="str">
            <v>Realized</v>
          </cell>
          <cell r="H40">
            <v>35247</v>
          </cell>
          <cell r="I40">
            <v>6081225</v>
          </cell>
          <cell r="J40" t="str">
            <v>USD</v>
          </cell>
          <cell r="K40">
            <v>4.5449999999999997E-2</v>
          </cell>
          <cell r="L40">
            <v>37008</v>
          </cell>
          <cell r="M40" t="str">
            <v>N/A</v>
          </cell>
          <cell r="N40" t="str">
            <v>N/A</v>
          </cell>
          <cell r="O40" t="str">
            <v>N/A</v>
          </cell>
          <cell r="P40">
            <v>0</v>
          </cell>
          <cell r="Q40">
            <v>-15635.254499999999</v>
          </cell>
          <cell r="V40">
            <v>-344010</v>
          </cell>
          <cell r="W40">
            <v>0</v>
          </cell>
          <cell r="X40">
            <v>0</v>
          </cell>
          <cell r="Y40">
            <v>1139596.226</v>
          </cell>
          <cell r="Z40">
            <v>1139596.226</v>
          </cell>
          <cell r="AA40">
            <v>0</v>
          </cell>
          <cell r="AB40">
            <v>0</v>
          </cell>
          <cell r="AC40">
            <v>-344010</v>
          </cell>
          <cell r="AD40">
            <v>0</v>
          </cell>
          <cell r="AE40">
            <v>0</v>
          </cell>
          <cell r="AF40">
            <v>1139596.226</v>
          </cell>
          <cell r="AG40">
            <v>1139596.226</v>
          </cell>
          <cell r="AH40">
            <v>0</v>
          </cell>
          <cell r="AI40">
            <v>0</v>
          </cell>
          <cell r="AJ40">
            <v>0.30629697020663182</v>
          </cell>
          <cell r="AK40">
            <v>0.30629697020663182</v>
          </cell>
          <cell r="AM40">
            <v>795586.22600000002</v>
          </cell>
        </row>
        <row r="41">
          <cell r="A41" t="str">
            <v>TSP07</v>
          </cell>
          <cell r="B41" t="str">
            <v>500 West Monroe</v>
          </cell>
          <cell r="D41" t="str">
            <v>HR Off</v>
          </cell>
          <cell r="E41" t="str">
            <v>Op</v>
          </cell>
          <cell r="F41" t="str">
            <v>Chicago, IL</v>
          </cell>
          <cell r="G41" t="str">
            <v>Realized</v>
          </cell>
          <cell r="H41">
            <v>32964</v>
          </cell>
          <cell r="I41">
            <v>947195</v>
          </cell>
          <cell r="J41" t="str">
            <v>USD</v>
          </cell>
          <cell r="K41">
            <v>9.6281000000000005E-2</v>
          </cell>
          <cell r="L41">
            <v>37285</v>
          </cell>
          <cell r="M41" t="str">
            <v>N/A</v>
          </cell>
          <cell r="N41" t="str">
            <v>N/A</v>
          </cell>
          <cell r="O41">
            <v>0.12</v>
          </cell>
          <cell r="P41">
            <v>0</v>
          </cell>
          <cell r="Q41">
            <v>-8517.2660501039991</v>
          </cell>
          <cell r="V41">
            <v>-88462.584000000003</v>
          </cell>
          <cell r="W41">
            <v>0</v>
          </cell>
          <cell r="X41">
            <v>49865.008000000002</v>
          </cell>
          <cell r="Y41">
            <v>69547.716</v>
          </cell>
          <cell r="Z41">
            <v>119412.724</v>
          </cell>
          <cell r="AA41">
            <v>0</v>
          </cell>
          <cell r="AB41">
            <v>0</v>
          </cell>
          <cell r="AC41">
            <v>-88462.584000000003</v>
          </cell>
          <cell r="AD41">
            <v>0</v>
          </cell>
          <cell r="AE41">
            <v>49865.008000000002</v>
          </cell>
          <cell r="AF41">
            <v>69547.716</v>
          </cell>
          <cell r="AG41">
            <v>119412.724</v>
          </cell>
          <cell r="AH41">
            <v>0</v>
          </cell>
          <cell r="AI41">
            <v>0</v>
          </cell>
          <cell r="AJ41">
            <v>4.1773832259064836E-2</v>
          </cell>
          <cell r="AK41">
            <v>4.1773832259064836E-2</v>
          </cell>
          <cell r="AM41">
            <v>30950.14</v>
          </cell>
          <cell r="AN41" t="str">
            <v>(f)</v>
          </cell>
        </row>
        <row r="42">
          <cell r="E42" t="str">
            <v xml:space="preserve"> </v>
          </cell>
        </row>
        <row r="43">
          <cell r="B43" t="str">
            <v>European Assets</v>
          </cell>
          <cell r="E43" t="str">
            <v xml:space="preserve"> </v>
          </cell>
        </row>
        <row r="44">
          <cell r="A44" t="str">
            <v>TSP10</v>
          </cell>
          <cell r="B44" t="str">
            <v>Messeturm II</v>
          </cell>
          <cell r="D44" t="str">
            <v>Of</v>
          </cell>
          <cell r="E44" t="str">
            <v>Of</v>
          </cell>
          <cell r="F44" t="str">
            <v>Frankfurt, Germany</v>
          </cell>
          <cell r="G44" t="str">
            <v>Realized</v>
          </cell>
          <cell r="H44">
            <v>32143</v>
          </cell>
          <cell r="I44">
            <v>664000</v>
          </cell>
          <cell r="J44" t="str">
            <v>DEM</v>
          </cell>
          <cell r="K44">
            <v>0.05</v>
          </cell>
          <cell r="L44">
            <v>37301</v>
          </cell>
          <cell r="M44" t="str">
            <v>N/A</v>
          </cell>
          <cell r="N44" t="str">
            <v>N/A</v>
          </cell>
          <cell r="O44" t="str">
            <v>NA</v>
          </cell>
          <cell r="P44">
            <v>27.474578313253012</v>
          </cell>
          <cell r="Q44">
            <v>-2136.1759999999999</v>
          </cell>
          <cell r="V44">
            <v>-4014.82717624</v>
          </cell>
          <cell r="W44">
            <v>0</v>
          </cell>
          <cell r="X44">
            <v>58203.928993119996</v>
          </cell>
          <cell r="Y44">
            <v>41722.514660062196</v>
          </cell>
          <cell r="Z44">
            <v>99926.443653182185</v>
          </cell>
          <cell r="AA44">
            <v>0</v>
          </cell>
          <cell r="AB44">
            <v>0</v>
          </cell>
          <cell r="AC44">
            <v>-2136.1759999999999</v>
          </cell>
          <cell r="AD44">
            <v>0</v>
          </cell>
          <cell r="AE44">
            <v>34561.8822</v>
          </cell>
          <cell r="AF44">
            <v>18703.757000000001</v>
          </cell>
          <cell r="AG44">
            <v>53265.639200000005</v>
          </cell>
          <cell r="AH44">
            <v>0</v>
          </cell>
          <cell r="AI44">
            <v>0</v>
          </cell>
          <cell r="AJ44">
            <v>0.49996208316104296</v>
          </cell>
          <cell r="AK44">
            <v>0.53523104887868178</v>
          </cell>
          <cell r="AM44">
            <v>51129.463200000006</v>
          </cell>
        </row>
        <row r="45">
          <cell r="A45" t="str">
            <v>TSP02</v>
          </cell>
          <cell r="B45" t="str">
            <v>TS Messeturm I</v>
          </cell>
          <cell r="D45" t="str">
            <v>Of</v>
          </cell>
          <cell r="E45" t="str">
            <v>Of</v>
          </cell>
          <cell r="F45" t="str">
            <v>Frankfurt, Germany</v>
          </cell>
          <cell r="G45" t="str">
            <v>Realized</v>
          </cell>
          <cell r="H45">
            <v>32143</v>
          </cell>
          <cell r="I45">
            <v>664000</v>
          </cell>
          <cell r="J45" t="str">
            <v>DEM</v>
          </cell>
          <cell r="K45">
            <v>0.5</v>
          </cell>
          <cell r="L45">
            <v>33603</v>
          </cell>
          <cell r="M45" t="str">
            <v>N/A</v>
          </cell>
          <cell r="N45" t="str">
            <v>N/A</v>
          </cell>
          <cell r="O45" t="str">
            <v>N/A</v>
          </cell>
          <cell r="P45">
            <v>0</v>
          </cell>
          <cell r="Q45">
            <v>-4272.3620000000001</v>
          </cell>
          <cell r="V45">
            <v>-16059.34531266</v>
          </cell>
          <cell r="W45">
            <v>0</v>
          </cell>
          <cell r="X45">
            <v>0</v>
          </cell>
          <cell r="Y45">
            <v>536861.4092311</v>
          </cell>
          <cell r="Z45">
            <v>536861.4092311</v>
          </cell>
          <cell r="AA45">
            <v>0</v>
          </cell>
          <cell r="AB45">
            <v>0</v>
          </cell>
          <cell r="AC45">
            <v>-8544.7240000000002</v>
          </cell>
          <cell r="AD45">
            <v>0</v>
          </cell>
          <cell r="AE45">
            <v>0</v>
          </cell>
          <cell r="AF45">
            <v>346826.48081524635</v>
          </cell>
          <cell r="AG45">
            <v>346826.48081524635</v>
          </cell>
          <cell r="AH45">
            <v>0</v>
          </cell>
          <cell r="AI45">
            <v>0</v>
          </cell>
          <cell r="AJ45">
            <v>7.184531071193561</v>
          </cell>
          <cell r="AK45">
            <v>8.3245975061427089</v>
          </cell>
          <cell r="AM45">
            <v>338281.75681524636</v>
          </cell>
        </row>
        <row r="46">
          <cell r="A46" t="str">
            <v>TSP38</v>
          </cell>
          <cell r="B46" t="str">
            <v>Messeturm (combined)</v>
          </cell>
          <cell r="D46" t="str">
            <v>Of</v>
          </cell>
          <cell r="E46" t="str">
            <v>Dev</v>
          </cell>
          <cell r="F46" t="str">
            <v>Frankfurt, Germany</v>
          </cell>
          <cell r="G46" t="str">
            <v>Realized</v>
          </cell>
          <cell r="H46">
            <v>32143</v>
          </cell>
          <cell r="I46">
            <v>664000</v>
          </cell>
          <cell r="J46" t="str">
            <v>DEM</v>
          </cell>
          <cell r="K46">
            <v>0.05</v>
          </cell>
          <cell r="L46">
            <v>37301</v>
          </cell>
          <cell r="M46" t="str">
            <v>N/A</v>
          </cell>
          <cell r="N46" t="str">
            <v>N/A</v>
          </cell>
          <cell r="O46" t="str">
            <v>NA</v>
          </cell>
          <cell r="P46">
            <v>27.474578313253012</v>
          </cell>
          <cell r="Q46">
            <v>-6408.5379999999996</v>
          </cell>
          <cell r="V46">
            <v>-20074.1724889</v>
          </cell>
          <cell r="W46">
            <v>0</v>
          </cell>
          <cell r="X46">
            <v>58203.928993119996</v>
          </cell>
          <cell r="Y46">
            <v>578583.92389116215</v>
          </cell>
          <cell r="Z46">
            <v>636787.85288428213</v>
          </cell>
          <cell r="AA46">
            <v>0</v>
          </cell>
          <cell r="AB46">
            <v>0</v>
          </cell>
          <cell r="AC46">
            <v>-10680.9</v>
          </cell>
          <cell r="AD46">
            <v>0</v>
          </cell>
          <cell r="AE46">
            <v>34561.8822</v>
          </cell>
          <cell r="AF46">
            <v>365530.23781524634</v>
          </cell>
          <cell r="AG46">
            <v>400092.12001524633</v>
          </cell>
          <cell r="AH46">
            <v>0</v>
          </cell>
          <cell r="AI46">
            <v>0</v>
          </cell>
          <cell r="AJ46">
            <v>6.1453249400087788</v>
          </cell>
          <cell r="AK46">
            <v>7.1446438575637465</v>
          </cell>
          <cell r="AM46">
            <v>389411.22001524613</v>
          </cell>
        </row>
        <row r="47">
          <cell r="A47" t="str">
            <v>TSP13</v>
          </cell>
          <cell r="B47" t="str">
            <v>Friedrichstrasse</v>
          </cell>
          <cell r="D47" t="str">
            <v>Mixed Use</v>
          </cell>
          <cell r="E47" t="str">
            <v>Redev</v>
          </cell>
          <cell r="F47" t="str">
            <v>Berlin, Germany</v>
          </cell>
          <cell r="G47" t="str">
            <v>Realized</v>
          </cell>
          <cell r="H47">
            <v>33604</v>
          </cell>
          <cell r="I47">
            <v>555219</v>
          </cell>
          <cell r="J47" t="str">
            <v>DEM</v>
          </cell>
          <cell r="K47">
            <v>1</v>
          </cell>
          <cell r="L47">
            <v>35825</v>
          </cell>
          <cell r="M47" t="str">
            <v>N/A</v>
          </cell>
          <cell r="N47" t="str">
            <v>N/A</v>
          </cell>
          <cell r="O47" t="str">
            <v>N/A</v>
          </cell>
          <cell r="P47">
            <v>0</v>
          </cell>
          <cell r="Q47">
            <v>-602</v>
          </cell>
          <cell r="V47">
            <v>-933.73955276000015</v>
          </cell>
          <cell r="W47">
            <v>0</v>
          </cell>
          <cell r="X47">
            <v>0</v>
          </cell>
          <cell r="Y47">
            <v>0</v>
          </cell>
          <cell r="Z47">
            <v>0</v>
          </cell>
          <cell r="AA47">
            <v>0</v>
          </cell>
          <cell r="AB47">
            <v>0</v>
          </cell>
          <cell r="AC47">
            <v>-602</v>
          </cell>
          <cell r="AD47">
            <v>0</v>
          </cell>
          <cell r="AE47">
            <v>0</v>
          </cell>
          <cell r="AF47">
            <v>0</v>
          </cell>
          <cell r="AG47">
            <v>0</v>
          </cell>
          <cell r="AH47">
            <v>0</v>
          </cell>
          <cell r="AI47">
            <v>0</v>
          </cell>
          <cell r="AJ47" t="str">
            <v>N/A</v>
          </cell>
          <cell r="AK47" t="str">
            <v>N/A</v>
          </cell>
          <cell r="AM47">
            <v>-602</v>
          </cell>
          <cell r="AN47" t="str">
            <v>(e)</v>
          </cell>
        </row>
        <row r="49">
          <cell r="E49" t="str">
            <v xml:space="preserve"> </v>
          </cell>
        </row>
        <row r="50">
          <cell r="B50" t="str">
            <v>Asian Assets</v>
          </cell>
          <cell r="E50" t="str">
            <v xml:space="preserve"> </v>
          </cell>
        </row>
        <row r="51">
          <cell r="A51" t="str">
            <v>TSP30</v>
          </cell>
          <cell r="B51" t="str">
            <v>American Express Center</v>
          </cell>
          <cell r="D51" t="str">
            <v>Of</v>
          </cell>
          <cell r="E51" t="str">
            <v>Res</v>
          </cell>
          <cell r="F51" t="str">
            <v>Beijing, China</v>
          </cell>
          <cell r="G51" t="str">
            <v>Realized</v>
          </cell>
          <cell r="H51">
            <v>32143</v>
          </cell>
          <cell r="I51">
            <v>1000000</v>
          </cell>
          <cell r="J51" t="str">
            <v>USD</v>
          </cell>
          <cell r="K51">
            <v>1</v>
          </cell>
          <cell r="L51">
            <v>33238</v>
          </cell>
          <cell r="M51" t="str">
            <v>N/A</v>
          </cell>
          <cell r="N51" t="str">
            <v>N/A</v>
          </cell>
          <cell r="O51" t="str">
            <v>N/A</v>
          </cell>
          <cell r="P51">
            <v>0</v>
          </cell>
          <cell r="Q51">
            <v>-8918.6980000000003</v>
          </cell>
          <cell r="V51">
            <v>-8918.6980000000003</v>
          </cell>
          <cell r="W51">
            <v>0</v>
          </cell>
          <cell r="X51">
            <v>0</v>
          </cell>
          <cell r="Y51">
            <v>0</v>
          </cell>
          <cell r="Z51">
            <v>0</v>
          </cell>
          <cell r="AA51">
            <v>0</v>
          </cell>
          <cell r="AB51">
            <v>0</v>
          </cell>
          <cell r="AC51">
            <v>-8918.6980000000003</v>
          </cell>
          <cell r="AD51">
            <v>0</v>
          </cell>
          <cell r="AE51">
            <v>0</v>
          </cell>
          <cell r="AF51">
            <v>0</v>
          </cell>
          <cell r="AG51">
            <v>0</v>
          </cell>
          <cell r="AH51">
            <v>0</v>
          </cell>
          <cell r="AI51">
            <v>0</v>
          </cell>
          <cell r="AJ51" t="str">
            <v>N/A</v>
          </cell>
          <cell r="AK51" t="str">
            <v>N/A</v>
          </cell>
          <cell r="AM51">
            <v>-8918.6980000000003</v>
          </cell>
          <cell r="AN51" t="str">
            <v>(e)</v>
          </cell>
        </row>
        <row r="53">
          <cell r="B53" t="str">
            <v>Latin American Assets</v>
          </cell>
        </row>
        <row r="54">
          <cell r="A54" t="str">
            <v>TSP35</v>
          </cell>
          <cell r="B54" t="str">
            <v>North Tower</v>
          </cell>
          <cell r="D54" t="str">
            <v>Of</v>
          </cell>
          <cell r="E54" t="str">
            <v>Dev</v>
          </cell>
          <cell r="F54" t="str">
            <v>Sao Paulo, Brazil</v>
          </cell>
          <cell r="G54" t="str">
            <v>Realized</v>
          </cell>
          <cell r="H54">
            <v>35339</v>
          </cell>
          <cell r="I54">
            <v>665402</v>
          </cell>
          <cell r="J54" t="str">
            <v>BRL</v>
          </cell>
          <cell r="K54">
            <v>8.0849999999999977E-2</v>
          </cell>
          <cell r="L54">
            <v>37802</v>
          </cell>
          <cell r="M54" t="str">
            <v>N/A</v>
          </cell>
          <cell r="N54" t="str">
            <v>N/A</v>
          </cell>
          <cell r="O54" t="str">
            <v>N/A</v>
          </cell>
          <cell r="P54">
            <v>0</v>
          </cell>
          <cell r="Q54">
            <v>0</v>
          </cell>
          <cell r="R54">
            <v>8965.0574533627587</v>
          </cell>
          <cell r="S54">
            <v>2.0461977110091971</v>
          </cell>
          <cell r="V54">
            <v>-184842.04699999999</v>
          </cell>
          <cell r="W54">
            <v>0</v>
          </cell>
          <cell r="X54">
            <v>21603.421999999999</v>
          </cell>
          <cell r="Y54">
            <v>223473.83894015342</v>
          </cell>
          <cell r="Z54">
            <v>245077.26094015341</v>
          </cell>
          <cell r="AA54">
            <v>89.609345352291257</v>
          </cell>
          <cell r="AB54">
            <v>89.609345352291257</v>
          </cell>
          <cell r="AC54">
            <v>-100256.59796529741</v>
          </cell>
          <cell r="AD54">
            <v>0</v>
          </cell>
          <cell r="AE54">
            <v>11717.494094450607</v>
          </cell>
          <cell r="AF54">
            <v>121210.12069502019</v>
          </cell>
          <cell r="AG54">
            <v>132927.6147894708</v>
          </cell>
          <cell r="AH54">
            <v>48.603271045349103</v>
          </cell>
          <cell r="AI54">
            <v>48.603271045349103</v>
          </cell>
          <cell r="AJ54">
            <v>7.1485443448221719E-2</v>
          </cell>
          <cell r="AK54">
            <v>7.1485443448222608E-2</v>
          </cell>
          <cell r="AM54">
            <v>32719.620095218732</v>
          </cell>
          <cell r="AN54" t="str">
            <v>(e)</v>
          </cell>
        </row>
        <row r="56">
          <cell r="B56" t="str">
            <v>Total Realized and Partially Realized</v>
          </cell>
          <cell r="I56">
            <v>28933828.420000002</v>
          </cell>
          <cell r="AC56">
            <v>-1192319.8489552974</v>
          </cell>
          <cell r="AD56">
            <v>0</v>
          </cell>
          <cell r="AE56">
            <v>366639.64244531054</v>
          </cell>
          <cell r="AF56">
            <v>2614315.0454119975</v>
          </cell>
          <cell r="AG56">
            <v>2980954.6878573075</v>
          </cell>
          <cell r="AH56">
            <v>48.603271045349103</v>
          </cell>
          <cell r="AI56">
            <v>48.603271045349103</v>
          </cell>
          <cell r="AJ56" t="str">
            <v>N/A</v>
          </cell>
          <cell r="AK56">
            <v>0.10627493404611199</v>
          </cell>
          <cell r="AM56">
            <v>1755963.8220778368</v>
          </cell>
        </row>
        <row r="57">
          <cell r="I57" t="str">
            <v xml:space="preserve"> </v>
          </cell>
          <cell r="J57" t="str">
            <v xml:space="preserve"> </v>
          </cell>
          <cell r="K57" t="str">
            <v>CHECK</v>
          </cell>
        </row>
        <row r="59">
          <cell r="B59" t="str">
            <v>UNREALIZED</v>
          </cell>
        </row>
        <row r="60">
          <cell r="B60" t="str">
            <v>US Assets</v>
          </cell>
        </row>
        <row r="61">
          <cell r="A61" t="str">
            <v>TSP20</v>
          </cell>
          <cell r="B61" t="str">
            <v>Long Ridge (TS Stamford Assoc.)</v>
          </cell>
          <cell r="D61" t="str">
            <v>Of</v>
          </cell>
          <cell r="E61" t="str">
            <v>Dev</v>
          </cell>
          <cell r="F61" t="str">
            <v>Stamford, CT</v>
          </cell>
          <cell r="G61" t="str">
            <v>Internal Analysis</v>
          </cell>
          <cell r="H61">
            <v>29129</v>
          </cell>
          <cell r="I61">
            <v>313791</v>
          </cell>
          <cell r="J61" t="str">
            <v>USD</v>
          </cell>
          <cell r="K61">
            <v>0.75</v>
          </cell>
          <cell r="L61">
            <v>37802</v>
          </cell>
          <cell r="M61" t="str">
            <v>N/A</v>
          </cell>
          <cell r="N61" t="str">
            <v>N/A</v>
          </cell>
          <cell r="O61" t="str">
            <v>N/A</v>
          </cell>
          <cell r="P61">
            <v>127.47338196442855</v>
          </cell>
          <cell r="Q61">
            <v>-3553.4265</v>
          </cell>
          <cell r="R61">
            <v>26631.242999999999</v>
          </cell>
          <cell r="S61">
            <v>17968.452000000001</v>
          </cell>
          <cell r="V61">
            <v>-4737.902</v>
          </cell>
          <cell r="W61">
            <v>17893.96</v>
          </cell>
          <cell r="X61">
            <v>35508.324000000001</v>
          </cell>
          <cell r="Y61">
            <v>0</v>
          </cell>
          <cell r="Z61">
            <v>35508.324000000001</v>
          </cell>
          <cell r="AA61">
            <v>23957.936000000002</v>
          </cell>
          <cell r="AB61">
            <v>40000</v>
          </cell>
          <cell r="AC61">
            <v>-4737.902</v>
          </cell>
          <cell r="AD61">
            <v>17893.96</v>
          </cell>
          <cell r="AE61">
            <v>35508.324000000001</v>
          </cell>
          <cell r="AF61">
            <v>0</v>
          </cell>
          <cell r="AG61">
            <v>35508.324000000001</v>
          </cell>
          <cell r="AH61">
            <v>23957.936000000002</v>
          </cell>
          <cell r="AI61">
            <v>40000</v>
          </cell>
          <cell r="AJ61">
            <v>0.22740392171587853</v>
          </cell>
          <cell r="AK61">
            <v>0.22740392171587853</v>
          </cell>
          <cell r="AM61">
            <v>54728.358</v>
          </cell>
        </row>
        <row r="62">
          <cell r="A62" t="str">
            <v>TSP33</v>
          </cell>
          <cell r="B62" t="str">
            <v>520 Madison</v>
          </cell>
          <cell r="D62" t="str">
            <v>Of</v>
          </cell>
          <cell r="E62" t="str">
            <v>Dev</v>
          </cell>
          <cell r="F62" t="str">
            <v>New York, NY</v>
          </cell>
          <cell r="G62" t="str">
            <v>Appraised Value</v>
          </cell>
          <cell r="H62">
            <v>29129</v>
          </cell>
          <cell r="I62">
            <v>929941</v>
          </cell>
          <cell r="J62" t="str">
            <v>USD</v>
          </cell>
          <cell r="K62">
            <v>0.53</v>
          </cell>
          <cell r="L62">
            <v>37802</v>
          </cell>
          <cell r="M62" t="str">
            <v>n/a</v>
          </cell>
          <cell r="N62" t="str">
            <v>n/a</v>
          </cell>
          <cell r="O62" t="str">
            <v>N/A</v>
          </cell>
          <cell r="P62">
            <v>564.55194469326545</v>
          </cell>
          <cell r="Q62">
            <v>-10398.971530000001</v>
          </cell>
          <cell r="R62">
            <v>151177.00231000001</v>
          </cell>
          <cell r="S62">
            <v>126266.81310000001</v>
          </cell>
          <cell r="V62">
            <v>-19620.701000000001</v>
          </cell>
          <cell r="W62">
            <v>280000</v>
          </cell>
          <cell r="X62">
            <v>166139.62700000001</v>
          </cell>
          <cell r="Y62">
            <v>119100</v>
          </cell>
          <cell r="Z62">
            <v>285239.62699999998</v>
          </cell>
          <cell r="AA62">
            <v>238239.27</v>
          </cell>
          <cell r="AB62">
            <v>525000</v>
          </cell>
          <cell r="AC62">
            <v>-19620.701000000001</v>
          </cell>
          <cell r="AD62">
            <v>280000</v>
          </cell>
          <cell r="AE62">
            <v>166139.62700000001</v>
          </cell>
          <cell r="AF62">
            <v>119100</v>
          </cell>
          <cell r="AG62">
            <v>285239.62699999998</v>
          </cell>
          <cell r="AH62">
            <v>238239.27</v>
          </cell>
          <cell r="AI62">
            <v>525000</v>
          </cell>
          <cell r="AJ62">
            <v>0.25854733714750155</v>
          </cell>
          <cell r="AK62">
            <v>0.25854733714750155</v>
          </cell>
          <cell r="AM62">
            <v>503858.196</v>
          </cell>
        </row>
        <row r="63">
          <cell r="A63" t="str">
            <v>TSP34</v>
          </cell>
          <cell r="B63" t="str">
            <v>11 West 42nd Street</v>
          </cell>
          <cell r="D63" t="str">
            <v>Of</v>
          </cell>
          <cell r="E63" t="str">
            <v>Redev</v>
          </cell>
          <cell r="F63" t="str">
            <v>New York, NY</v>
          </cell>
          <cell r="G63" t="str">
            <v>DCF Analysis</v>
          </cell>
          <cell r="H63">
            <v>28491</v>
          </cell>
          <cell r="I63">
            <v>929089</v>
          </cell>
          <cell r="J63" t="str">
            <v>USD</v>
          </cell>
          <cell r="K63">
            <v>0.55833299999999997</v>
          </cell>
          <cell r="L63">
            <v>37802</v>
          </cell>
          <cell r="M63" t="str">
            <v>N/A</v>
          </cell>
          <cell r="N63" t="str">
            <v>N/A</v>
          </cell>
          <cell r="O63" t="str">
            <v>N/A</v>
          </cell>
          <cell r="P63">
            <v>242.07853464922135</v>
          </cell>
          <cell r="Q63">
            <v>-18973.326722633999</v>
          </cell>
          <cell r="R63">
            <v>56981.929447583992</v>
          </cell>
          <cell r="S63">
            <v>30346.762702389235</v>
          </cell>
          <cell r="V63">
            <v>-33982.097999999998</v>
          </cell>
          <cell r="W63">
            <v>180000</v>
          </cell>
          <cell r="X63">
            <v>42457.248</v>
          </cell>
          <cell r="Y63">
            <v>59600</v>
          </cell>
          <cell r="Z63">
            <v>102057.24799999999</v>
          </cell>
          <cell r="AA63">
            <v>54355.655924035877</v>
          </cell>
          <cell r="AB63">
            <v>224912.50367871043</v>
          </cell>
          <cell r="AC63">
            <v>-33982.097999999998</v>
          </cell>
          <cell r="AD63">
            <v>180000</v>
          </cell>
          <cell r="AE63">
            <v>42457.248</v>
          </cell>
          <cell r="AF63">
            <v>59600</v>
          </cell>
          <cell r="AG63">
            <v>102057.24799999999</v>
          </cell>
          <cell r="AH63">
            <v>54355.655924035877</v>
          </cell>
          <cell r="AI63">
            <v>224912.50367871043</v>
          </cell>
          <cell r="AJ63">
            <v>0.88288904691974412</v>
          </cell>
          <cell r="AK63">
            <v>0.88288904691974412</v>
          </cell>
          <cell r="AM63">
            <v>122430.80592403587</v>
          </cell>
        </row>
        <row r="64">
          <cell r="A64" t="str">
            <v>TSP11</v>
          </cell>
          <cell r="B64" t="str">
            <v>Rockefeller Center (Unrealized)</v>
          </cell>
          <cell r="D64" t="str">
            <v>Of</v>
          </cell>
          <cell r="E64" t="str">
            <v>Op</v>
          </cell>
          <cell r="F64" t="str">
            <v>New York, NY</v>
          </cell>
          <cell r="G64" t="str">
            <v>NOI Capitalization</v>
          </cell>
          <cell r="H64">
            <v>37008</v>
          </cell>
          <cell r="I64">
            <v>6227810</v>
          </cell>
          <cell r="J64" t="str">
            <v>USD</v>
          </cell>
          <cell r="K64">
            <v>1</v>
          </cell>
          <cell r="L64">
            <v>37802</v>
          </cell>
          <cell r="M64" t="str">
            <v>n/a</v>
          </cell>
          <cell r="N64" t="str">
            <v>n/a</v>
          </cell>
          <cell r="O64" t="str">
            <v>N/A</v>
          </cell>
          <cell r="P64">
            <v>354.48178827010645</v>
          </cell>
          <cell r="Q64">
            <v>-604000</v>
          </cell>
          <cell r="R64">
            <v>110834.00000178082</v>
          </cell>
          <cell r="S64">
            <v>797860.26898387144</v>
          </cell>
          <cell r="V64">
            <v>-604000</v>
          </cell>
          <cell r="W64">
            <v>1359722.9169999999</v>
          </cell>
          <cell r="X64">
            <v>110834.00000178082</v>
          </cell>
          <cell r="Y64">
            <v>0</v>
          </cell>
          <cell r="Z64">
            <v>110834.00000178082</v>
          </cell>
          <cell r="AA64">
            <v>797860.26898387144</v>
          </cell>
          <cell r="AB64">
            <v>2207645.2258064519</v>
          </cell>
          <cell r="AC64">
            <v>-604000</v>
          </cell>
          <cell r="AD64">
            <v>1359722.9169999999</v>
          </cell>
          <cell r="AE64">
            <v>110834.00000178082</v>
          </cell>
          <cell r="AF64">
            <v>0</v>
          </cell>
          <cell r="AG64">
            <v>110834.00000178082</v>
          </cell>
          <cell r="AH64">
            <v>797860.26898387144</v>
          </cell>
          <cell r="AI64">
            <v>2207645.2258064519</v>
          </cell>
          <cell r="AJ64">
            <v>0.24170052074189985</v>
          </cell>
          <cell r="AK64">
            <v>0.24170052074189985</v>
          </cell>
          <cell r="AM64">
            <v>304694.26898565219</v>
          </cell>
          <cell r="AN64" t="str">
            <v>(d)</v>
          </cell>
        </row>
        <row r="65">
          <cell r="A65" t="str">
            <v>TSP37</v>
          </cell>
          <cell r="B65" t="str">
            <v>375 Hudson Street II</v>
          </cell>
          <cell r="D65" t="str">
            <v>Of</v>
          </cell>
          <cell r="E65" t="str">
            <v>TSCE</v>
          </cell>
          <cell r="F65" t="str">
            <v>New York, NY</v>
          </cell>
          <cell r="G65" t="str">
            <v>Valued at cost</v>
          </cell>
          <cell r="H65">
            <v>37256</v>
          </cell>
          <cell r="I65">
            <v>973435</v>
          </cell>
          <cell r="J65" t="str">
            <v>USD</v>
          </cell>
          <cell r="K65">
            <v>1</v>
          </cell>
          <cell r="L65">
            <v>37802</v>
          </cell>
          <cell r="M65" t="str">
            <v>N/A</v>
          </cell>
          <cell r="N65" t="str">
            <v>N/A</v>
          </cell>
          <cell r="O65" t="str">
            <v>N/A</v>
          </cell>
          <cell r="P65">
            <v>263.69876978945695</v>
          </cell>
          <cell r="Q65">
            <v>-102751.06297</v>
          </cell>
          <cell r="R65">
            <v>11750</v>
          </cell>
          <cell r="S65">
            <v>91001.062969999999</v>
          </cell>
          <cell r="V65">
            <v>-102751.06297</v>
          </cell>
          <cell r="W65">
            <v>168492.56200000001</v>
          </cell>
          <cell r="X65">
            <v>11750</v>
          </cell>
          <cell r="Y65">
            <v>0</v>
          </cell>
          <cell r="Z65">
            <v>11750</v>
          </cell>
          <cell r="AA65">
            <v>91001.062969999999</v>
          </cell>
          <cell r="AB65">
            <v>256693.61197</v>
          </cell>
          <cell r="AC65">
            <v>-102751.06297</v>
          </cell>
          <cell r="AD65">
            <v>168492.56200000001</v>
          </cell>
          <cell r="AE65">
            <v>11750</v>
          </cell>
          <cell r="AF65">
            <v>0</v>
          </cell>
          <cell r="AG65">
            <v>11750</v>
          </cell>
          <cell r="AH65">
            <v>91001.062969999999</v>
          </cell>
          <cell r="AI65">
            <v>256693.61197</v>
          </cell>
          <cell r="AJ65" t="str">
            <v>N/A</v>
          </cell>
          <cell r="AK65" t="str">
            <v>N/A</v>
          </cell>
          <cell r="AM65">
            <v>0</v>
          </cell>
        </row>
        <row r="67">
          <cell r="B67" t="str">
            <v>European Assets</v>
          </cell>
        </row>
        <row r="68">
          <cell r="A68" t="str">
            <v>TSP12</v>
          </cell>
          <cell r="B68" t="str">
            <v>Sony Center</v>
          </cell>
          <cell r="D68" t="str">
            <v>Mixed Use</v>
          </cell>
          <cell r="E68" t="str">
            <v>Dev</v>
          </cell>
          <cell r="F68" t="str">
            <v>Berlin, Germany</v>
          </cell>
          <cell r="G68" t="str">
            <v>JLS Valuation</v>
          </cell>
          <cell r="H68">
            <v>34516</v>
          </cell>
          <cell r="I68">
            <v>1174808</v>
          </cell>
          <cell r="J68" t="str">
            <v>DEM</v>
          </cell>
          <cell r="K68">
            <v>0.05</v>
          </cell>
          <cell r="L68">
            <v>37802</v>
          </cell>
          <cell r="M68" t="str">
            <v>n/a</v>
          </cell>
          <cell r="N68" t="str">
            <v>n/a</v>
          </cell>
          <cell r="O68" t="str">
            <v>N/A</v>
          </cell>
          <cell r="P68">
            <v>661.24064114263069</v>
          </cell>
          <cell r="Q68">
            <v>-15175.677963566985</v>
          </cell>
          <cell r="R68">
            <v>0</v>
          </cell>
          <cell r="S68">
            <v>18856.405809404838</v>
          </cell>
          <cell r="V68">
            <v>-491015</v>
          </cell>
          <cell r="W68">
            <v>870000.00100000005</v>
          </cell>
          <cell r="X68">
            <v>0</v>
          </cell>
          <cell r="Y68">
            <v>0</v>
          </cell>
          <cell r="Z68">
            <v>0</v>
          </cell>
          <cell r="AA68">
            <v>610106.39002309681</v>
          </cell>
          <cell r="AB68">
            <v>1256733.2207205142</v>
          </cell>
          <cell r="AC68">
            <v>-303513.55927133968</v>
          </cell>
          <cell r="AD68">
            <v>391934.4264</v>
          </cell>
          <cell r="AE68">
            <v>0</v>
          </cell>
          <cell r="AF68">
            <v>0</v>
          </cell>
          <cell r="AG68">
            <v>0</v>
          </cell>
          <cell r="AH68">
            <v>377128.11618809676</v>
          </cell>
          <cell r="AI68">
            <v>776830.79513949167</v>
          </cell>
          <cell r="AJ68">
            <v>3.2052014006904272E-2</v>
          </cell>
          <cell r="AK68">
            <v>3.2052014006904272E-2</v>
          </cell>
          <cell r="AM68">
            <v>73614.556916757108</v>
          </cell>
          <cell r="AN68" t="str">
            <v xml:space="preserve"> </v>
          </cell>
        </row>
        <row r="69">
          <cell r="E69" t="str">
            <v xml:space="preserve"> </v>
          </cell>
        </row>
        <row r="71">
          <cell r="B71" t="str">
            <v>Total Unrealized</v>
          </cell>
          <cell r="I71">
            <v>10548874</v>
          </cell>
          <cell r="AC71">
            <v>-1068605.3232413391</v>
          </cell>
          <cell r="AD71">
            <v>2398043.8653999995</v>
          </cell>
          <cell r="AE71">
            <v>366689.19900178089</v>
          </cell>
          <cell r="AF71">
            <v>178700</v>
          </cell>
          <cell r="AG71">
            <v>545389.19900178071</v>
          </cell>
          <cell r="AH71">
            <v>1582542.3100660045</v>
          </cell>
          <cell r="AI71">
            <v>4031082.1365946541</v>
          </cell>
          <cell r="AJ71" t="str">
            <v>N/A</v>
          </cell>
          <cell r="AK71">
            <v>0.39955737203270059</v>
          </cell>
          <cell r="AM71">
            <v>1059326.185826445</v>
          </cell>
        </row>
        <row r="74">
          <cell r="B74" t="str">
            <v>Total Aggregate Property &amp; TSP Interest</v>
          </cell>
          <cell r="I74">
            <v>39482702.420000002</v>
          </cell>
          <cell r="AC74">
            <v>-2260925.1721966364</v>
          </cell>
          <cell r="AD74">
            <v>2398043.8653999995</v>
          </cell>
          <cell r="AE74">
            <v>733328.84144709143</v>
          </cell>
          <cell r="AF74">
            <v>2793015.0454119975</v>
          </cell>
          <cell r="AG74">
            <v>3526343.8868590882</v>
          </cell>
          <cell r="AH74">
            <v>1582590.9133370498</v>
          </cell>
          <cell r="AI74">
            <v>4031130.7398656993</v>
          </cell>
          <cell r="AK74">
            <v>0.23127134406465411</v>
          </cell>
          <cell r="AM74">
            <v>2815290.0079042818</v>
          </cell>
        </row>
        <row r="76">
          <cell r="B76" t="str">
            <v xml:space="preserve">NOTES: </v>
          </cell>
        </row>
        <row r="77">
          <cell r="B77" t="str">
            <v>(a)</v>
          </cell>
          <cell r="C77" t="str">
            <v>Comprised of cash flow from operations and capital events.</v>
          </cell>
        </row>
        <row r="78">
          <cell r="B78" t="str">
            <v>(b)</v>
          </cell>
          <cell r="C78" t="str">
            <v xml:space="preserve">Value of unrealized investments is derived by capitalizing stabilized operating income (typically year 2004 net operating income) at market rates and subtracting debt, selling costs and transfer taxes, if any ("Residual Equity"). </v>
          </cell>
        </row>
        <row r="79">
          <cell r="C79" t="str">
            <v>If stabilization occurs in later years (post 2003), the Residual Equity and projected future Distributions are discounted at market rates to calculate the value as of June 30, 2003.</v>
          </cell>
        </row>
        <row r="80">
          <cell r="C80" t="str">
            <v>Certain investments are held at cost including, but not limited to, unrealized investments held less than one year, unless a major event has occurred, which has significantly altered their value.</v>
          </cell>
        </row>
        <row r="81">
          <cell r="B81" t="str">
            <v>(c)</v>
          </cell>
          <cell r="C81" t="str">
            <v>IRRs are derived by annualizing quarterly IRRs using the following formula: IRRannual = (1+IRRquarter)4-1</v>
          </cell>
        </row>
        <row r="82">
          <cell r="C82" t="str">
            <v xml:space="preserve">IRRs of individual investments, which are projected to stabilize post 2003, are computed by extending the quarterly cash flow projections including Residual Equity until the investment's stabilization date. </v>
          </cell>
        </row>
        <row r="83">
          <cell r="C83" t="str">
            <v>Aggregate IRRs, e.g. IRR of all unrealized domestic Fund I investments, are based on the sum of each investment's contributions and distributions plus the capitalized and, if necessary,</v>
          </cell>
        </row>
        <row r="84">
          <cell r="C84" t="str">
            <v>discounted equity values of the individual investments as of June 30, 2003.  Although the IRR computation of an individual investment may have resulted in an IRR of equal to or less than zero ("N/A"),</v>
          </cell>
        </row>
        <row r="85">
          <cell r="C85" t="str">
            <v>all cash flows of these individual investments are included in aggregate IRRs.  There can be no assurance that assumptions will be consistent with actual sale conditions or that IRR will be achieved even if assumptions are accurate.</v>
          </cell>
        </row>
        <row r="86">
          <cell r="B86" t="str">
            <v>(d)</v>
          </cell>
          <cell r="C86" t="str">
            <v>Investment stabilizes after 2003. The IRR is computed by extending the quarterly cash flow projections including Residual Value until the stabilization date and discounting at market rates to calculate the value as of June 30, 2003.</v>
          </cell>
        </row>
        <row r="87">
          <cell r="B87" t="str">
            <v>(e)</v>
          </cell>
          <cell r="C87" t="str">
            <v>IRR is calculated based on cash flows in US $.  The IRR reflects the effect of foreign exchange rate losses or gains over time.</v>
          </cell>
        </row>
        <row r="88">
          <cell r="B88" t="str">
            <v>(f)</v>
          </cell>
          <cell r="C88" t="str">
            <v>Upon refinancing of the 125 High Street Mezzanine loan, the existing Mezzanine debt was transferred to Tishman Speyer Travelers Real Estate Venture, LP where it is now secured by these parcel of land.</v>
          </cell>
        </row>
        <row r="89">
          <cell r="B89" t="str">
            <v>(g)</v>
          </cell>
          <cell r="C89" t="str">
            <v>Promote Structure:</v>
          </cell>
        </row>
        <row r="90">
          <cell r="C90" t="str">
            <v>I.  100% of all cash available for distributions will be distributed to all investors, until all investors have received a 9% return on capital and a 100% return of capital.</v>
          </cell>
        </row>
        <row r="91">
          <cell r="C91" t="str">
            <v>II.  Thereafter, 80% of the cash available for distributions will be distributed to all investors and 20% to the managing member (carried interest) until the investors have received a 15% return.</v>
          </cell>
        </row>
        <row r="92">
          <cell r="C92" t="str">
            <v>III.  Thereafter, 60% of the cash available for distributions will be distributed to all investors and 40% to the managing member (carried interest).</v>
          </cell>
        </row>
        <row r="94">
          <cell r="A94" t="str">
            <v>TSP38</v>
          </cell>
        </row>
        <row r="95">
          <cell r="B95" t="str">
            <v>Tishman Speyer / Travelers Real Estate Venture L.P.</v>
          </cell>
        </row>
        <row r="96">
          <cell r="B96" t="str">
            <v>Cash Flows, Values &amp; Returns as of June 30, 2003</v>
          </cell>
        </row>
        <row r="97">
          <cell r="B97" t="str">
            <v>(in US Dollars / $'000's Omitted)</v>
          </cell>
        </row>
        <row r="99">
          <cell r="A99" t="str">
            <v>#</v>
          </cell>
          <cell r="B99" t="str">
            <v>ASSET SUMMARY</v>
          </cell>
          <cell r="Q99" t="str">
            <v>HISTORICAL &amp; PROJECTED CASH FLOWS</v>
          </cell>
        </row>
        <row r="100">
          <cell r="L100" t="str">
            <v>Sales Record / Assumptions</v>
          </cell>
          <cell r="Q100" t="str">
            <v>Fund Level</v>
          </cell>
          <cell r="V100" t="str">
            <v>Local Currency Property Level</v>
          </cell>
          <cell r="AC100" t="str">
            <v>US Dollar Property Level</v>
          </cell>
          <cell r="AK100" t="str">
            <v>Returns (d)</v>
          </cell>
        </row>
        <row r="101">
          <cell r="B101" t="str">
            <v>Property</v>
          </cell>
          <cell r="D101" t="str">
            <v>Property Type</v>
          </cell>
          <cell r="E101" t="str">
            <v>Operating Stage</v>
          </cell>
          <cell r="F101" t="str">
            <v>Location</v>
          </cell>
          <cell r="G101" t="str">
            <v>Realized/ Unrealized</v>
          </cell>
          <cell r="H101" t="str">
            <v>Inv. Date</v>
          </cell>
          <cell r="I101" t="str">
            <v>SF/FAR</v>
          </cell>
          <cell r="J101" t="str">
            <v>Local Currency</v>
          </cell>
          <cell r="K101" t="str">
            <v>Fund Share</v>
          </cell>
          <cell r="L101" t="str">
            <v>Actual/ Proj Disp. Date</v>
          </cell>
          <cell r="M101" t="str">
            <v>Cap Rate/ EBITDA Multiple</v>
          </cell>
          <cell r="N101" t="str">
            <v>NOI</v>
          </cell>
          <cell r="O101" t="str">
            <v>Discount Rate</v>
          </cell>
          <cell r="P101" t="str">
            <v>$/SF</v>
          </cell>
          <cell r="Q101" t="str">
            <v>Contributions</v>
          </cell>
          <cell r="R101" t="str">
            <v>Distributed Income (a)</v>
          </cell>
          <cell r="S101" t="str">
            <v>Distributed Capital</v>
          </cell>
          <cell r="T101" t="str">
            <v>Total Distributions (a)</v>
          </cell>
          <cell r="U101" t="str">
            <v>Residual Equity (c)</v>
          </cell>
          <cell r="V101" t="str">
            <v>Equity Invested</v>
          </cell>
          <cell r="W101" t="str">
            <v>Current Debt</v>
          </cell>
          <cell r="X101" t="str">
            <v>Distributed Income</v>
          </cell>
          <cell r="Y101" t="str">
            <v>Distributed Capital</v>
          </cell>
          <cell r="Z101" t="str">
            <v>Total Distributions</v>
          </cell>
          <cell r="AA101" t="str">
            <v>Net Asset Value</v>
          </cell>
          <cell r="AB101" t="str">
            <v>Gross Asset Value</v>
          </cell>
          <cell r="AC101" t="str">
            <v>Equity Invested</v>
          </cell>
          <cell r="AD101" t="str">
            <v>Current Debt</v>
          </cell>
          <cell r="AE101" t="str">
            <v>Distributed Income</v>
          </cell>
          <cell r="AF101" t="str">
            <v>Distributed Capital</v>
          </cell>
          <cell r="AG101" t="str">
            <v>Total Distributions</v>
          </cell>
          <cell r="AH101" t="str">
            <v>Net Asset Value</v>
          </cell>
          <cell r="AI101" t="str">
            <v>Gross Asset Value</v>
          </cell>
          <cell r="AJ101" t="str">
            <v>Local Currency Denominated Property IRR</v>
          </cell>
          <cell r="AK101" t="str">
            <v>US Dollar Denominated Property IRR</v>
          </cell>
          <cell r="AL101" t="str">
            <v>US Dollar Denominated TST
IRR</v>
          </cell>
          <cell r="AM101" t="str">
            <v>TST Profit</v>
          </cell>
          <cell r="AN101" t="str">
            <v>FN</v>
          </cell>
        </row>
        <row r="103">
          <cell r="B103" t="str">
            <v>REALIZED</v>
          </cell>
        </row>
        <row r="104">
          <cell r="B104" t="str">
            <v>US Assets</v>
          </cell>
        </row>
        <row r="105">
          <cell r="A105">
            <v>101</v>
          </cell>
          <cell r="B105" t="str">
            <v>Executive Place</v>
          </cell>
          <cell r="D105" t="str">
            <v>MR Off</v>
          </cell>
          <cell r="E105" t="str">
            <v>Op</v>
          </cell>
          <cell r="F105" t="str">
            <v>Westmont, IL</v>
          </cell>
          <cell r="G105" t="str">
            <v>Realized</v>
          </cell>
          <cell r="H105">
            <v>35734</v>
          </cell>
          <cell r="I105">
            <v>78000</v>
          </cell>
          <cell r="J105" t="str">
            <v>USD</v>
          </cell>
          <cell r="K105">
            <v>1</v>
          </cell>
          <cell r="L105">
            <v>35977</v>
          </cell>
          <cell r="M105" t="str">
            <v>N/A</v>
          </cell>
          <cell r="N105" t="str">
            <v>N/A</v>
          </cell>
          <cell r="O105" t="str">
            <v>N/A</v>
          </cell>
          <cell r="P105">
            <v>115.38461538461539</v>
          </cell>
          <cell r="Q105">
            <v>-6844.4440000000004</v>
          </cell>
          <cell r="R105">
            <v>341.89088340984614</v>
          </cell>
          <cell r="S105">
            <v>8760.136199999999</v>
          </cell>
          <cell r="T105">
            <v>9102.0270834098446</v>
          </cell>
          <cell r="U105">
            <v>0</v>
          </cell>
          <cell r="V105">
            <v>-6844.4440000000004</v>
          </cell>
          <cell r="W105">
            <v>0</v>
          </cell>
          <cell r="X105">
            <v>341.89088340984614</v>
          </cell>
          <cell r="Y105">
            <v>8760.136199999999</v>
          </cell>
          <cell r="Z105">
            <v>9102.0270834098446</v>
          </cell>
          <cell r="AA105">
            <v>0</v>
          </cell>
          <cell r="AB105">
            <v>0</v>
          </cell>
          <cell r="AC105">
            <v>-6844.4440000000004</v>
          </cell>
          <cell r="AD105">
            <v>0</v>
          </cell>
          <cell r="AE105">
            <v>341.89088340984614</v>
          </cell>
          <cell r="AF105">
            <v>8760.136199999999</v>
          </cell>
          <cell r="AG105">
            <v>9102.0270834098446</v>
          </cell>
          <cell r="AH105">
            <v>0</v>
          </cell>
          <cell r="AI105">
            <v>0</v>
          </cell>
          <cell r="AJ105">
            <v>0.60471828466059407</v>
          </cell>
          <cell r="AK105">
            <v>0.60471828466059407</v>
          </cell>
          <cell r="AL105">
            <v>0.60471828466059407</v>
          </cell>
          <cell r="AM105">
            <v>2257.5830834098465</v>
          </cell>
        </row>
        <row r="106">
          <cell r="A106">
            <v>102</v>
          </cell>
          <cell r="B106" t="str">
            <v>2010 North First Street</v>
          </cell>
          <cell r="D106" t="str">
            <v>MR Off</v>
          </cell>
          <cell r="E106" t="str">
            <v>Op</v>
          </cell>
          <cell r="F106" t="str">
            <v>San Jose, CA</v>
          </cell>
          <cell r="G106" t="str">
            <v>Realized</v>
          </cell>
          <cell r="H106">
            <v>35734</v>
          </cell>
          <cell r="I106">
            <v>83000</v>
          </cell>
          <cell r="J106" t="str">
            <v>USD</v>
          </cell>
          <cell r="K106">
            <v>1</v>
          </cell>
          <cell r="L106">
            <v>36192</v>
          </cell>
          <cell r="M106" t="str">
            <v>N/A</v>
          </cell>
          <cell r="N106" t="str">
            <v>N/A</v>
          </cell>
          <cell r="O106" t="str">
            <v>N/A</v>
          </cell>
          <cell r="P106">
            <v>203.6144578313253</v>
          </cell>
          <cell r="Q106">
            <v>-12198.620999999999</v>
          </cell>
          <cell r="R106">
            <v>436.72013068163091</v>
          </cell>
          <cell r="S106">
            <v>16691.163</v>
          </cell>
          <cell r="T106">
            <v>17127.883130681632</v>
          </cell>
          <cell r="U106">
            <v>0</v>
          </cell>
          <cell r="V106">
            <v>-12198.620999999999</v>
          </cell>
          <cell r="W106">
            <v>0</v>
          </cell>
          <cell r="X106">
            <v>436.72013068163091</v>
          </cell>
          <cell r="Y106">
            <v>16691.163</v>
          </cell>
          <cell r="Z106">
            <v>17127.883130681632</v>
          </cell>
          <cell r="AA106">
            <v>0</v>
          </cell>
          <cell r="AB106">
            <v>0</v>
          </cell>
          <cell r="AC106">
            <v>-12198.620999999999</v>
          </cell>
          <cell r="AD106">
            <v>0</v>
          </cell>
          <cell r="AE106">
            <v>436.72013068163091</v>
          </cell>
          <cell r="AF106">
            <v>16691.163</v>
          </cell>
          <cell r="AG106">
            <v>17127.883130681632</v>
          </cell>
          <cell r="AH106">
            <v>0</v>
          </cell>
          <cell r="AI106">
            <v>0</v>
          </cell>
          <cell r="AJ106">
            <v>0.55158311983828612</v>
          </cell>
          <cell r="AK106">
            <v>0.55158311983828723</v>
          </cell>
          <cell r="AL106">
            <v>0.55158311983828612</v>
          </cell>
          <cell r="AM106">
            <v>4929.2621306816318</v>
          </cell>
        </row>
        <row r="107">
          <cell r="A107">
            <v>104</v>
          </cell>
          <cell r="B107" t="str">
            <v>150 North Michigan</v>
          </cell>
          <cell r="D107" t="str">
            <v>HR Off</v>
          </cell>
          <cell r="E107" t="str">
            <v>Op</v>
          </cell>
          <cell r="F107" t="str">
            <v>Chicago, IL</v>
          </cell>
          <cell r="G107" t="str">
            <v>Realized</v>
          </cell>
          <cell r="H107">
            <v>35734</v>
          </cell>
          <cell r="I107">
            <v>625205</v>
          </cell>
          <cell r="J107" t="str">
            <v>USD</v>
          </cell>
          <cell r="K107">
            <v>1</v>
          </cell>
          <cell r="L107">
            <v>36281</v>
          </cell>
          <cell r="M107" t="str">
            <v>N/A</v>
          </cell>
          <cell r="N107" t="str">
            <v>N/A</v>
          </cell>
          <cell r="O107" t="str">
            <v>N/A</v>
          </cell>
          <cell r="P107">
            <v>181.06061211922488</v>
          </cell>
          <cell r="Q107">
            <v>-76916.463000000003</v>
          </cell>
          <cell r="R107">
            <v>7223.5110159825908</v>
          </cell>
          <cell r="S107">
            <v>117112.22199999999</v>
          </cell>
          <cell r="T107">
            <v>124335.73301598258</v>
          </cell>
          <cell r="U107">
            <v>0</v>
          </cell>
          <cell r="V107">
            <v>-76916.463000000003</v>
          </cell>
          <cell r="W107">
            <v>0</v>
          </cell>
          <cell r="X107">
            <v>7223.5110159825908</v>
          </cell>
          <cell r="Y107">
            <v>117112.22199999999</v>
          </cell>
          <cell r="Z107">
            <v>124335.73301598258</v>
          </cell>
          <cell r="AA107">
            <v>0</v>
          </cell>
          <cell r="AB107">
            <v>0</v>
          </cell>
          <cell r="AC107">
            <v>-76916.463000000003</v>
          </cell>
          <cell r="AD107">
            <v>0</v>
          </cell>
          <cell r="AE107">
            <v>7223.5110159825908</v>
          </cell>
          <cell r="AF107">
            <v>117112.22199999999</v>
          </cell>
          <cell r="AG107">
            <v>124335.73301598258</v>
          </cell>
          <cell r="AH107">
            <v>0</v>
          </cell>
          <cell r="AI107">
            <v>0</v>
          </cell>
          <cell r="AJ107">
            <v>0.58991054023664513</v>
          </cell>
          <cell r="AK107">
            <v>0.58991054023664513</v>
          </cell>
          <cell r="AL107">
            <v>0.58991054023664513</v>
          </cell>
          <cell r="AM107">
            <v>47419.270015982598</v>
          </cell>
        </row>
        <row r="108">
          <cell r="A108">
            <v>105</v>
          </cell>
          <cell r="B108" t="str">
            <v>901 Wilshire Plaza</v>
          </cell>
          <cell r="D108" t="str">
            <v>HR Off</v>
          </cell>
          <cell r="E108" t="str">
            <v>Op</v>
          </cell>
          <cell r="F108" t="str">
            <v>Troy, MI</v>
          </cell>
          <cell r="G108" t="str">
            <v>Realized</v>
          </cell>
          <cell r="H108">
            <v>35734</v>
          </cell>
          <cell r="I108">
            <v>181859</v>
          </cell>
          <cell r="J108" t="str">
            <v>USD</v>
          </cell>
          <cell r="K108">
            <v>1</v>
          </cell>
          <cell r="L108">
            <v>36404</v>
          </cell>
          <cell r="M108" t="str">
            <v>N/A</v>
          </cell>
          <cell r="N108" t="str">
            <v>N/A</v>
          </cell>
          <cell r="O108" t="str">
            <v>N/A</v>
          </cell>
          <cell r="P108">
            <v>136.36938507305109</v>
          </cell>
          <cell r="Q108">
            <v>-17547.706999999999</v>
          </cell>
          <cell r="R108">
            <v>731.16263152631313</v>
          </cell>
          <cell r="S108">
            <v>24649.808000000001</v>
          </cell>
          <cell r="T108">
            <v>25380.970631526314</v>
          </cell>
          <cell r="U108">
            <v>0</v>
          </cell>
          <cell r="V108">
            <v>-17547.706999999999</v>
          </cell>
          <cell r="W108">
            <v>0</v>
          </cell>
          <cell r="X108">
            <v>731.16263152631313</v>
          </cell>
          <cell r="Y108">
            <v>24649.808000000001</v>
          </cell>
          <cell r="Z108">
            <v>25380.970631526314</v>
          </cell>
          <cell r="AA108">
            <v>0</v>
          </cell>
          <cell r="AB108">
            <v>0</v>
          </cell>
          <cell r="AC108">
            <v>-17547.706999999999</v>
          </cell>
          <cell r="AD108">
            <v>0</v>
          </cell>
          <cell r="AE108">
            <v>731.16263152631313</v>
          </cell>
          <cell r="AF108">
            <v>24649.808000000001</v>
          </cell>
          <cell r="AG108">
            <v>25380.970631526314</v>
          </cell>
          <cell r="AH108">
            <v>0</v>
          </cell>
          <cell r="AI108">
            <v>0</v>
          </cell>
          <cell r="AJ108">
            <v>0.42003914124085617</v>
          </cell>
          <cell r="AK108">
            <v>0.42003914124085528</v>
          </cell>
          <cell r="AL108">
            <v>0.42003914124085617</v>
          </cell>
          <cell r="AM108">
            <v>7833.2636315263135</v>
          </cell>
        </row>
        <row r="109">
          <cell r="A109">
            <v>106</v>
          </cell>
          <cell r="B109" t="str">
            <v>745 Atlantic Avenue</v>
          </cell>
          <cell r="D109" t="str">
            <v>MR Off</v>
          </cell>
          <cell r="E109" t="str">
            <v>Op</v>
          </cell>
          <cell r="F109" t="str">
            <v>Boston, MA</v>
          </cell>
          <cell r="G109" t="str">
            <v>Realized</v>
          </cell>
          <cell r="H109">
            <v>35734</v>
          </cell>
          <cell r="I109">
            <v>168391</v>
          </cell>
          <cell r="J109" t="str">
            <v>USD</v>
          </cell>
          <cell r="K109">
            <v>1</v>
          </cell>
          <cell r="L109">
            <v>36465</v>
          </cell>
          <cell r="M109" t="str">
            <v>N/A</v>
          </cell>
          <cell r="N109" t="str">
            <v>N/A</v>
          </cell>
          <cell r="O109" t="str">
            <v>N/A</v>
          </cell>
          <cell r="P109">
            <v>231.60382680784602</v>
          </cell>
          <cell r="Q109">
            <v>-29452.364000000001</v>
          </cell>
          <cell r="R109">
            <v>2800.0763261907987</v>
          </cell>
          <cell r="S109">
            <v>38956.974999999999</v>
          </cell>
          <cell r="T109">
            <v>41757.051326190798</v>
          </cell>
          <cell r="U109">
            <v>0</v>
          </cell>
          <cell r="V109">
            <v>-29452.364000000001</v>
          </cell>
          <cell r="W109">
            <v>0</v>
          </cell>
          <cell r="X109">
            <v>2800.0763261907987</v>
          </cell>
          <cell r="Y109">
            <v>38956.974999999999</v>
          </cell>
          <cell r="Z109">
            <v>41757.051326190798</v>
          </cell>
          <cell r="AA109">
            <v>0</v>
          </cell>
          <cell r="AB109">
            <v>0</v>
          </cell>
          <cell r="AC109">
            <v>-29452.364000000001</v>
          </cell>
          <cell r="AD109">
            <v>0</v>
          </cell>
          <cell r="AE109">
            <v>2800.0763261907987</v>
          </cell>
          <cell r="AF109">
            <v>38956.974999999999</v>
          </cell>
          <cell r="AG109">
            <v>41757.051326190798</v>
          </cell>
          <cell r="AH109">
            <v>0</v>
          </cell>
          <cell r="AI109">
            <v>0</v>
          </cell>
          <cell r="AJ109">
            <v>0.34816100698155905</v>
          </cell>
          <cell r="AK109">
            <v>0.34816100698155905</v>
          </cell>
          <cell r="AL109">
            <v>0.34816100698155905</v>
          </cell>
          <cell r="AM109">
            <v>12304.6873261908</v>
          </cell>
        </row>
        <row r="110">
          <cell r="A110">
            <v>107</v>
          </cell>
          <cell r="B110" t="str">
            <v>Gateway Center</v>
          </cell>
          <cell r="D110" t="str">
            <v>HR Off</v>
          </cell>
          <cell r="E110" t="str">
            <v>Op</v>
          </cell>
          <cell r="F110" t="str">
            <v>Orlando, FL</v>
          </cell>
          <cell r="G110" t="str">
            <v>Realized</v>
          </cell>
          <cell r="H110">
            <v>35734</v>
          </cell>
          <cell r="I110">
            <v>218750</v>
          </cell>
          <cell r="J110" t="str">
            <v>USD</v>
          </cell>
          <cell r="K110">
            <v>1</v>
          </cell>
          <cell r="L110">
            <v>36495</v>
          </cell>
          <cell r="M110" t="str">
            <v>N/A</v>
          </cell>
          <cell r="N110" t="str">
            <v>N/A</v>
          </cell>
          <cell r="O110" t="str">
            <v>N/A</v>
          </cell>
          <cell r="P110">
            <v>130.74285714285713</v>
          </cell>
          <cell r="Q110">
            <v>-35376.987999999998</v>
          </cell>
          <cell r="R110">
            <v>2988.7347105282179</v>
          </cell>
          <cell r="S110">
            <v>28510.51</v>
          </cell>
          <cell r="T110">
            <v>31499.244710528215</v>
          </cell>
          <cell r="U110">
            <v>0</v>
          </cell>
          <cell r="V110">
            <v>-35376.987999999998</v>
          </cell>
          <cell r="W110">
            <v>0</v>
          </cell>
          <cell r="X110">
            <v>2988.7347105282179</v>
          </cell>
          <cell r="Y110">
            <v>28510.51</v>
          </cell>
          <cell r="Z110">
            <v>31499.244710528215</v>
          </cell>
          <cell r="AA110">
            <v>0</v>
          </cell>
          <cell r="AB110">
            <v>0</v>
          </cell>
          <cell r="AC110">
            <v>-35376.987999999998</v>
          </cell>
          <cell r="AD110">
            <v>0</v>
          </cell>
          <cell r="AE110">
            <v>2988.7347105282179</v>
          </cell>
          <cell r="AF110">
            <v>28510.51</v>
          </cell>
          <cell r="AG110">
            <v>31499.244710528215</v>
          </cell>
          <cell r="AH110">
            <v>0</v>
          </cell>
          <cell r="AI110">
            <v>0</v>
          </cell>
          <cell r="AJ110" t="str">
            <v>N/A</v>
          </cell>
          <cell r="AK110" t="str">
            <v>N/A</v>
          </cell>
          <cell r="AL110" t="str">
            <v>N/A</v>
          </cell>
          <cell r="AM110">
            <v>-3877.7432894717826</v>
          </cell>
        </row>
        <row r="111">
          <cell r="A111">
            <v>110</v>
          </cell>
          <cell r="B111" t="str">
            <v>The Tower</v>
          </cell>
          <cell r="D111" t="str">
            <v>LR Off</v>
          </cell>
          <cell r="E111" t="str">
            <v>Op</v>
          </cell>
          <cell r="F111" t="str">
            <v>Los Angeles, CA</v>
          </cell>
          <cell r="G111" t="str">
            <v>Realized</v>
          </cell>
          <cell r="H111">
            <v>35734</v>
          </cell>
          <cell r="I111">
            <v>217019</v>
          </cell>
          <cell r="J111" t="str">
            <v>USD</v>
          </cell>
          <cell r="K111">
            <v>1</v>
          </cell>
          <cell r="L111">
            <v>36800</v>
          </cell>
          <cell r="M111" t="str">
            <v>N/A</v>
          </cell>
          <cell r="N111" t="str">
            <v>N/A</v>
          </cell>
          <cell r="O111" t="str">
            <v>N/A</v>
          </cell>
          <cell r="P111">
            <v>267.25770554651899</v>
          </cell>
          <cell r="Q111">
            <v>-54095.332000000002</v>
          </cell>
          <cell r="R111">
            <v>1629.7106032987183</v>
          </cell>
          <cell r="S111">
            <v>56142.767999999996</v>
          </cell>
          <cell r="T111">
            <v>57772.478603298718</v>
          </cell>
          <cell r="U111">
            <v>0</v>
          </cell>
          <cell r="V111">
            <v>-54095.332000000002</v>
          </cell>
          <cell r="W111">
            <v>0</v>
          </cell>
          <cell r="X111">
            <v>1629.7106032987183</v>
          </cell>
          <cell r="Y111">
            <v>56142.767999999996</v>
          </cell>
          <cell r="Z111">
            <v>57772.478603298718</v>
          </cell>
          <cell r="AA111">
            <v>0</v>
          </cell>
          <cell r="AB111">
            <v>0</v>
          </cell>
          <cell r="AC111">
            <v>-54095.332000000002</v>
          </cell>
          <cell r="AD111">
            <v>0</v>
          </cell>
          <cell r="AE111">
            <v>1629.7106032987183</v>
          </cell>
          <cell r="AF111">
            <v>56142.767999999996</v>
          </cell>
          <cell r="AG111">
            <v>57772.478603298718</v>
          </cell>
          <cell r="AH111">
            <v>0</v>
          </cell>
          <cell r="AI111">
            <v>0</v>
          </cell>
          <cell r="AJ111">
            <v>4.7067767820556217E-2</v>
          </cell>
          <cell r="AK111">
            <v>4.7067767820556217E-2</v>
          </cell>
          <cell r="AL111">
            <v>4.7067767820556217E-2</v>
          </cell>
          <cell r="AM111">
            <v>3677.1466032987123</v>
          </cell>
        </row>
        <row r="112">
          <cell r="A112">
            <v>112</v>
          </cell>
          <cell r="B112" t="str">
            <v>233 North Michigan</v>
          </cell>
          <cell r="D112" t="str">
            <v>HR Off</v>
          </cell>
          <cell r="E112" t="str">
            <v>Op</v>
          </cell>
          <cell r="F112" t="str">
            <v>Chicago, IL</v>
          </cell>
          <cell r="G112" t="str">
            <v>Realized</v>
          </cell>
          <cell r="H112">
            <v>35734</v>
          </cell>
          <cell r="I112">
            <v>1068505</v>
          </cell>
          <cell r="J112" t="str">
            <v>USD</v>
          </cell>
          <cell r="K112">
            <v>1</v>
          </cell>
          <cell r="L112">
            <v>37043</v>
          </cell>
          <cell r="M112" t="str">
            <v>N/A</v>
          </cell>
          <cell r="N112" t="str">
            <v>N/A</v>
          </cell>
          <cell r="O112" t="str">
            <v>N/A</v>
          </cell>
          <cell r="P112">
            <v>162.37640441551514</v>
          </cell>
          <cell r="Q112">
            <v>-67861.494000000006</v>
          </cell>
          <cell r="R112">
            <v>6582.7842099999998</v>
          </cell>
          <cell r="S112">
            <v>115918.228</v>
          </cell>
          <cell r="T112">
            <v>122501.01221</v>
          </cell>
          <cell r="U112">
            <v>62.259</v>
          </cell>
          <cell r="V112">
            <v>-67861.494000000006</v>
          </cell>
          <cell r="W112">
            <v>0</v>
          </cell>
          <cell r="X112">
            <v>6582.7842099999998</v>
          </cell>
          <cell r="Y112">
            <v>115918.228</v>
          </cell>
          <cell r="Z112">
            <v>122501.01221</v>
          </cell>
          <cell r="AA112">
            <v>62.259</v>
          </cell>
          <cell r="AB112">
            <v>0</v>
          </cell>
          <cell r="AC112">
            <v>-67861.494000000006</v>
          </cell>
          <cell r="AD112">
            <v>0</v>
          </cell>
          <cell r="AE112">
            <v>6582.7842099999998</v>
          </cell>
          <cell r="AF112">
            <v>115918.228</v>
          </cell>
          <cell r="AG112">
            <v>122501.01221</v>
          </cell>
          <cell r="AH112">
            <v>62.259</v>
          </cell>
          <cell r="AI112">
            <v>0</v>
          </cell>
          <cell r="AJ112">
            <v>0.35792247908156338</v>
          </cell>
          <cell r="AK112">
            <v>0.35792247908156338</v>
          </cell>
          <cell r="AL112">
            <v>0.35792247908156338</v>
          </cell>
          <cell r="AM112">
            <v>54701.77721</v>
          </cell>
        </row>
        <row r="113">
          <cell r="A113">
            <v>108</v>
          </cell>
          <cell r="B113" t="str">
            <v>Northridge II</v>
          </cell>
          <cell r="D113" t="str">
            <v>LR Off</v>
          </cell>
          <cell r="E113" t="str">
            <v>Dev</v>
          </cell>
          <cell r="F113" t="str">
            <v>Herndon, VA</v>
          </cell>
          <cell r="G113" t="str">
            <v>Realized</v>
          </cell>
          <cell r="H113">
            <v>36068</v>
          </cell>
          <cell r="I113">
            <v>131901</v>
          </cell>
          <cell r="J113" t="str">
            <v>USD</v>
          </cell>
          <cell r="K113">
            <v>1</v>
          </cell>
          <cell r="L113">
            <v>36616</v>
          </cell>
          <cell r="M113" t="str">
            <v>N/A</v>
          </cell>
          <cell r="N113" t="str">
            <v>N/A</v>
          </cell>
          <cell r="O113" t="str">
            <v>N/A</v>
          </cell>
          <cell r="P113">
            <v>204.6989787795392</v>
          </cell>
          <cell r="Q113">
            <v>-9410.34</v>
          </cell>
          <cell r="R113">
            <v>4140.7397299999993</v>
          </cell>
          <cell r="S113">
            <v>12394.214</v>
          </cell>
          <cell r="T113">
            <v>16534.953730000001</v>
          </cell>
          <cell r="U113">
            <v>0</v>
          </cell>
          <cell r="V113">
            <v>-9410.34</v>
          </cell>
          <cell r="W113">
            <v>0</v>
          </cell>
          <cell r="X113">
            <v>4140.7397299999993</v>
          </cell>
          <cell r="Y113">
            <v>12394.214</v>
          </cell>
          <cell r="Z113">
            <v>16534.953730000001</v>
          </cell>
          <cell r="AA113">
            <v>0</v>
          </cell>
          <cell r="AB113">
            <v>0</v>
          </cell>
          <cell r="AC113">
            <v>-9410.34</v>
          </cell>
          <cell r="AD113">
            <v>0</v>
          </cell>
          <cell r="AE113">
            <v>4140.7397299999993</v>
          </cell>
          <cell r="AF113">
            <v>12394.214</v>
          </cell>
          <cell r="AG113">
            <v>16534.953730000001</v>
          </cell>
          <cell r="AH113">
            <v>0</v>
          </cell>
          <cell r="AI113">
            <v>0</v>
          </cell>
          <cell r="AJ113">
            <v>0.48443063203172088</v>
          </cell>
          <cell r="AK113">
            <v>0.48443063203172088</v>
          </cell>
          <cell r="AL113">
            <v>0.48443063203172088</v>
          </cell>
          <cell r="AM113">
            <v>7124.6137299999991</v>
          </cell>
        </row>
        <row r="114">
          <cell r="A114">
            <v>109</v>
          </cell>
          <cell r="B114" t="str">
            <v>Cupertino City Center</v>
          </cell>
          <cell r="D114" t="str">
            <v>LR Off</v>
          </cell>
          <cell r="E114" t="str">
            <v>Op</v>
          </cell>
          <cell r="F114" t="str">
            <v>Cupertino, CA</v>
          </cell>
          <cell r="G114" t="str">
            <v>Realized</v>
          </cell>
          <cell r="H114">
            <v>35734</v>
          </cell>
          <cell r="I114">
            <v>146651</v>
          </cell>
          <cell r="J114" t="str">
            <v>USD</v>
          </cell>
          <cell r="K114">
            <v>1</v>
          </cell>
          <cell r="L114">
            <v>36647</v>
          </cell>
          <cell r="M114" t="str">
            <v>N/A</v>
          </cell>
          <cell r="N114" t="str">
            <v>N/A</v>
          </cell>
          <cell r="O114" t="str">
            <v>N/A</v>
          </cell>
          <cell r="P114">
            <v>327.30768968503452</v>
          </cell>
          <cell r="Q114">
            <v>-35190.446000000004</v>
          </cell>
          <cell r="R114">
            <v>-2516.6195713069214</v>
          </cell>
          <cell r="S114">
            <v>49234.942999999999</v>
          </cell>
          <cell r="T114">
            <v>46718.323428693075</v>
          </cell>
          <cell r="U114">
            <v>0</v>
          </cell>
          <cell r="V114">
            <v>-35190.446000000004</v>
          </cell>
          <cell r="W114">
            <v>0</v>
          </cell>
          <cell r="X114">
            <v>-2516.6195713069214</v>
          </cell>
          <cell r="Y114">
            <v>49234.942999999999</v>
          </cell>
          <cell r="Z114">
            <v>46718.323428693075</v>
          </cell>
          <cell r="AA114">
            <v>0</v>
          </cell>
          <cell r="AB114">
            <v>0</v>
          </cell>
          <cell r="AC114">
            <v>-35190.446000000004</v>
          </cell>
          <cell r="AD114">
            <v>0</v>
          </cell>
          <cell r="AE114">
            <v>-2516.6195713069214</v>
          </cell>
          <cell r="AF114">
            <v>49234.942999999999</v>
          </cell>
          <cell r="AG114">
            <v>46718.323428693075</v>
          </cell>
          <cell r="AH114">
            <v>0</v>
          </cell>
          <cell r="AI114">
            <v>0</v>
          </cell>
          <cell r="AJ114">
            <v>0.3870847708644638</v>
          </cell>
          <cell r="AK114">
            <v>0.38708477086446269</v>
          </cell>
          <cell r="AL114">
            <v>0.3870847708644638</v>
          </cell>
          <cell r="AM114">
            <v>11527.877428693082</v>
          </cell>
        </row>
        <row r="115">
          <cell r="A115">
            <v>111</v>
          </cell>
          <cell r="B115" t="str">
            <v>Meadow Point</v>
          </cell>
          <cell r="D115" t="str">
            <v>LR Off</v>
          </cell>
          <cell r="E115" t="str">
            <v>Dev</v>
          </cell>
          <cell r="F115" t="str">
            <v>Chantilly, VA</v>
          </cell>
          <cell r="G115" t="str">
            <v>Realized</v>
          </cell>
          <cell r="H115">
            <v>35734</v>
          </cell>
          <cell r="I115">
            <v>134850</v>
          </cell>
          <cell r="J115" t="str">
            <v>USD</v>
          </cell>
          <cell r="K115">
            <v>1</v>
          </cell>
          <cell r="L115">
            <v>36981</v>
          </cell>
          <cell r="M115" t="str">
            <v>N/A</v>
          </cell>
          <cell r="N115" t="str">
            <v>N/A</v>
          </cell>
          <cell r="O115" t="str">
            <v>N/A</v>
          </cell>
          <cell r="P115">
            <v>155.72858731924362</v>
          </cell>
          <cell r="Q115">
            <v>-8722.6445900000017</v>
          </cell>
          <cell r="R115">
            <v>0</v>
          </cell>
          <cell r="S115">
            <v>10394.73646</v>
          </cell>
          <cell r="T115">
            <v>10394.73646</v>
          </cell>
          <cell r="U115">
            <v>0</v>
          </cell>
          <cell r="V115">
            <v>-8722.6445900000017</v>
          </cell>
          <cell r="W115">
            <v>0</v>
          </cell>
          <cell r="X115">
            <v>0</v>
          </cell>
          <cell r="Y115">
            <v>10394.73646</v>
          </cell>
          <cell r="Z115">
            <v>10394.73646</v>
          </cell>
          <cell r="AA115">
            <v>0</v>
          </cell>
          <cell r="AB115">
            <v>0</v>
          </cell>
          <cell r="AC115">
            <v>-8722.6445900000017</v>
          </cell>
          <cell r="AD115">
            <v>0</v>
          </cell>
          <cell r="AE115">
            <v>0</v>
          </cell>
          <cell r="AF115">
            <v>10394.73646</v>
          </cell>
          <cell r="AG115">
            <v>10394.73646</v>
          </cell>
          <cell r="AH115">
            <v>0</v>
          </cell>
          <cell r="AI115">
            <v>0</v>
          </cell>
          <cell r="AJ115">
            <v>8.9932090869645709E-2</v>
          </cell>
          <cell r="AK115">
            <v>8.9932090869645709E-2</v>
          </cell>
          <cell r="AL115">
            <v>8.9932090869645709E-2</v>
          </cell>
          <cell r="AM115">
            <v>1672.0918699999988</v>
          </cell>
        </row>
        <row r="116">
          <cell r="A116">
            <v>117</v>
          </cell>
          <cell r="B116" t="str">
            <v>10201 Torre</v>
          </cell>
          <cell r="D116" t="str">
            <v>LR Off</v>
          </cell>
          <cell r="E116" t="str">
            <v>Dev</v>
          </cell>
          <cell r="F116" t="str">
            <v>Cupertino, CA</v>
          </cell>
          <cell r="G116" t="str">
            <v>Realized</v>
          </cell>
          <cell r="H116">
            <v>36434</v>
          </cell>
          <cell r="I116">
            <v>93218</v>
          </cell>
          <cell r="J116" t="str">
            <v>USD</v>
          </cell>
          <cell r="K116">
            <v>1</v>
          </cell>
          <cell r="L116">
            <v>36831</v>
          </cell>
          <cell r="M116" t="str">
            <v>N/A</v>
          </cell>
          <cell r="N116" t="str">
            <v>N/A</v>
          </cell>
          <cell r="O116" t="str">
            <v>N/A</v>
          </cell>
          <cell r="P116">
            <v>311.09871484048148</v>
          </cell>
          <cell r="Q116">
            <v>-18664.081999999999</v>
          </cell>
          <cell r="R116">
            <v>150</v>
          </cell>
          <cell r="S116">
            <v>29834.427</v>
          </cell>
          <cell r="T116">
            <v>29984.427</v>
          </cell>
          <cell r="U116">
            <v>0</v>
          </cell>
          <cell r="V116">
            <v>-18664.081999999999</v>
          </cell>
          <cell r="W116">
            <v>0</v>
          </cell>
          <cell r="X116">
            <v>150</v>
          </cell>
          <cell r="Y116">
            <v>29834.427</v>
          </cell>
          <cell r="Z116">
            <v>29984.427</v>
          </cell>
          <cell r="AA116">
            <v>0</v>
          </cell>
          <cell r="AB116">
            <v>0</v>
          </cell>
          <cell r="AC116">
            <v>-18664.081999999999</v>
          </cell>
          <cell r="AD116">
            <v>0</v>
          </cell>
          <cell r="AE116">
            <v>150</v>
          </cell>
          <cell r="AF116">
            <v>29834.427</v>
          </cell>
          <cell r="AG116">
            <v>29984.427</v>
          </cell>
          <cell r="AH116">
            <v>0</v>
          </cell>
          <cell r="AI116">
            <v>0</v>
          </cell>
          <cell r="AJ116">
            <v>0.718712476053323</v>
          </cell>
          <cell r="AK116">
            <v>0.71871247605332411</v>
          </cell>
          <cell r="AL116">
            <v>0.718712476053323</v>
          </cell>
          <cell r="AM116">
            <v>11320.344999999999</v>
          </cell>
        </row>
        <row r="117">
          <cell r="A117">
            <v>120</v>
          </cell>
          <cell r="B117" t="str">
            <v>375 Hudson Street</v>
          </cell>
          <cell r="D117" t="str">
            <v>MR Off</v>
          </cell>
          <cell r="E117" t="str">
            <v>Op</v>
          </cell>
          <cell r="F117" t="str">
            <v>New York, NY</v>
          </cell>
          <cell r="G117" t="str">
            <v>Realized</v>
          </cell>
          <cell r="H117">
            <v>35825</v>
          </cell>
          <cell r="I117">
            <v>1076164</v>
          </cell>
          <cell r="J117" t="str">
            <v>USD</v>
          </cell>
          <cell r="K117">
            <v>1</v>
          </cell>
          <cell r="L117">
            <v>37226</v>
          </cell>
          <cell r="M117" t="str">
            <v>N/A</v>
          </cell>
          <cell r="N117" t="str">
            <v>N/A</v>
          </cell>
          <cell r="O117" t="str">
            <v>N/A</v>
          </cell>
          <cell r="P117">
            <v>250.8911281180192</v>
          </cell>
          <cell r="Q117">
            <v>-77468.273000000001</v>
          </cell>
          <cell r="R117">
            <v>27341.085999999999</v>
          </cell>
          <cell r="S117">
            <v>100006.173</v>
          </cell>
          <cell r="T117">
            <v>127347.25899999999</v>
          </cell>
          <cell r="U117">
            <v>0</v>
          </cell>
          <cell r="V117">
            <v>-77468.273000000001</v>
          </cell>
          <cell r="W117">
            <v>0</v>
          </cell>
          <cell r="X117">
            <v>27341.085999999999</v>
          </cell>
          <cell r="Y117">
            <v>100006.173</v>
          </cell>
          <cell r="Z117">
            <v>127347.25899999999</v>
          </cell>
          <cell r="AA117">
            <v>0</v>
          </cell>
          <cell r="AB117">
            <v>0</v>
          </cell>
          <cell r="AC117">
            <v>-77468.273000000001</v>
          </cell>
          <cell r="AD117">
            <v>0</v>
          </cell>
          <cell r="AE117">
            <v>27341.085999999999</v>
          </cell>
          <cell r="AF117">
            <v>100006.173</v>
          </cell>
          <cell r="AG117">
            <v>127347.25899999999</v>
          </cell>
          <cell r="AH117">
            <v>0</v>
          </cell>
          <cell r="AI117">
            <v>0</v>
          </cell>
          <cell r="AJ117">
            <v>0.16587470136984539</v>
          </cell>
          <cell r="AK117">
            <v>0.16587470136984539</v>
          </cell>
          <cell r="AL117">
            <v>0.16587470136984539</v>
          </cell>
          <cell r="AM117">
            <v>49878.985999999997</v>
          </cell>
        </row>
        <row r="118">
          <cell r="A118">
            <v>142</v>
          </cell>
          <cell r="B118" t="str">
            <v>White Plains</v>
          </cell>
          <cell r="D118" t="str">
            <v>Retail</v>
          </cell>
          <cell r="E118" t="str">
            <v>Dev</v>
          </cell>
          <cell r="F118" t="str">
            <v>White Plains, NY</v>
          </cell>
          <cell r="G118" t="str">
            <v>Realized</v>
          </cell>
          <cell r="H118">
            <v>35885</v>
          </cell>
          <cell r="I118">
            <v>394922</v>
          </cell>
          <cell r="J118" t="str">
            <v>USD</v>
          </cell>
          <cell r="K118">
            <v>1</v>
          </cell>
          <cell r="L118">
            <v>36982</v>
          </cell>
          <cell r="M118" t="str">
            <v>N/A</v>
          </cell>
          <cell r="N118" t="str">
            <v>N/A</v>
          </cell>
          <cell r="O118" t="str">
            <v>N/A</v>
          </cell>
          <cell r="P118">
            <v>43.046475000126605</v>
          </cell>
          <cell r="Q118">
            <v>-29889.507000000001</v>
          </cell>
          <cell r="R118">
            <v>1200.001</v>
          </cell>
          <cell r="S118">
            <v>17225.253000000001</v>
          </cell>
          <cell r="T118">
            <v>18425.254000000001</v>
          </cell>
          <cell r="U118">
            <v>0</v>
          </cell>
          <cell r="V118">
            <v>-29889.507000000001</v>
          </cell>
          <cell r="W118">
            <v>0</v>
          </cell>
          <cell r="X118">
            <v>1200.001</v>
          </cell>
          <cell r="Y118">
            <v>17225.253000000001</v>
          </cell>
          <cell r="Z118">
            <v>18425.254000000001</v>
          </cell>
          <cell r="AA118">
            <v>0</v>
          </cell>
          <cell r="AB118">
            <v>0</v>
          </cell>
          <cell r="AC118">
            <v>-29889.507000000001</v>
          </cell>
          <cell r="AD118">
            <v>0</v>
          </cell>
          <cell r="AE118">
            <v>1200.001</v>
          </cell>
          <cell r="AF118">
            <v>17225.253000000001</v>
          </cell>
          <cell r="AG118">
            <v>18425.254000000001</v>
          </cell>
          <cell r="AH118">
            <v>0</v>
          </cell>
          <cell r="AI118">
            <v>0</v>
          </cell>
          <cell r="AJ118" t="str">
            <v>N/A</v>
          </cell>
          <cell r="AK118" t="str">
            <v>N/A</v>
          </cell>
          <cell r="AL118" t="str">
            <v>N/A</v>
          </cell>
          <cell r="AM118">
            <v>-11464.253000000001</v>
          </cell>
        </row>
        <row r="119">
          <cell r="A119">
            <v>123</v>
          </cell>
          <cell r="B119" t="str">
            <v>Lakeside at Loudon Tech Center</v>
          </cell>
          <cell r="D119" t="str">
            <v>LR Off</v>
          </cell>
          <cell r="E119" t="str">
            <v>Dev</v>
          </cell>
          <cell r="F119" t="str">
            <v>Vienna, VA</v>
          </cell>
          <cell r="G119" t="str">
            <v>Realized</v>
          </cell>
          <cell r="H119">
            <v>35977</v>
          </cell>
          <cell r="I119">
            <v>305625</v>
          </cell>
          <cell r="J119" t="str">
            <v>USD</v>
          </cell>
          <cell r="K119">
            <v>0.95</v>
          </cell>
          <cell r="L119">
            <v>37135</v>
          </cell>
          <cell r="M119" t="str">
            <v>N/A</v>
          </cell>
          <cell r="N119" t="str">
            <v>N/A</v>
          </cell>
          <cell r="O119" t="str">
            <v>N/A</v>
          </cell>
          <cell r="P119">
            <v>179.95910020449898</v>
          </cell>
          <cell r="Q119">
            <v>-7244.951</v>
          </cell>
          <cell r="R119">
            <v>253.352</v>
          </cell>
          <cell r="S119">
            <v>13507.541999999999</v>
          </cell>
          <cell r="T119">
            <v>13760.894</v>
          </cell>
          <cell r="U119">
            <v>0</v>
          </cell>
          <cell r="V119">
            <v>-7626.2642105263167</v>
          </cell>
          <cell r="W119">
            <v>0</v>
          </cell>
          <cell r="X119">
            <v>266.68631578947372</v>
          </cell>
          <cell r="Y119">
            <v>14218.465263157896</v>
          </cell>
          <cell r="Z119">
            <v>14485.151578947369</v>
          </cell>
          <cell r="AA119">
            <v>0</v>
          </cell>
          <cell r="AB119">
            <v>0</v>
          </cell>
          <cell r="AC119">
            <v>-7626.2642105263167</v>
          </cell>
          <cell r="AD119">
            <v>0</v>
          </cell>
          <cell r="AE119">
            <v>266.68631578947372</v>
          </cell>
          <cell r="AF119">
            <v>14218.465263157896</v>
          </cell>
          <cell r="AG119">
            <v>14485.151578947369</v>
          </cell>
          <cell r="AH119">
            <v>0</v>
          </cell>
          <cell r="AI119">
            <v>0</v>
          </cell>
          <cell r="AJ119">
            <v>0.27251732541099583</v>
          </cell>
          <cell r="AK119">
            <v>0.27251732541099782</v>
          </cell>
          <cell r="AL119">
            <v>0.27251732541099583</v>
          </cell>
          <cell r="AM119">
            <v>6515.9430000000002</v>
          </cell>
        </row>
        <row r="120">
          <cell r="A120">
            <v>114</v>
          </cell>
          <cell r="B120" t="str">
            <v>One Indiana Square</v>
          </cell>
          <cell r="D120" t="str">
            <v>HR Off</v>
          </cell>
          <cell r="E120" t="str">
            <v>Op</v>
          </cell>
          <cell r="F120" t="str">
            <v>Indianapolis, IN</v>
          </cell>
          <cell r="G120" t="str">
            <v>Realized</v>
          </cell>
          <cell r="H120">
            <v>35734</v>
          </cell>
          <cell r="I120">
            <v>662416</v>
          </cell>
          <cell r="J120" t="str">
            <v>USD</v>
          </cell>
          <cell r="K120">
            <v>1</v>
          </cell>
          <cell r="L120">
            <v>37135</v>
          </cell>
          <cell r="M120" t="str">
            <v>N/A</v>
          </cell>
          <cell r="N120" t="str">
            <v>N/A</v>
          </cell>
          <cell r="O120" t="str">
            <v>N/A</v>
          </cell>
          <cell r="P120">
            <v>30.192507427356826</v>
          </cell>
          <cell r="Q120">
            <v>-33829.262999999999</v>
          </cell>
          <cell r="R120">
            <v>7152.649353622458</v>
          </cell>
          <cell r="S120">
            <v>11757.178</v>
          </cell>
          <cell r="T120">
            <v>18909.827353622459</v>
          </cell>
          <cell r="U120">
            <v>0</v>
          </cell>
          <cell r="V120">
            <v>-33829.262999999999</v>
          </cell>
          <cell r="W120">
            <v>0</v>
          </cell>
          <cell r="X120">
            <v>7152.649353622458</v>
          </cell>
          <cell r="Y120">
            <v>11757.178</v>
          </cell>
          <cell r="Z120">
            <v>18909.827353622459</v>
          </cell>
          <cell r="AA120">
            <v>0</v>
          </cell>
          <cell r="AB120">
            <v>0</v>
          </cell>
          <cell r="AC120">
            <v>-33829.262999999999</v>
          </cell>
          <cell r="AD120">
            <v>0</v>
          </cell>
          <cell r="AE120">
            <v>7152.649353622458</v>
          </cell>
          <cell r="AF120">
            <v>11757.178</v>
          </cell>
          <cell r="AG120">
            <v>18909.827353622459</v>
          </cell>
          <cell r="AH120">
            <v>0</v>
          </cell>
          <cell r="AI120">
            <v>0</v>
          </cell>
          <cell r="AJ120" t="str">
            <v>N/A</v>
          </cell>
          <cell r="AK120" t="str">
            <v>N/A</v>
          </cell>
          <cell r="AL120" t="str">
            <v>N/A</v>
          </cell>
          <cell r="AM120">
            <v>-14919.435646377537</v>
          </cell>
        </row>
        <row r="121">
          <cell r="A121">
            <v>115</v>
          </cell>
          <cell r="B121" t="str">
            <v>Woodland One I (CA I)</v>
          </cell>
          <cell r="D121" t="str">
            <v>LR Off</v>
          </cell>
          <cell r="E121" t="str">
            <v>Op</v>
          </cell>
          <cell r="F121" t="str">
            <v>Fairfax, VA</v>
          </cell>
          <cell r="G121" t="str">
            <v>Realized</v>
          </cell>
          <cell r="H121">
            <v>35734</v>
          </cell>
          <cell r="I121">
            <v>227574</v>
          </cell>
          <cell r="J121" t="str">
            <v>USD</v>
          </cell>
          <cell r="K121">
            <v>1</v>
          </cell>
          <cell r="L121">
            <v>37271</v>
          </cell>
          <cell r="M121" t="str">
            <v>N/A</v>
          </cell>
          <cell r="N121" t="str">
            <v>N/A</v>
          </cell>
          <cell r="O121" t="str">
            <v>N/A</v>
          </cell>
          <cell r="P121">
            <v>194.22253860282808</v>
          </cell>
          <cell r="Q121">
            <v>-10268.585999999999</v>
          </cell>
          <cell r="R121">
            <v>2373.88</v>
          </cell>
          <cell r="S121">
            <v>17547.312000000002</v>
          </cell>
          <cell r="T121">
            <v>19921.192000000003</v>
          </cell>
          <cell r="U121">
            <v>0</v>
          </cell>
          <cell r="V121">
            <v>-10268.585999999999</v>
          </cell>
          <cell r="W121">
            <v>0</v>
          </cell>
          <cell r="X121">
            <v>2373.88</v>
          </cell>
          <cell r="Y121">
            <v>17547.312000000002</v>
          </cell>
          <cell r="Z121">
            <v>19921.192000000003</v>
          </cell>
          <cell r="AA121">
            <v>0</v>
          </cell>
          <cell r="AB121">
            <v>0</v>
          </cell>
          <cell r="AC121">
            <v>-10268.585999999999</v>
          </cell>
          <cell r="AD121">
            <v>0</v>
          </cell>
          <cell r="AE121">
            <v>2373.88</v>
          </cell>
          <cell r="AF121">
            <v>17547.312000000002</v>
          </cell>
          <cell r="AG121">
            <v>19921.192000000003</v>
          </cell>
          <cell r="AH121">
            <v>0</v>
          </cell>
          <cell r="AI121">
            <v>0</v>
          </cell>
          <cell r="AJ121">
            <v>0.35498110015358497</v>
          </cell>
          <cell r="AK121">
            <v>0.35498110015358497</v>
          </cell>
          <cell r="AL121">
            <v>0.35498110015358497</v>
          </cell>
          <cell r="AM121">
            <v>9652.6059999999998</v>
          </cell>
          <cell r="AN121" t="str">
            <v>(b)</v>
          </cell>
        </row>
        <row r="122">
          <cell r="A122">
            <v>119</v>
          </cell>
          <cell r="B122" t="str">
            <v>125 High Street</v>
          </cell>
          <cell r="D122" t="str">
            <v>HR Off</v>
          </cell>
          <cell r="E122" t="str">
            <v>Op</v>
          </cell>
          <cell r="F122" t="str">
            <v>Boston, MA</v>
          </cell>
          <cell r="G122" t="str">
            <v>DCF Analysis</v>
          </cell>
          <cell r="H122">
            <v>35734</v>
          </cell>
          <cell r="I122">
            <v>1464873</v>
          </cell>
          <cell r="J122" t="str">
            <v>USD</v>
          </cell>
          <cell r="K122">
            <v>0.24</v>
          </cell>
          <cell r="L122">
            <v>37711</v>
          </cell>
          <cell r="M122" t="str">
            <v>N/A</v>
          </cell>
          <cell r="N122" t="str">
            <v>N/A</v>
          </cell>
          <cell r="O122" t="str">
            <v>N/A</v>
          </cell>
          <cell r="P122">
            <v>390.06794445661842</v>
          </cell>
          <cell r="Q122">
            <v>-85490.263999999996</v>
          </cell>
          <cell r="R122">
            <v>8028.5619999999999</v>
          </cell>
          <cell r="S122">
            <v>160193.21900000001</v>
          </cell>
          <cell r="T122">
            <v>168221.78100000002</v>
          </cell>
          <cell r="U122">
            <v>39736.173000000003</v>
          </cell>
          <cell r="V122">
            <v>-85490.263999999996</v>
          </cell>
          <cell r="W122">
            <v>216752.201</v>
          </cell>
          <cell r="X122">
            <v>48139.216</v>
          </cell>
          <cell r="Y122">
            <v>160193.21900000001</v>
          </cell>
          <cell r="Z122">
            <v>208332.435</v>
          </cell>
          <cell r="AA122">
            <v>39736.173000000003</v>
          </cell>
          <cell r="AB122">
            <v>513000</v>
          </cell>
          <cell r="AC122">
            <v>-85490.263999999996</v>
          </cell>
          <cell r="AD122">
            <v>216752.201</v>
          </cell>
          <cell r="AE122">
            <v>48139.216</v>
          </cell>
          <cell r="AF122">
            <v>160193.21900000001</v>
          </cell>
          <cell r="AG122">
            <v>208332.435</v>
          </cell>
          <cell r="AH122">
            <v>39736.173000000003</v>
          </cell>
          <cell r="AI122">
            <v>513000</v>
          </cell>
          <cell r="AJ122">
            <v>0.56345875109226906</v>
          </cell>
          <cell r="AK122">
            <v>0.56345875109227017</v>
          </cell>
          <cell r="AL122">
            <v>0.48578017395029671</v>
          </cell>
          <cell r="AM122">
            <v>122467.69</v>
          </cell>
          <cell r="AN122" t="str">
            <v>(b)</v>
          </cell>
        </row>
        <row r="123">
          <cell r="A123">
            <v>116</v>
          </cell>
          <cell r="B123" t="str">
            <v>Chrysler Center</v>
          </cell>
          <cell r="D123" t="str">
            <v>HR Off</v>
          </cell>
          <cell r="E123" t="str">
            <v>Dev</v>
          </cell>
          <cell r="F123" t="str">
            <v>New York, NY</v>
          </cell>
          <cell r="G123" t="str">
            <v>DCF Analysis</v>
          </cell>
          <cell r="H123">
            <v>35738</v>
          </cell>
          <cell r="I123">
            <v>1956275</v>
          </cell>
          <cell r="J123" t="str">
            <v>USD</v>
          </cell>
          <cell r="K123">
            <v>0.25</v>
          </cell>
          <cell r="L123">
            <v>37802</v>
          </cell>
          <cell r="M123" t="str">
            <v>N/A</v>
          </cell>
          <cell r="N123" t="str">
            <v>N/A</v>
          </cell>
          <cell r="O123" t="str">
            <v>N/A</v>
          </cell>
          <cell r="P123">
            <v>327.44118286028294</v>
          </cell>
          <cell r="Q123">
            <v>-146891.353</v>
          </cell>
          <cell r="R123">
            <v>11000</v>
          </cell>
          <cell r="S123">
            <v>255600</v>
          </cell>
          <cell r="T123">
            <v>266600</v>
          </cell>
          <cell r="U123">
            <v>37968.620025000004</v>
          </cell>
          <cell r="V123">
            <v>-146891.353</v>
          </cell>
          <cell r="W123">
            <v>450000</v>
          </cell>
          <cell r="X123">
            <v>11000</v>
          </cell>
          <cell r="Y123">
            <v>255600</v>
          </cell>
          <cell r="Z123">
            <v>266600</v>
          </cell>
          <cell r="AA123">
            <v>37968.620025000004</v>
          </cell>
          <cell r="AB123">
            <v>640565</v>
          </cell>
          <cell r="AC123">
            <v>-146891.353</v>
          </cell>
          <cell r="AD123">
            <v>450000</v>
          </cell>
          <cell r="AE123">
            <v>70600</v>
          </cell>
          <cell r="AF123">
            <v>255600</v>
          </cell>
          <cell r="AG123">
            <v>326200</v>
          </cell>
          <cell r="AH123">
            <v>37968.620025000004</v>
          </cell>
          <cell r="AI123">
            <v>640565</v>
          </cell>
          <cell r="AJ123">
            <v>0.36359558444534779</v>
          </cell>
          <cell r="AK123">
            <v>0.36359558444534779</v>
          </cell>
          <cell r="AL123">
            <v>0.36359558444534779</v>
          </cell>
          <cell r="AM123">
            <v>157677.26702500001</v>
          </cell>
          <cell r="AN123" t="str">
            <v>(b)</v>
          </cell>
        </row>
        <row r="124">
          <cell r="A124">
            <v>143</v>
          </cell>
          <cell r="B124" t="str">
            <v>101 West End Ave</v>
          </cell>
          <cell r="D124" t="str">
            <v>HR Res</v>
          </cell>
          <cell r="E124" t="str">
            <v>Dev</v>
          </cell>
          <cell r="F124" t="str">
            <v>New York, NY</v>
          </cell>
          <cell r="G124" t="str">
            <v>Realized</v>
          </cell>
          <cell r="H124">
            <v>36281</v>
          </cell>
          <cell r="I124">
            <v>513522</v>
          </cell>
          <cell r="J124" t="str">
            <v>USD</v>
          </cell>
          <cell r="K124">
            <v>1</v>
          </cell>
          <cell r="L124">
            <v>37378</v>
          </cell>
          <cell r="M124" t="str">
            <v>N/A</v>
          </cell>
          <cell r="N124" t="str">
            <v>N/A</v>
          </cell>
          <cell r="O124" t="str">
            <v>N/A</v>
          </cell>
          <cell r="P124" t="str">
            <v>N/A</v>
          </cell>
          <cell r="Q124">
            <v>-30907.464</v>
          </cell>
          <cell r="R124">
            <v>13077.388999999999</v>
          </cell>
          <cell r="S124">
            <v>74500</v>
          </cell>
          <cell r="T124">
            <v>87577.388999999996</v>
          </cell>
          <cell r="U124">
            <v>0</v>
          </cell>
          <cell r="V124">
            <v>-30907.464</v>
          </cell>
          <cell r="W124">
            <v>0</v>
          </cell>
          <cell r="X124">
            <v>13077.388999999999</v>
          </cell>
          <cell r="Y124">
            <v>74500</v>
          </cell>
          <cell r="Z124">
            <v>87577.388999999996</v>
          </cell>
          <cell r="AA124">
            <v>0</v>
          </cell>
          <cell r="AB124">
            <v>0</v>
          </cell>
          <cell r="AC124">
            <v>-30907.464</v>
          </cell>
          <cell r="AD124">
            <v>0</v>
          </cell>
          <cell r="AE124">
            <v>13077.388999999999</v>
          </cell>
          <cell r="AF124">
            <v>74500</v>
          </cell>
          <cell r="AG124">
            <v>87577.388999999996</v>
          </cell>
          <cell r="AH124">
            <v>0</v>
          </cell>
          <cell r="AI124">
            <v>0</v>
          </cell>
          <cell r="AJ124">
            <v>0.31866446960826633</v>
          </cell>
          <cell r="AK124">
            <v>0.31866446960826633</v>
          </cell>
          <cell r="AL124">
            <v>0.31866446960826633</v>
          </cell>
          <cell r="AM124">
            <v>56669.925000000003</v>
          </cell>
        </row>
        <row r="125">
          <cell r="A125">
            <v>138</v>
          </cell>
          <cell r="B125" t="str">
            <v>Plaza Ridge I</v>
          </cell>
          <cell r="D125" t="str">
            <v>MR Off</v>
          </cell>
          <cell r="E125" t="str">
            <v>Dev</v>
          </cell>
          <cell r="F125" t="str">
            <v>Fairfax, VA</v>
          </cell>
          <cell r="G125" t="str">
            <v>Realized</v>
          </cell>
          <cell r="H125">
            <v>36281</v>
          </cell>
          <cell r="I125">
            <v>158015</v>
          </cell>
          <cell r="J125" t="str">
            <v>USD</v>
          </cell>
          <cell r="K125">
            <v>1</v>
          </cell>
          <cell r="L125">
            <v>37399</v>
          </cell>
          <cell r="M125" t="str">
            <v>N/A</v>
          </cell>
          <cell r="N125" t="str">
            <v>N/A</v>
          </cell>
          <cell r="O125" t="str">
            <v>N/A</v>
          </cell>
          <cell r="P125">
            <v>204.0945479859507</v>
          </cell>
          <cell r="Q125">
            <v>-17797.759999999998</v>
          </cell>
          <cell r="R125">
            <v>0</v>
          </cell>
          <cell r="S125">
            <v>17681.571</v>
          </cell>
          <cell r="T125">
            <v>17681.571</v>
          </cell>
          <cell r="U125">
            <v>0</v>
          </cell>
          <cell r="V125">
            <v>-17797.759999999998</v>
          </cell>
          <cell r="W125">
            <v>0</v>
          </cell>
          <cell r="X125">
            <v>0</v>
          </cell>
          <cell r="Y125">
            <v>17681.571</v>
          </cell>
          <cell r="Z125">
            <v>17681.571</v>
          </cell>
          <cell r="AA125">
            <v>0</v>
          </cell>
          <cell r="AB125">
            <v>0</v>
          </cell>
          <cell r="AC125">
            <v>-17797.759999999998</v>
          </cell>
          <cell r="AD125">
            <v>0</v>
          </cell>
          <cell r="AE125">
            <v>0</v>
          </cell>
          <cell r="AF125">
            <v>17681.571</v>
          </cell>
          <cell r="AG125">
            <v>17681.571</v>
          </cell>
          <cell r="AH125">
            <v>0</v>
          </cell>
          <cell r="AI125">
            <v>0</v>
          </cell>
          <cell r="AJ125" t="str">
            <v>N/A</v>
          </cell>
          <cell r="AK125" t="str">
            <v>N/A</v>
          </cell>
          <cell r="AL125" t="str">
            <v>N/A</v>
          </cell>
          <cell r="AM125">
            <v>-116.18899999999999</v>
          </cell>
          <cell r="AN125" t="str">
            <v>(e)</v>
          </cell>
        </row>
        <row r="126">
          <cell r="A126">
            <v>131</v>
          </cell>
          <cell r="B126" t="str">
            <v>Lincoln Towers</v>
          </cell>
          <cell r="D126" t="str">
            <v>HR Res Land</v>
          </cell>
          <cell r="E126" t="str">
            <v>Dev</v>
          </cell>
          <cell r="F126" t="str">
            <v>New York, NY</v>
          </cell>
          <cell r="G126" t="str">
            <v>Realized</v>
          </cell>
          <cell r="H126">
            <v>36281</v>
          </cell>
          <cell r="I126">
            <v>110000</v>
          </cell>
          <cell r="J126" t="str">
            <v>USD</v>
          </cell>
          <cell r="K126">
            <v>1</v>
          </cell>
          <cell r="L126">
            <v>37529</v>
          </cell>
          <cell r="M126" t="str">
            <v>N/A</v>
          </cell>
          <cell r="N126" t="str">
            <v>N/A</v>
          </cell>
          <cell r="O126" t="str">
            <v>N/A</v>
          </cell>
          <cell r="P126">
            <v>290.90909090909093</v>
          </cell>
          <cell r="Q126">
            <v>-10919.145</v>
          </cell>
          <cell r="R126">
            <v>1599.316</v>
          </cell>
          <cell r="S126">
            <v>16078.813</v>
          </cell>
          <cell r="T126">
            <v>17678.129000000001</v>
          </cell>
          <cell r="U126">
            <v>0</v>
          </cell>
          <cell r="V126">
            <v>-10919.145</v>
          </cell>
          <cell r="W126">
            <v>0</v>
          </cell>
          <cell r="X126">
            <v>1599.316</v>
          </cell>
          <cell r="Y126">
            <v>16078.813</v>
          </cell>
          <cell r="Z126">
            <v>17678.129000000001</v>
          </cell>
          <cell r="AA126">
            <v>0</v>
          </cell>
          <cell r="AB126">
            <v>0</v>
          </cell>
          <cell r="AC126">
            <v>-10919.145</v>
          </cell>
          <cell r="AD126">
            <v>0</v>
          </cell>
          <cell r="AE126">
            <v>1599.316</v>
          </cell>
          <cell r="AF126">
            <v>16048.813</v>
          </cell>
          <cell r="AG126">
            <v>17648.129000000001</v>
          </cell>
          <cell r="AH126">
            <v>0</v>
          </cell>
          <cell r="AI126">
            <v>0</v>
          </cell>
          <cell r="AJ126">
            <v>0.18116045175236195</v>
          </cell>
          <cell r="AK126">
            <v>0.18116045175236195</v>
          </cell>
          <cell r="AL126">
            <v>0.18116045175236195</v>
          </cell>
          <cell r="AM126">
            <v>6728.9840000000004</v>
          </cell>
        </row>
        <row r="128">
          <cell r="B128" t="str">
            <v>European Assets</v>
          </cell>
        </row>
        <row r="129">
          <cell r="A129">
            <v>126</v>
          </cell>
          <cell r="B129" t="str">
            <v>Eastbourne Terrace</v>
          </cell>
          <cell r="D129" t="str">
            <v>MR Off</v>
          </cell>
          <cell r="E129" t="str">
            <v>Op</v>
          </cell>
          <cell r="F129" t="str">
            <v>London, U.K.</v>
          </cell>
          <cell r="G129" t="str">
            <v>Realized</v>
          </cell>
          <cell r="H129">
            <v>35916</v>
          </cell>
          <cell r="I129">
            <v>178578</v>
          </cell>
          <cell r="J129" t="str">
            <v>GBP</v>
          </cell>
          <cell r="K129">
            <v>1</v>
          </cell>
          <cell r="L129">
            <v>36770</v>
          </cell>
          <cell r="M129" t="str">
            <v>N/A</v>
          </cell>
          <cell r="N129" t="str">
            <v>N/A</v>
          </cell>
          <cell r="O129" t="str">
            <v>N/A</v>
          </cell>
          <cell r="P129">
            <v>416.06468881945142</v>
          </cell>
          <cell r="Q129">
            <v>-38029.478000000003</v>
          </cell>
          <cell r="R129">
            <v>331.59500000000003</v>
          </cell>
          <cell r="S129">
            <v>42909.150999999998</v>
          </cell>
          <cell r="T129">
            <v>43240.745999999999</v>
          </cell>
          <cell r="U129">
            <v>0</v>
          </cell>
          <cell r="V129">
            <v>-23362.884692659998</v>
          </cell>
          <cell r="W129">
            <v>0</v>
          </cell>
          <cell r="X129">
            <v>203.21799575</v>
          </cell>
          <cell r="Y129">
            <v>30483.705999999998</v>
          </cell>
          <cell r="Z129">
            <v>30686.923995749999</v>
          </cell>
          <cell r="AA129">
            <v>0</v>
          </cell>
          <cell r="AB129">
            <v>0</v>
          </cell>
          <cell r="AC129">
            <v>-38029.478000000003</v>
          </cell>
          <cell r="AD129">
            <v>0</v>
          </cell>
          <cell r="AE129">
            <v>331.59500000000003</v>
          </cell>
          <cell r="AF129">
            <v>45044.264499445882</v>
          </cell>
          <cell r="AG129">
            <v>45375.859499445884</v>
          </cell>
          <cell r="AH129">
            <v>0</v>
          </cell>
          <cell r="AI129">
            <v>0</v>
          </cell>
          <cell r="AJ129">
            <v>0.15534061123866527</v>
          </cell>
          <cell r="AK129">
            <v>9.7599424959879055E-2</v>
          </cell>
          <cell r="AL129">
            <v>7.0349812425340108E-2</v>
          </cell>
          <cell r="AM129">
            <v>5211.268</v>
          </cell>
          <cell r="AN129" t="str">
            <v>(f)</v>
          </cell>
        </row>
        <row r="130">
          <cell r="A130">
            <v>128</v>
          </cell>
          <cell r="B130" t="str">
            <v>Stahlhof</v>
          </cell>
          <cell r="D130" t="str">
            <v>MR Off</v>
          </cell>
          <cell r="E130" t="str">
            <v>Dev</v>
          </cell>
          <cell r="F130" t="str">
            <v>Düsseldorf, Germany</v>
          </cell>
          <cell r="G130" t="str">
            <v>Realized</v>
          </cell>
          <cell r="H130">
            <v>36130</v>
          </cell>
          <cell r="I130">
            <v>118512.17819999998</v>
          </cell>
          <cell r="J130" t="str">
            <v>DEM</v>
          </cell>
          <cell r="K130">
            <v>1</v>
          </cell>
          <cell r="L130">
            <v>36861</v>
          </cell>
          <cell r="M130" t="str">
            <v>N/A</v>
          </cell>
          <cell r="N130" t="str">
            <v>N/A</v>
          </cell>
          <cell r="O130" t="str">
            <v>N/A</v>
          </cell>
          <cell r="P130">
            <v>437.92967767763133</v>
          </cell>
          <cell r="Q130">
            <v>-13113.018</v>
          </cell>
          <cell r="R130">
            <v>314.70299999999997</v>
          </cell>
          <cell r="S130">
            <v>15413.598</v>
          </cell>
          <cell r="T130">
            <v>15728.300999999999</v>
          </cell>
          <cell r="U130">
            <v>0</v>
          </cell>
          <cell r="V130">
            <v>-23246.722550410002</v>
          </cell>
          <cell r="W130">
            <v>0</v>
          </cell>
          <cell r="X130">
            <v>550.59657023000011</v>
          </cell>
          <cell r="Y130">
            <v>32284.772658179998</v>
          </cell>
          <cell r="Z130">
            <v>32835.369228409996</v>
          </cell>
          <cell r="AA130">
            <v>0</v>
          </cell>
          <cell r="AB130">
            <v>0</v>
          </cell>
          <cell r="AC130">
            <v>-13113.018</v>
          </cell>
          <cell r="AD130">
            <v>0</v>
          </cell>
          <cell r="AE130">
            <v>314.70299999999997</v>
          </cell>
          <cell r="AF130">
            <v>15413.598</v>
          </cell>
          <cell r="AG130">
            <v>15728.300999999999</v>
          </cell>
          <cell r="AH130">
            <v>0</v>
          </cell>
          <cell r="AI130">
            <v>0</v>
          </cell>
          <cell r="AJ130">
            <v>0.27211914788942182</v>
          </cell>
          <cell r="AK130">
            <v>0.13334279113206771</v>
          </cell>
          <cell r="AL130">
            <v>0.13334279113206771</v>
          </cell>
          <cell r="AM130">
            <v>2615.2829999999999</v>
          </cell>
          <cell r="AN130" t="str">
            <v>(f)</v>
          </cell>
        </row>
        <row r="131">
          <cell r="A131">
            <v>124</v>
          </cell>
          <cell r="B131" t="str">
            <v>Cogedim</v>
          </cell>
          <cell r="D131" t="str">
            <v>Indirect</v>
          </cell>
          <cell r="E131" t="str">
            <v>Op</v>
          </cell>
          <cell r="F131" t="str">
            <v>Paris, France</v>
          </cell>
          <cell r="G131" t="str">
            <v>Realized</v>
          </cell>
          <cell r="H131">
            <v>35855</v>
          </cell>
          <cell r="I131" t="str">
            <v>N/A</v>
          </cell>
          <cell r="J131" t="str">
            <v>FRF</v>
          </cell>
          <cell r="K131">
            <v>0.41</v>
          </cell>
          <cell r="L131">
            <v>37165</v>
          </cell>
          <cell r="M131" t="str">
            <v>N/A</v>
          </cell>
          <cell r="N131" t="str">
            <v>N/A</v>
          </cell>
          <cell r="O131" t="str">
            <v>N/A</v>
          </cell>
          <cell r="P131" t="str">
            <v>N/A</v>
          </cell>
          <cell r="Q131">
            <v>-11045.915000000001</v>
          </cell>
          <cell r="R131">
            <v>422.79899999999998</v>
          </cell>
          <cell r="S131">
            <v>26306.620999999999</v>
          </cell>
          <cell r="T131">
            <v>26729.42</v>
          </cell>
          <cell r="U131">
            <v>0</v>
          </cell>
          <cell r="V131">
            <v>-163004.57219512196</v>
          </cell>
          <cell r="W131">
            <v>0</v>
          </cell>
          <cell r="X131">
            <v>6017.287424243902</v>
          </cell>
          <cell r="Y131">
            <v>465530.41706676187</v>
          </cell>
          <cell r="Z131">
            <v>471547.7044910058</v>
          </cell>
          <cell r="AA131">
            <v>0</v>
          </cell>
          <cell r="AB131">
            <v>0</v>
          </cell>
          <cell r="AC131">
            <v>-26941.256097560978</v>
          </cell>
          <cell r="AD131">
            <v>0</v>
          </cell>
          <cell r="AE131">
            <v>1031.2170731707317</v>
          </cell>
          <cell r="AF131">
            <v>64162.490243902444</v>
          </cell>
          <cell r="AG131">
            <v>65193.707317073175</v>
          </cell>
          <cell r="AH131">
            <v>0</v>
          </cell>
          <cell r="AI131">
            <v>0</v>
          </cell>
          <cell r="AJ131">
            <v>0.35261076944098479</v>
          </cell>
          <cell r="AK131">
            <v>0.28507122331115808</v>
          </cell>
          <cell r="AL131">
            <v>0.28507122331115653</v>
          </cell>
          <cell r="AM131">
            <v>15683.504999999999</v>
          </cell>
          <cell r="AN131" t="str">
            <v>(f)</v>
          </cell>
        </row>
        <row r="132">
          <cell r="A132">
            <v>125</v>
          </cell>
          <cell r="B132" t="str">
            <v>Millbank Center</v>
          </cell>
          <cell r="D132" t="str">
            <v>HR Off</v>
          </cell>
          <cell r="E132" t="str">
            <v>Op</v>
          </cell>
          <cell r="F132" t="str">
            <v>London, U.K.</v>
          </cell>
          <cell r="G132" t="str">
            <v>Realized</v>
          </cell>
          <cell r="H132">
            <v>36066</v>
          </cell>
          <cell r="I132">
            <v>350801</v>
          </cell>
          <cell r="J132" t="str">
            <v>GBP</v>
          </cell>
          <cell r="K132">
            <v>1</v>
          </cell>
          <cell r="L132">
            <v>37587</v>
          </cell>
          <cell r="M132" t="str">
            <v>N/A</v>
          </cell>
          <cell r="N132" t="e">
            <v>#VALUE!</v>
          </cell>
          <cell r="O132" t="str">
            <v>N/A</v>
          </cell>
          <cell r="P132">
            <v>327.10853161764078</v>
          </cell>
          <cell r="Q132">
            <v>-37355.788</v>
          </cell>
          <cell r="R132">
            <v>775.50800000000004</v>
          </cell>
          <cell r="S132">
            <v>69834.683999999994</v>
          </cell>
          <cell r="T132">
            <v>70610.191999999995</v>
          </cell>
          <cell r="U132">
            <v>0</v>
          </cell>
          <cell r="V132">
            <v>-21838.3389981</v>
          </cell>
          <cell r="W132">
            <v>0</v>
          </cell>
          <cell r="X132">
            <v>497.62614001999998</v>
          </cell>
          <cell r="Y132">
            <v>46020.378996560001</v>
          </cell>
          <cell r="Z132">
            <v>46518.005136580003</v>
          </cell>
          <cell r="AA132">
            <v>0</v>
          </cell>
          <cell r="AB132">
            <v>0</v>
          </cell>
          <cell r="AC132">
            <v>-37355.788</v>
          </cell>
          <cell r="AD132">
            <v>0</v>
          </cell>
          <cell r="AE132">
            <v>775.50844734556824</v>
          </cell>
          <cell r="AF132">
            <v>69834.683999999994</v>
          </cell>
          <cell r="AG132">
            <v>70610.192447345558</v>
          </cell>
          <cell r="AH132">
            <v>0</v>
          </cell>
          <cell r="AI132">
            <v>0</v>
          </cell>
          <cell r="AJ132">
            <v>0.21436427104186717</v>
          </cell>
          <cell r="AK132">
            <v>0.17661537420413254</v>
          </cell>
          <cell r="AL132">
            <v>0.17661537168744967</v>
          </cell>
          <cell r="AM132">
            <v>33254.404000000002</v>
          </cell>
          <cell r="AN132" t="str">
            <v>(f)</v>
          </cell>
        </row>
        <row r="134">
          <cell r="B134" t="str">
            <v>Latin American Assets</v>
          </cell>
        </row>
        <row r="135">
          <cell r="A135">
            <v>103</v>
          </cell>
          <cell r="B135" t="str">
            <v>Duratex</v>
          </cell>
          <cell r="D135" t="str">
            <v>MR Off</v>
          </cell>
          <cell r="E135" t="str">
            <v>Op</v>
          </cell>
          <cell r="F135" t="str">
            <v>Sao Paolo, Brazil</v>
          </cell>
          <cell r="G135" t="str">
            <v>Realized</v>
          </cell>
          <cell r="H135">
            <v>35795</v>
          </cell>
          <cell r="I135">
            <v>606738.42841765343</v>
          </cell>
          <cell r="J135" t="str">
            <v>BRL</v>
          </cell>
          <cell r="K135">
            <v>0.5</v>
          </cell>
          <cell r="L135">
            <v>36192</v>
          </cell>
          <cell r="M135" t="str">
            <v>N/A</v>
          </cell>
          <cell r="N135" t="str">
            <v>N/A</v>
          </cell>
          <cell r="O135" t="str">
            <v>N/A</v>
          </cell>
          <cell r="P135">
            <v>7.4167051059149127</v>
          </cell>
          <cell r="Q135">
            <v>-3136.2919999999999</v>
          </cell>
          <cell r="R135">
            <v>0</v>
          </cell>
          <cell r="S135">
            <v>5022.8329999999996</v>
          </cell>
          <cell r="T135">
            <v>5022.8329999999996</v>
          </cell>
          <cell r="U135">
            <v>0</v>
          </cell>
          <cell r="V135">
            <v>-7013.2621356099999</v>
          </cell>
          <cell r="W135">
            <v>0</v>
          </cell>
          <cell r="X135">
            <v>0</v>
          </cell>
          <cell r="Y135">
            <v>17795.59594902</v>
          </cell>
          <cell r="Z135">
            <v>17795.59594902</v>
          </cell>
          <cell r="AA135">
            <v>0</v>
          </cell>
          <cell r="AB135">
            <v>0</v>
          </cell>
          <cell r="AC135">
            <v>-6095.5429999999997</v>
          </cell>
          <cell r="AD135">
            <v>0</v>
          </cell>
          <cell r="AE135">
            <v>0</v>
          </cell>
          <cell r="AF135">
            <v>10045.665999999999</v>
          </cell>
          <cell r="AG135">
            <v>10045.665999999999</v>
          </cell>
          <cell r="AH135">
            <v>0</v>
          </cell>
          <cell r="AI135">
            <v>0</v>
          </cell>
          <cell r="AJ135">
            <v>2.07561476736451</v>
          </cell>
          <cell r="AK135">
            <v>0.85893056665249845</v>
          </cell>
          <cell r="AL135">
            <v>0.8144380668636082</v>
          </cell>
          <cell r="AM135">
            <v>1886.5409999999999</v>
          </cell>
          <cell r="AN135" t="str">
            <v>(f)</v>
          </cell>
        </row>
        <row r="137">
          <cell r="B137" t="str">
            <v>Total Realized and Partially Realized</v>
          </cell>
          <cell r="I137">
            <v>10810563.606617654</v>
          </cell>
          <cell r="Q137">
            <v>-925667.98259000003</v>
          </cell>
          <cell r="R137">
            <v>98379.551023933644</v>
          </cell>
          <cell r="S137">
            <v>1352184.0786600001</v>
          </cell>
          <cell r="T137">
            <v>1450563.6296839335</v>
          </cell>
          <cell r="U137">
            <v>77767.052025000012</v>
          </cell>
          <cell r="AC137">
            <v>-944903.88789808715</v>
          </cell>
          <cell r="AD137">
            <v>666752.201</v>
          </cell>
          <cell r="AE137">
            <v>198711.95786023943</v>
          </cell>
          <cell r="AF137">
            <v>1397878.8176665062</v>
          </cell>
          <cell r="AG137">
            <v>1596590.7755267452</v>
          </cell>
          <cell r="AH137">
            <v>77767.052025000012</v>
          </cell>
          <cell r="AI137">
            <v>1153565</v>
          </cell>
          <cell r="AK137">
            <v>0.29229728596363236</v>
          </cell>
          <cell r="AL137">
            <v>0.21135064023670669</v>
          </cell>
          <cell r="AM137">
            <v>602662.69911893387</v>
          </cell>
          <cell r="AN137" t="str">
            <v>(b)</v>
          </cell>
        </row>
        <row r="138">
          <cell r="A138" t="str">
            <v>CHECK</v>
          </cell>
          <cell r="Q138">
            <v>0</v>
          </cell>
          <cell r="R138">
            <v>0</v>
          </cell>
          <cell r="S138">
            <v>0</v>
          </cell>
          <cell r="T138">
            <v>0</v>
          </cell>
          <cell r="U138">
            <v>0</v>
          </cell>
          <cell r="AC138">
            <v>0</v>
          </cell>
          <cell r="AD138">
            <v>0</v>
          </cell>
          <cell r="AE138">
            <v>0</v>
          </cell>
          <cell r="AF138">
            <v>0</v>
          </cell>
          <cell r="AG138">
            <v>0</v>
          </cell>
          <cell r="AH138">
            <v>0</v>
          </cell>
          <cell r="AI138">
            <v>0</v>
          </cell>
          <cell r="AM138">
            <v>-30.000000000116415</v>
          </cell>
        </row>
        <row r="140">
          <cell r="B140" t="str">
            <v>UNREALIZED</v>
          </cell>
        </row>
        <row r="141">
          <cell r="B141" t="str">
            <v>US Assets</v>
          </cell>
        </row>
        <row r="142">
          <cell r="A142">
            <v>113</v>
          </cell>
          <cell r="B142" t="str">
            <v>Westfields - Parcels 15C, 22 &amp; 23</v>
          </cell>
          <cell r="D142" t="str">
            <v>Land</v>
          </cell>
          <cell r="E142" t="str">
            <v>Dev</v>
          </cell>
          <cell r="F142" t="str">
            <v>Chantilly, VA</v>
          </cell>
          <cell r="G142" t="str">
            <v>Price per FAR</v>
          </cell>
          <cell r="H142">
            <v>35734</v>
          </cell>
          <cell r="I142">
            <v>1250000</v>
          </cell>
          <cell r="J142" t="str">
            <v>USD</v>
          </cell>
          <cell r="K142">
            <v>1</v>
          </cell>
          <cell r="L142">
            <v>37802</v>
          </cell>
          <cell r="M142" t="str">
            <v>N/A</v>
          </cell>
          <cell r="N142" t="str">
            <v>N/A</v>
          </cell>
          <cell r="O142" t="str">
            <v>N/A</v>
          </cell>
          <cell r="P142">
            <v>5</v>
          </cell>
          <cell r="Q142">
            <v>-61525.866470441906</v>
          </cell>
          <cell r="R142">
            <v>-9454.0534546904746</v>
          </cell>
          <cell r="S142">
            <v>39107.397276945805</v>
          </cell>
          <cell r="T142">
            <v>29653.34382225533</v>
          </cell>
          <cell r="U142">
            <v>6187.5</v>
          </cell>
          <cell r="V142">
            <v>-61525.866470441906</v>
          </cell>
          <cell r="W142">
            <v>0</v>
          </cell>
          <cell r="X142">
            <v>-9454.0534546904746</v>
          </cell>
          <cell r="Y142">
            <v>39107.397276945805</v>
          </cell>
          <cell r="Z142">
            <v>29653.34382225533</v>
          </cell>
          <cell r="AA142">
            <v>6187.5</v>
          </cell>
          <cell r="AB142">
            <v>6250</v>
          </cell>
          <cell r="AC142">
            <v>-61525.866470441906</v>
          </cell>
          <cell r="AD142">
            <v>0</v>
          </cell>
          <cell r="AE142">
            <v>-9454.0534546904746</v>
          </cell>
          <cell r="AF142">
            <v>39107.397276945805</v>
          </cell>
          <cell r="AG142">
            <v>29653.34382225533</v>
          </cell>
          <cell r="AH142">
            <v>6187.5</v>
          </cell>
          <cell r="AI142">
            <v>6250</v>
          </cell>
          <cell r="AJ142" t="str">
            <v>N/A</v>
          </cell>
          <cell r="AK142" t="str">
            <v>N/A</v>
          </cell>
          <cell r="AL142" t="str">
            <v>N/A</v>
          </cell>
          <cell r="AM142">
            <v>-25685.022648186572</v>
          </cell>
          <cell r="AN142" t="str">
            <v>(g)</v>
          </cell>
        </row>
        <row r="143">
          <cell r="A143">
            <v>132</v>
          </cell>
          <cell r="B143" t="str">
            <v>South Pointe I</v>
          </cell>
          <cell r="D143" t="str">
            <v>MR Off</v>
          </cell>
          <cell r="E143" t="str">
            <v>Dev</v>
          </cell>
          <cell r="F143" t="str">
            <v>Fairfax, VA</v>
          </cell>
          <cell r="G143" t="str">
            <v>Projected Sales Proceeds</v>
          </cell>
          <cell r="H143">
            <v>36281</v>
          </cell>
          <cell r="I143">
            <v>159633</v>
          </cell>
          <cell r="J143" t="str">
            <v>USD</v>
          </cell>
          <cell r="K143">
            <v>1</v>
          </cell>
          <cell r="L143">
            <v>37895</v>
          </cell>
          <cell r="M143" t="b">
            <v>0</v>
          </cell>
          <cell r="N143" t="b">
            <v>0</v>
          </cell>
          <cell r="O143">
            <v>0</v>
          </cell>
          <cell r="P143">
            <v>146.47696285014376</v>
          </cell>
          <cell r="Q143">
            <v>-33695.883630000004</v>
          </cell>
          <cell r="R143">
            <v>1222.8910000000001</v>
          </cell>
          <cell r="S143">
            <v>21982.931</v>
          </cell>
          <cell r="T143">
            <v>23205.822</v>
          </cell>
          <cell r="U143">
            <v>6903.3769022146116</v>
          </cell>
          <cell r="V143">
            <v>-33695.883630000004</v>
          </cell>
          <cell r="W143">
            <v>16742.019</v>
          </cell>
          <cell r="X143">
            <v>1222.8910000000001</v>
          </cell>
          <cell r="Y143">
            <v>21982.931</v>
          </cell>
          <cell r="Z143">
            <v>23205.822</v>
          </cell>
          <cell r="AA143">
            <v>6903.3769022146116</v>
          </cell>
          <cell r="AB143">
            <v>23983.83019915759</v>
          </cell>
          <cell r="AC143">
            <v>-33695.883630000004</v>
          </cell>
          <cell r="AD143">
            <v>16742.019</v>
          </cell>
          <cell r="AE143">
            <v>1222.8910000000001</v>
          </cell>
          <cell r="AF143">
            <v>21982.931</v>
          </cell>
          <cell r="AG143">
            <v>23205.822</v>
          </cell>
          <cell r="AH143">
            <v>6903.3769022146116</v>
          </cell>
          <cell r="AI143">
            <v>23983.83019915759</v>
          </cell>
          <cell r="AJ143" t="str">
            <v>N/A</v>
          </cell>
          <cell r="AK143" t="str">
            <v>N/A</v>
          </cell>
          <cell r="AL143" t="str">
            <v>N/A</v>
          </cell>
          <cell r="AM143">
            <v>-3586.6847277853908</v>
          </cell>
        </row>
        <row r="144">
          <cell r="A144">
            <v>133</v>
          </cell>
          <cell r="B144" t="str">
            <v>South Pointe II</v>
          </cell>
          <cell r="D144" t="str">
            <v>MR Off</v>
          </cell>
          <cell r="E144" t="str">
            <v>Dev</v>
          </cell>
          <cell r="F144" t="str">
            <v>Fairfax, VA</v>
          </cell>
          <cell r="G144" t="str">
            <v>Projected sales proceeds</v>
          </cell>
          <cell r="H144">
            <v>35734</v>
          </cell>
          <cell r="I144">
            <v>159633</v>
          </cell>
          <cell r="J144" t="str">
            <v>USD</v>
          </cell>
          <cell r="K144">
            <v>1</v>
          </cell>
          <cell r="L144">
            <v>37863</v>
          </cell>
          <cell r="M144" t="b">
            <v>0</v>
          </cell>
          <cell r="N144" t="b">
            <v>0</v>
          </cell>
          <cell r="O144">
            <v>0</v>
          </cell>
          <cell r="P144">
            <v>164.8313003637694</v>
          </cell>
          <cell r="Q144">
            <v>-26235.963</v>
          </cell>
          <cell r="R144">
            <v>956.86900000000003</v>
          </cell>
          <cell r="S144">
            <v>9164.9609999999993</v>
          </cell>
          <cell r="T144">
            <v>10121.83</v>
          </cell>
          <cell r="U144">
            <v>10298.433004648177</v>
          </cell>
          <cell r="V144">
            <v>-26235.963</v>
          </cell>
          <cell r="W144">
            <v>13238.9</v>
          </cell>
          <cell r="X144">
            <v>956.86900000000003</v>
          </cell>
          <cell r="Y144">
            <v>9164.9609999999993</v>
          </cell>
          <cell r="Z144">
            <v>10121.83</v>
          </cell>
          <cell r="AA144">
            <v>10298.433004648177</v>
          </cell>
          <cell r="AB144">
            <v>23875.767301591153</v>
          </cell>
          <cell r="AC144">
            <v>-26235.963</v>
          </cell>
          <cell r="AD144">
            <v>13238.9</v>
          </cell>
          <cell r="AE144">
            <v>956.86900000000003</v>
          </cell>
          <cell r="AF144">
            <v>9164.9609999999993</v>
          </cell>
          <cell r="AG144">
            <v>10121.83</v>
          </cell>
          <cell r="AH144">
            <v>10298.433004648177</v>
          </cell>
          <cell r="AI144">
            <v>23875.767301591153</v>
          </cell>
          <cell r="AJ144" t="str">
            <v>N/A</v>
          </cell>
          <cell r="AK144" t="str">
            <v>N/A</v>
          </cell>
          <cell r="AL144" t="str">
            <v>N/A</v>
          </cell>
          <cell r="AM144">
            <v>-5815.6999953518234</v>
          </cell>
          <cell r="AN144" t="str">
            <v>(e)</v>
          </cell>
        </row>
        <row r="145">
          <cell r="A145">
            <v>134</v>
          </cell>
          <cell r="B145" t="str">
            <v>Waterview I</v>
          </cell>
          <cell r="D145" t="str">
            <v>MR Off</v>
          </cell>
          <cell r="E145" t="str">
            <v>Dev</v>
          </cell>
          <cell r="F145" t="str">
            <v>Fairfax, VA</v>
          </cell>
          <cell r="G145" t="str">
            <v>Realized</v>
          </cell>
          <cell r="H145">
            <v>35734</v>
          </cell>
          <cell r="I145">
            <v>404665</v>
          </cell>
          <cell r="J145" t="str">
            <v>USD</v>
          </cell>
          <cell r="K145">
            <v>1</v>
          </cell>
          <cell r="L145">
            <v>37774</v>
          </cell>
          <cell r="M145" t="str">
            <v>N/A</v>
          </cell>
          <cell r="N145" t="str">
            <v>N/A</v>
          </cell>
          <cell r="O145" t="str">
            <v>N/A</v>
          </cell>
          <cell r="P145" t="e">
            <v>#VALUE!</v>
          </cell>
          <cell r="Q145">
            <v>-61352.103999999999</v>
          </cell>
          <cell r="R145">
            <v>103.634</v>
          </cell>
          <cell r="S145">
            <v>61565.339</v>
          </cell>
          <cell r="T145">
            <v>61668.972999999998</v>
          </cell>
          <cell r="U145">
            <v>0</v>
          </cell>
          <cell r="V145">
            <v>-61352.103999999999</v>
          </cell>
          <cell r="W145">
            <v>0</v>
          </cell>
          <cell r="X145">
            <v>103.634</v>
          </cell>
          <cell r="Y145">
            <v>61565.339</v>
          </cell>
          <cell r="Z145">
            <v>61668.972999999998</v>
          </cell>
          <cell r="AA145">
            <v>0</v>
          </cell>
          <cell r="AB145">
            <v>0</v>
          </cell>
          <cell r="AC145">
            <v>-61352.103999999999</v>
          </cell>
          <cell r="AD145">
            <v>0</v>
          </cell>
          <cell r="AE145">
            <v>103.634</v>
          </cell>
          <cell r="AF145">
            <v>61565.339</v>
          </cell>
          <cell r="AG145">
            <v>61668.972999999998</v>
          </cell>
          <cell r="AH145">
            <v>0</v>
          </cell>
          <cell r="AI145">
            <v>0</v>
          </cell>
          <cell r="AJ145">
            <v>2.1693066570318553E-3</v>
          </cell>
          <cell r="AK145">
            <v>2.1693066570318553E-3</v>
          </cell>
          <cell r="AL145">
            <v>2.1693066570318553E-3</v>
          </cell>
          <cell r="AM145">
            <v>316.86900000000003</v>
          </cell>
          <cell r="AN145" t="str">
            <v>(e)</v>
          </cell>
        </row>
        <row r="146">
          <cell r="A146">
            <v>146</v>
          </cell>
          <cell r="B146" t="str">
            <v>Waterview II &amp; III</v>
          </cell>
          <cell r="D146" t="str">
            <v>Land</v>
          </cell>
          <cell r="E146" t="str">
            <v>Dev</v>
          </cell>
          <cell r="F146" t="str">
            <v>Fairfax, VA</v>
          </cell>
          <cell r="G146" t="str">
            <v>$ per FAR</v>
          </cell>
          <cell r="H146">
            <v>35734</v>
          </cell>
          <cell r="I146">
            <v>427500</v>
          </cell>
          <cell r="J146" t="str">
            <v>USD</v>
          </cell>
          <cell r="K146">
            <v>1</v>
          </cell>
          <cell r="L146">
            <v>37802</v>
          </cell>
          <cell r="M146" t="str">
            <v>N/A</v>
          </cell>
          <cell r="N146" t="str">
            <v>N/A</v>
          </cell>
          <cell r="O146" t="str">
            <v>N/A</v>
          </cell>
          <cell r="P146">
            <v>10</v>
          </cell>
          <cell r="Q146">
            <v>-17306.65610931694</v>
          </cell>
          <cell r="R146">
            <v>-2017.4431547544827</v>
          </cell>
          <cell r="S146">
            <v>7886.4109687897462</v>
          </cell>
          <cell r="T146">
            <v>5868.9678140352635</v>
          </cell>
          <cell r="U146">
            <v>4182.25</v>
          </cell>
          <cell r="V146">
            <v>-17306.65610931694</v>
          </cell>
          <cell r="W146">
            <v>0</v>
          </cell>
          <cell r="X146">
            <v>-2017.4431547544827</v>
          </cell>
          <cell r="Y146">
            <v>7886.4109687897462</v>
          </cell>
          <cell r="Z146">
            <v>5868.9678140352635</v>
          </cell>
          <cell r="AA146">
            <v>4182.25</v>
          </cell>
          <cell r="AB146">
            <v>4275</v>
          </cell>
          <cell r="AC146">
            <v>-17306.65610931694</v>
          </cell>
          <cell r="AD146">
            <v>0</v>
          </cell>
          <cell r="AE146">
            <v>-2017.4431547544827</v>
          </cell>
          <cell r="AF146">
            <v>7886.4109687897462</v>
          </cell>
          <cell r="AG146">
            <v>5868.9678140352635</v>
          </cell>
          <cell r="AH146">
            <v>4182.25</v>
          </cell>
          <cell r="AI146">
            <v>4275</v>
          </cell>
          <cell r="AJ146" t="str">
            <v>N/A</v>
          </cell>
          <cell r="AK146" t="str">
            <v>N/A</v>
          </cell>
          <cell r="AL146" t="str">
            <v>N/A</v>
          </cell>
          <cell r="AM146">
            <v>-7255.4382952816786</v>
          </cell>
          <cell r="AN146" t="str">
            <v>(g)</v>
          </cell>
        </row>
        <row r="147">
          <cell r="A147">
            <v>139</v>
          </cell>
          <cell r="B147" t="str">
            <v>Plaza Ridge II</v>
          </cell>
          <cell r="D147" t="str">
            <v>MR Off</v>
          </cell>
          <cell r="E147" t="str">
            <v>Dev</v>
          </cell>
          <cell r="F147" t="str">
            <v>Fairfax, VA</v>
          </cell>
          <cell r="G147" t="str">
            <v>Projected sales proceeds</v>
          </cell>
          <cell r="H147">
            <v>36281</v>
          </cell>
          <cell r="I147">
            <v>158015</v>
          </cell>
          <cell r="J147" t="str">
            <v>USD</v>
          </cell>
          <cell r="K147">
            <v>1</v>
          </cell>
          <cell r="L147">
            <v>37895</v>
          </cell>
          <cell r="M147" t="b">
            <v>0</v>
          </cell>
          <cell r="N147" t="b">
            <v>0</v>
          </cell>
          <cell r="O147">
            <v>0</v>
          </cell>
          <cell r="P147">
            <v>162.97967018482609</v>
          </cell>
          <cell r="Q147">
            <v>-18884.608</v>
          </cell>
          <cell r="R147">
            <v>279.589</v>
          </cell>
          <cell r="S147">
            <v>4781.4059999999999</v>
          </cell>
          <cell r="T147">
            <v>5060.9949999999999</v>
          </cell>
          <cell r="U147">
            <v>14201.99312969144</v>
          </cell>
          <cell r="V147">
            <v>-18884.608</v>
          </cell>
          <cell r="W147">
            <v>12194.046</v>
          </cell>
          <cell r="X147">
            <v>279.589</v>
          </cell>
          <cell r="Y147">
            <v>4781.4059999999999</v>
          </cell>
          <cell r="Z147">
            <v>5060.9949999999999</v>
          </cell>
          <cell r="AA147">
            <v>14201.99312969144</v>
          </cell>
          <cell r="AB147">
            <v>26776.77771375229</v>
          </cell>
          <cell r="AC147">
            <v>-18884.608</v>
          </cell>
          <cell r="AD147">
            <v>12194.046</v>
          </cell>
          <cell r="AE147">
            <v>279.589</v>
          </cell>
          <cell r="AF147">
            <v>3623.6030000000001</v>
          </cell>
          <cell r="AG147">
            <v>3903.192</v>
          </cell>
          <cell r="AH147">
            <v>14201.99312969144</v>
          </cell>
          <cell r="AI147">
            <v>26776.77771375229</v>
          </cell>
          <cell r="AJ147">
            <v>1.889787229529416E-2</v>
          </cell>
          <cell r="AK147">
            <v>1.8897872295295048E-2</v>
          </cell>
          <cell r="AL147">
            <v>1.889787229529416E-2</v>
          </cell>
          <cell r="AM147">
            <v>378.38012969144063</v>
          </cell>
          <cell r="AN147" t="str">
            <v>(e)</v>
          </cell>
        </row>
        <row r="148">
          <cell r="A148">
            <v>147</v>
          </cell>
          <cell r="B148" t="str">
            <v>Center Ridge &amp; Woodland Pointe</v>
          </cell>
          <cell r="D148" t="str">
            <v>Land</v>
          </cell>
          <cell r="E148" t="str">
            <v>Dev</v>
          </cell>
          <cell r="F148" t="str">
            <v>Fairfax, VA</v>
          </cell>
          <cell r="G148" t="str">
            <v>$ per FAR</v>
          </cell>
          <cell r="H148">
            <v>35734</v>
          </cell>
          <cell r="I148">
            <v>354000</v>
          </cell>
          <cell r="J148" t="str">
            <v>USD</v>
          </cell>
          <cell r="K148">
            <v>1</v>
          </cell>
          <cell r="L148">
            <v>37802</v>
          </cell>
          <cell r="M148" t="str">
            <v>N/A</v>
          </cell>
          <cell r="N148" t="str">
            <v>N/A</v>
          </cell>
          <cell r="O148" t="str">
            <v>N/A</v>
          </cell>
          <cell r="P148">
            <v>10</v>
          </cell>
          <cell r="Q148">
            <v>-12254.956308037607</v>
          </cell>
          <cell r="R148">
            <v>-1649.8579332103045</v>
          </cell>
          <cell r="S148">
            <v>6449.4792186588202</v>
          </cell>
          <cell r="T148">
            <v>4799.6212854485157</v>
          </cell>
          <cell r="U148">
            <v>3454.6</v>
          </cell>
          <cell r="V148">
            <v>-12254.956308037607</v>
          </cell>
          <cell r="W148">
            <v>0</v>
          </cell>
          <cell r="X148">
            <v>-1649.8579332103045</v>
          </cell>
          <cell r="Y148">
            <v>6449.4792186588202</v>
          </cell>
          <cell r="Z148">
            <v>4799.6212854485157</v>
          </cell>
          <cell r="AA148">
            <v>3454.6</v>
          </cell>
          <cell r="AB148">
            <v>3540</v>
          </cell>
          <cell r="AC148">
            <v>-12254.956308037607</v>
          </cell>
          <cell r="AD148">
            <v>0</v>
          </cell>
          <cell r="AE148">
            <v>-1649.8579332103045</v>
          </cell>
          <cell r="AF148">
            <v>6449.4792186588202</v>
          </cell>
          <cell r="AG148">
            <v>4799.6212854485157</v>
          </cell>
          <cell r="AH148">
            <v>3454.6</v>
          </cell>
          <cell r="AI148">
            <v>3540</v>
          </cell>
          <cell r="AJ148" t="str">
            <v>N/A</v>
          </cell>
          <cell r="AK148" t="str">
            <v>N/A</v>
          </cell>
          <cell r="AL148" t="str">
            <v>N/A</v>
          </cell>
          <cell r="AM148">
            <v>-4000.7350225890914</v>
          </cell>
          <cell r="AN148" t="str">
            <v>(g)</v>
          </cell>
        </row>
        <row r="149">
          <cell r="A149">
            <v>148</v>
          </cell>
          <cell r="B149" t="str">
            <v>Techpointe I &amp; II</v>
          </cell>
          <cell r="D149" t="str">
            <v>Land</v>
          </cell>
          <cell r="E149" t="str">
            <v>Dev</v>
          </cell>
          <cell r="F149" t="str">
            <v>Fairfax, VA</v>
          </cell>
          <cell r="G149" t="str">
            <v>Projected sales proceeds</v>
          </cell>
          <cell r="H149">
            <v>35734</v>
          </cell>
          <cell r="I149">
            <v>326000</v>
          </cell>
          <cell r="J149" t="str">
            <v>USD</v>
          </cell>
          <cell r="K149">
            <v>1</v>
          </cell>
          <cell r="L149">
            <v>38168</v>
          </cell>
          <cell r="M149" t="str">
            <v>N/A</v>
          </cell>
          <cell r="N149" t="str">
            <v>N/A</v>
          </cell>
          <cell r="O149" t="str">
            <v>N/A</v>
          </cell>
          <cell r="P149">
            <v>49.594065677289159</v>
          </cell>
          <cell r="Q149">
            <v>-10428.854460740917</v>
          </cell>
          <cell r="R149">
            <v>-1481.5253078767551</v>
          </cell>
          <cell r="S149">
            <v>5791.4481560699769</v>
          </cell>
          <cell r="T149">
            <v>4309.9228481932223</v>
          </cell>
          <cell r="U149">
            <v>15899.859160796266</v>
          </cell>
          <cell r="V149">
            <v>-10428.854460740917</v>
          </cell>
          <cell r="W149">
            <v>0</v>
          </cell>
          <cell r="X149">
            <v>-1481.5253078767551</v>
          </cell>
          <cell r="Y149">
            <v>5791.4481560699769</v>
          </cell>
          <cell r="Z149">
            <v>4309.9228481932223</v>
          </cell>
          <cell r="AA149">
            <v>15899.859160796266</v>
          </cell>
          <cell r="AB149">
            <v>16167.665410796266</v>
          </cell>
          <cell r="AC149">
            <v>-10428.854460740917</v>
          </cell>
          <cell r="AD149">
            <v>0</v>
          </cell>
          <cell r="AE149">
            <v>-1481.5253078767551</v>
          </cell>
          <cell r="AF149">
            <v>5791.4481560699769</v>
          </cell>
          <cell r="AG149">
            <v>4309.9228481932223</v>
          </cell>
          <cell r="AH149">
            <v>15899.859160796266</v>
          </cell>
          <cell r="AI149">
            <v>16167.665410796266</v>
          </cell>
          <cell r="AJ149">
            <v>0.32628758989816053</v>
          </cell>
          <cell r="AK149">
            <v>0.32628758989815965</v>
          </cell>
          <cell r="AL149">
            <v>0.32628758989816053</v>
          </cell>
          <cell r="AM149">
            <v>9780.92754824857</v>
          </cell>
          <cell r="AN149" t="str">
            <v>(g)</v>
          </cell>
        </row>
        <row r="150">
          <cell r="A150">
            <v>149</v>
          </cell>
          <cell r="B150" t="str">
            <v>Center Tech Plaza I+II</v>
          </cell>
          <cell r="D150" t="str">
            <v>Land</v>
          </cell>
          <cell r="E150" t="str">
            <v>Dev</v>
          </cell>
          <cell r="F150" t="str">
            <v>Fairfax, VA</v>
          </cell>
          <cell r="G150" t="str">
            <v>Price per FAR</v>
          </cell>
          <cell r="H150">
            <v>35734</v>
          </cell>
          <cell r="I150">
            <v>400000</v>
          </cell>
          <cell r="J150" t="str">
            <v>USD</v>
          </cell>
          <cell r="K150">
            <v>1</v>
          </cell>
          <cell r="L150">
            <v>37802</v>
          </cell>
          <cell r="M150" t="str">
            <v>N/A</v>
          </cell>
          <cell r="N150" t="str">
            <v>N/A</v>
          </cell>
          <cell r="O150" t="str">
            <v>N/A</v>
          </cell>
          <cell r="P150">
            <v>10</v>
          </cell>
          <cell r="Q150">
            <v>-11459.366143220528</v>
          </cell>
          <cell r="R150">
            <v>-1887.6661097117965</v>
          </cell>
          <cell r="S150">
            <v>7379.0979824933302</v>
          </cell>
          <cell r="T150">
            <v>5491.4318727815335</v>
          </cell>
          <cell r="U150">
            <v>3910</v>
          </cell>
          <cell r="V150">
            <v>-11459.366143220528</v>
          </cell>
          <cell r="W150">
            <v>0</v>
          </cell>
          <cell r="X150">
            <v>-1887.6661097117965</v>
          </cell>
          <cell r="Y150">
            <v>7379.0979824933302</v>
          </cell>
          <cell r="Z150">
            <v>5491.4318727815335</v>
          </cell>
          <cell r="AA150">
            <v>3910</v>
          </cell>
          <cell r="AB150">
            <v>4000</v>
          </cell>
          <cell r="AC150">
            <v>-11459.366143220528</v>
          </cell>
          <cell r="AD150">
            <v>0</v>
          </cell>
          <cell r="AE150">
            <v>-1887.6661097117965</v>
          </cell>
          <cell r="AF150">
            <v>7379.0979824933302</v>
          </cell>
          <cell r="AG150">
            <v>5491.4318727815335</v>
          </cell>
          <cell r="AH150">
            <v>3910</v>
          </cell>
          <cell r="AI150">
            <v>4000</v>
          </cell>
          <cell r="AJ150" t="str">
            <v>N/A</v>
          </cell>
          <cell r="AK150" t="str">
            <v>N/A</v>
          </cell>
          <cell r="AL150" t="str">
            <v>N/A</v>
          </cell>
          <cell r="AM150">
            <v>-2057.9342704389969</v>
          </cell>
          <cell r="AN150" t="str">
            <v>(g)</v>
          </cell>
        </row>
        <row r="151">
          <cell r="A151">
            <v>150</v>
          </cell>
          <cell r="B151" t="str">
            <v>Plaza South I &amp; II</v>
          </cell>
          <cell r="D151" t="str">
            <v>Land</v>
          </cell>
          <cell r="E151" t="str">
            <v>Dev</v>
          </cell>
          <cell r="F151" t="str">
            <v>Fairfax, VA</v>
          </cell>
          <cell r="G151" t="str">
            <v>Realized</v>
          </cell>
          <cell r="H151">
            <v>35734</v>
          </cell>
          <cell r="I151">
            <v>600000</v>
          </cell>
          <cell r="J151" t="str">
            <v>USD</v>
          </cell>
          <cell r="K151">
            <v>1</v>
          </cell>
          <cell r="L151">
            <v>37617</v>
          </cell>
          <cell r="M151" t="str">
            <v>N/A</v>
          </cell>
          <cell r="N151" t="str">
            <v>N/A</v>
          </cell>
          <cell r="O151" t="str">
            <v>N/A</v>
          </cell>
          <cell r="P151">
            <v>30.416666666666668</v>
          </cell>
          <cell r="Q151">
            <v>-13426.466536123095</v>
          </cell>
          <cell r="R151">
            <v>-2123.624373425771</v>
          </cell>
          <cell r="S151">
            <v>26708.035230304995</v>
          </cell>
          <cell r="T151">
            <v>24584.410856879225</v>
          </cell>
          <cell r="U151">
            <v>-940.48357765347168</v>
          </cell>
          <cell r="V151">
            <v>-13426.466536123095</v>
          </cell>
          <cell r="W151">
            <v>0</v>
          </cell>
          <cell r="X151">
            <v>-2123.624373425771</v>
          </cell>
          <cell r="Y151">
            <v>26708.035230304995</v>
          </cell>
          <cell r="Z151">
            <v>24584.410856879225</v>
          </cell>
          <cell r="AA151">
            <v>-940.48357765347168</v>
          </cell>
          <cell r="AB151">
            <v>-940.48357765347168</v>
          </cell>
          <cell r="AC151">
            <v>-13426.466536123095</v>
          </cell>
          <cell r="AD151">
            <v>0</v>
          </cell>
          <cell r="AE151">
            <v>-2123.624373425771</v>
          </cell>
          <cell r="AF151">
            <v>26708.035230304995</v>
          </cell>
          <cell r="AG151">
            <v>24584.410856879225</v>
          </cell>
          <cell r="AH151">
            <v>-940.48357765347168</v>
          </cell>
          <cell r="AI151">
            <v>-940.48357765347168</v>
          </cell>
          <cell r="AJ151">
            <v>0.42828290713254691</v>
          </cell>
          <cell r="AK151">
            <v>0.42828290713254691</v>
          </cell>
          <cell r="AL151">
            <v>0.42828290713254691</v>
          </cell>
          <cell r="AM151">
            <v>10217.460743102654</v>
          </cell>
          <cell r="AN151" t="str">
            <v>(g)</v>
          </cell>
        </row>
        <row r="152">
          <cell r="A152">
            <v>151</v>
          </cell>
          <cell r="B152" t="str">
            <v>North Pointe I+II</v>
          </cell>
          <cell r="D152" t="str">
            <v>Land</v>
          </cell>
          <cell r="E152" t="str">
            <v>Dev</v>
          </cell>
          <cell r="F152" t="str">
            <v>Fairfax, VA</v>
          </cell>
          <cell r="G152" t="str">
            <v>Price per SF</v>
          </cell>
          <cell r="H152">
            <v>35734</v>
          </cell>
          <cell r="I152">
            <v>650000</v>
          </cell>
          <cell r="J152" t="str">
            <v>USD</v>
          </cell>
          <cell r="K152">
            <v>1</v>
          </cell>
          <cell r="L152">
            <v>37802</v>
          </cell>
          <cell r="M152" t="str">
            <v>N/A</v>
          </cell>
          <cell r="N152" t="str">
            <v>N/A</v>
          </cell>
          <cell r="O152" t="str">
            <v>N/A</v>
          </cell>
          <cell r="P152">
            <v>10</v>
          </cell>
          <cell r="Q152">
            <v>-21635.944972119003</v>
          </cell>
          <cell r="R152">
            <v>-3586.5656084524135</v>
          </cell>
          <cell r="S152">
            <v>14020.286166737324</v>
          </cell>
          <cell r="T152">
            <v>10433.720558284909</v>
          </cell>
          <cell r="U152">
            <v>6428.5</v>
          </cell>
          <cell r="V152">
            <v>-21635.944972119003</v>
          </cell>
          <cell r="W152">
            <v>0</v>
          </cell>
          <cell r="X152">
            <v>-3586.5656084524135</v>
          </cell>
          <cell r="Y152">
            <v>14020.286166737324</v>
          </cell>
          <cell r="Z152">
            <v>10433.720558284909</v>
          </cell>
          <cell r="AA152">
            <v>6428.5</v>
          </cell>
          <cell r="AB152">
            <v>6500</v>
          </cell>
          <cell r="AC152">
            <v>-21635.944972119003</v>
          </cell>
          <cell r="AD152">
            <v>0</v>
          </cell>
          <cell r="AE152">
            <v>-3586.5656084524135</v>
          </cell>
          <cell r="AF152">
            <v>14020.286166737324</v>
          </cell>
          <cell r="AG152">
            <v>10433.720558284909</v>
          </cell>
          <cell r="AH152">
            <v>6428.5</v>
          </cell>
          <cell r="AI152">
            <v>6500</v>
          </cell>
          <cell r="AJ152" t="str">
            <v>N/A</v>
          </cell>
          <cell r="AK152" t="str">
            <v>N/A</v>
          </cell>
          <cell r="AL152" t="str">
            <v>N/A</v>
          </cell>
          <cell r="AM152">
            <v>-4773.724413834093</v>
          </cell>
          <cell r="AN152" t="str">
            <v>(g)</v>
          </cell>
        </row>
        <row r="153">
          <cell r="A153">
            <v>118</v>
          </cell>
          <cell r="B153" t="str">
            <v>Woodland One II (CA II)</v>
          </cell>
          <cell r="D153" t="str">
            <v>Land</v>
          </cell>
          <cell r="E153" t="str">
            <v>Dev</v>
          </cell>
          <cell r="F153" t="str">
            <v>Fairfax, VA</v>
          </cell>
          <cell r="G153" t="str">
            <v>$ per FAR</v>
          </cell>
          <cell r="H153">
            <v>35734</v>
          </cell>
          <cell r="I153">
            <v>240000</v>
          </cell>
          <cell r="J153" t="str">
            <v>USD</v>
          </cell>
          <cell r="K153">
            <v>1</v>
          </cell>
          <cell r="L153">
            <v>37802</v>
          </cell>
          <cell r="M153" t="str">
            <v>N/A</v>
          </cell>
          <cell r="N153" t="str">
            <v>N/A</v>
          </cell>
          <cell r="O153" t="str">
            <v>N/A</v>
          </cell>
          <cell r="P153">
            <v>10</v>
          </cell>
          <cell r="Q153">
            <v>-2807.183</v>
          </cell>
          <cell r="R153">
            <v>0</v>
          </cell>
          <cell r="S153">
            <v>0</v>
          </cell>
          <cell r="T153">
            <v>0</v>
          </cell>
          <cell r="U153">
            <v>2376</v>
          </cell>
          <cell r="V153">
            <v>-2807.183</v>
          </cell>
          <cell r="W153">
            <v>0</v>
          </cell>
          <cell r="X153">
            <v>0</v>
          </cell>
          <cell r="Y153">
            <v>0</v>
          </cell>
          <cell r="Z153">
            <v>0</v>
          </cell>
          <cell r="AA153">
            <v>2376</v>
          </cell>
          <cell r="AB153">
            <v>2400</v>
          </cell>
          <cell r="AC153">
            <v>-2807.183</v>
          </cell>
          <cell r="AD153">
            <v>0</v>
          </cell>
          <cell r="AE153">
            <v>0</v>
          </cell>
          <cell r="AF153">
            <v>0</v>
          </cell>
          <cell r="AG153">
            <v>0</v>
          </cell>
          <cell r="AH153">
            <v>2376</v>
          </cell>
          <cell r="AI153">
            <v>2400</v>
          </cell>
          <cell r="AJ153" t="str">
            <v>N/A</v>
          </cell>
          <cell r="AK153" t="str">
            <v>N/A</v>
          </cell>
          <cell r="AL153" t="str">
            <v>N/A</v>
          </cell>
          <cell r="AM153">
            <v>-431.18299999999999</v>
          </cell>
          <cell r="AN153" t="str">
            <v>(g)</v>
          </cell>
        </row>
        <row r="154">
          <cell r="A154">
            <v>165</v>
          </cell>
          <cell r="B154" t="str">
            <v xml:space="preserve">Woodland Park Portfolio Expenses </v>
          </cell>
          <cell r="D154" t="str">
            <v>Land</v>
          </cell>
          <cell r="E154" t="str">
            <v>Dev</v>
          </cell>
          <cell r="F154" t="str">
            <v>Fairfax, VA</v>
          </cell>
          <cell r="G154" t="str">
            <v>N/A</v>
          </cell>
          <cell r="H154">
            <v>36373</v>
          </cell>
          <cell r="I154">
            <v>0</v>
          </cell>
          <cell r="J154" t="str">
            <v>USD</v>
          </cell>
          <cell r="K154">
            <v>1</v>
          </cell>
          <cell r="L154" t="str">
            <v>N/A</v>
          </cell>
          <cell r="M154" t="str">
            <v>N/A</v>
          </cell>
          <cell r="N154" t="str">
            <v>N/A</v>
          </cell>
          <cell r="O154" t="str">
            <v>N/A</v>
          </cell>
          <cell r="P154" t="str">
            <v>N/A</v>
          </cell>
          <cell r="Q154">
            <v>-24258.649000000001</v>
          </cell>
          <cell r="R154">
            <v>881.60699999999997</v>
          </cell>
          <cell r="S154">
            <v>0</v>
          </cell>
          <cell r="T154">
            <v>881.60699999999997</v>
          </cell>
          <cell r="U154">
            <v>0</v>
          </cell>
          <cell r="V154">
            <v>-24258.649000000001</v>
          </cell>
          <cell r="W154">
            <v>0</v>
          </cell>
          <cell r="X154">
            <v>881.60699999999997</v>
          </cell>
          <cell r="Y154">
            <v>15292.128000000001</v>
          </cell>
          <cell r="Z154">
            <v>16173.735000000001</v>
          </cell>
          <cell r="AA154">
            <v>0</v>
          </cell>
          <cell r="AB154">
            <v>0</v>
          </cell>
          <cell r="AC154">
            <v>-24258.649000000001</v>
          </cell>
          <cell r="AD154">
            <v>0</v>
          </cell>
          <cell r="AE154">
            <v>881.60699999999997</v>
          </cell>
          <cell r="AF154">
            <v>15292.128000000001</v>
          </cell>
          <cell r="AG154">
            <v>16173.735000000001</v>
          </cell>
          <cell r="AH154">
            <v>0</v>
          </cell>
          <cell r="AI154">
            <v>3802.0740000000001</v>
          </cell>
          <cell r="AJ154" t="str">
            <v>N/A</v>
          </cell>
          <cell r="AK154" t="str">
            <v>N/A</v>
          </cell>
          <cell r="AL154" t="str">
            <v>N/A</v>
          </cell>
          <cell r="AM154">
            <v>-8084.9139999999998</v>
          </cell>
        </row>
        <row r="157">
          <cell r="B157" t="str">
            <v>UNREALIZED (cont'd)</v>
          </cell>
        </row>
        <row r="158">
          <cell r="B158" t="str">
            <v>US Assets</v>
          </cell>
        </row>
        <row r="159">
          <cell r="A159">
            <v>121</v>
          </cell>
          <cell r="B159" t="str">
            <v>525 West Monroe</v>
          </cell>
          <cell r="D159" t="str">
            <v>HR Off</v>
          </cell>
          <cell r="E159" t="str">
            <v>Op</v>
          </cell>
          <cell r="F159" t="str">
            <v>Chicago, IL</v>
          </cell>
          <cell r="G159" t="str">
            <v>DCF Analysis</v>
          </cell>
          <cell r="H159">
            <v>35825</v>
          </cell>
          <cell r="I159">
            <v>884586</v>
          </cell>
          <cell r="J159" t="str">
            <v>USD</v>
          </cell>
          <cell r="K159">
            <v>1</v>
          </cell>
          <cell r="L159">
            <v>37894</v>
          </cell>
          <cell r="M159" t="b">
            <v>0</v>
          </cell>
          <cell r="N159">
            <v>0</v>
          </cell>
          <cell r="O159" t="str">
            <v>N/A</v>
          </cell>
          <cell r="P159">
            <v>137.37793933259078</v>
          </cell>
          <cell r="Q159">
            <v>-90741.729000000007</v>
          </cell>
          <cell r="R159">
            <v>3222.9879999999998</v>
          </cell>
          <cell r="S159">
            <v>0</v>
          </cell>
          <cell r="T159">
            <v>3222.9879999999998</v>
          </cell>
          <cell r="U159">
            <v>63943.220688269037</v>
          </cell>
          <cell r="V159">
            <v>-90741.729000000007</v>
          </cell>
          <cell r="W159">
            <v>58931.663</v>
          </cell>
          <cell r="X159">
            <v>3222.9879999999998</v>
          </cell>
          <cell r="Y159">
            <v>0</v>
          </cell>
          <cell r="Z159">
            <v>3222.9879999999998</v>
          </cell>
          <cell r="AA159">
            <v>63943.220688269037</v>
          </cell>
          <cell r="AB159">
            <v>123188.13277015631</v>
          </cell>
          <cell r="AC159">
            <v>-90741.729000000007</v>
          </cell>
          <cell r="AD159">
            <v>58931.663</v>
          </cell>
          <cell r="AE159">
            <v>3222.9879999999998</v>
          </cell>
          <cell r="AF159">
            <v>0</v>
          </cell>
          <cell r="AG159">
            <v>3222.9879999999998</v>
          </cell>
          <cell r="AH159">
            <v>63943.220688269037</v>
          </cell>
          <cell r="AI159">
            <v>123188.13277015631</v>
          </cell>
          <cell r="AJ159" t="str">
            <v>N/A</v>
          </cell>
          <cell r="AK159" t="str">
            <v>N/A</v>
          </cell>
          <cell r="AL159" t="str">
            <v>N/A</v>
          </cell>
          <cell r="AM159">
            <v>-23575.520311730965</v>
          </cell>
          <cell r="AN159" t="str">
            <v>(e)</v>
          </cell>
        </row>
        <row r="160">
          <cell r="A160">
            <v>122</v>
          </cell>
          <cell r="B160" t="str">
            <v>55 East Monroe</v>
          </cell>
          <cell r="D160" t="str">
            <v>HR Off</v>
          </cell>
          <cell r="E160" t="str">
            <v>Op</v>
          </cell>
          <cell r="F160" t="str">
            <v>Chicago, IL</v>
          </cell>
          <cell r="G160" t="str">
            <v>DCF Analysis</v>
          </cell>
          <cell r="H160">
            <v>35977</v>
          </cell>
          <cell r="I160">
            <v>1601744</v>
          </cell>
          <cell r="J160" t="str">
            <v>USD</v>
          </cell>
          <cell r="K160">
            <v>0.2</v>
          </cell>
          <cell r="L160">
            <v>37621</v>
          </cell>
          <cell r="M160" t="b">
            <v>0</v>
          </cell>
          <cell r="N160">
            <v>37621</v>
          </cell>
          <cell r="O160" t="str">
            <v>N/A</v>
          </cell>
          <cell r="P160">
            <v>152.45881988632391</v>
          </cell>
          <cell r="Q160">
            <v>-89990.05720000001</v>
          </cell>
          <cell r="R160">
            <v>17628.253000000001</v>
          </cell>
          <cell r="S160">
            <v>205148.23499999999</v>
          </cell>
          <cell r="T160">
            <v>222776.48799999998</v>
          </cell>
          <cell r="U160">
            <v>0</v>
          </cell>
          <cell r="V160">
            <v>-91417.795200000008</v>
          </cell>
          <cell r="W160">
            <v>191000</v>
          </cell>
          <cell r="X160">
            <v>21773.867999999999</v>
          </cell>
          <cell r="Y160">
            <v>200148.23499999999</v>
          </cell>
          <cell r="Z160">
            <v>221922.10299999997</v>
          </cell>
          <cell r="AA160">
            <v>3.9999999850988388E-4</v>
          </cell>
          <cell r="AB160">
            <v>244200</v>
          </cell>
          <cell r="AC160">
            <v>-91417.795200000008</v>
          </cell>
          <cell r="AD160">
            <v>191000</v>
          </cell>
          <cell r="AE160">
            <v>21773.867999999999</v>
          </cell>
          <cell r="AF160">
            <v>200148.23499999999</v>
          </cell>
          <cell r="AG160">
            <v>221922.10299999997</v>
          </cell>
          <cell r="AH160">
            <v>3.9999999850988388E-4</v>
          </cell>
          <cell r="AI160">
            <v>244200</v>
          </cell>
          <cell r="AJ160">
            <v>0.35172076947293851</v>
          </cell>
          <cell r="AK160">
            <v>0.35172076947293851</v>
          </cell>
          <cell r="AL160">
            <v>0.3551028766347617</v>
          </cell>
          <cell r="AM160">
            <v>132786.4308</v>
          </cell>
        </row>
        <row r="161">
          <cell r="A161">
            <v>140</v>
          </cell>
          <cell r="B161" t="str">
            <v>BriarLake Plaza I</v>
          </cell>
          <cell r="D161" t="str">
            <v>HR Off</v>
          </cell>
          <cell r="E161" t="str">
            <v>Dev</v>
          </cell>
          <cell r="F161" t="str">
            <v>Houston, TX</v>
          </cell>
          <cell r="G161" t="str">
            <v>Projected sales price</v>
          </cell>
          <cell r="H161">
            <v>35751</v>
          </cell>
          <cell r="I161">
            <v>502413</v>
          </cell>
          <cell r="J161" t="str">
            <v>USD</v>
          </cell>
          <cell r="K161">
            <v>1</v>
          </cell>
          <cell r="L161">
            <v>37711</v>
          </cell>
          <cell r="M161" t="str">
            <v>N/A</v>
          </cell>
          <cell r="N161" t="str">
            <v>N/A</v>
          </cell>
          <cell r="O161" t="str">
            <v>N/A</v>
          </cell>
          <cell r="P161">
            <v>158.94294136497265</v>
          </cell>
          <cell r="Q161">
            <v>-7624.1480000000001</v>
          </cell>
          <cell r="R161">
            <v>6.0000000000000001E-3</v>
          </cell>
          <cell r="S161">
            <v>2515.672</v>
          </cell>
          <cell r="T161">
            <v>2515.6779999999999</v>
          </cell>
          <cell r="U161">
            <v>0</v>
          </cell>
          <cell r="V161">
            <v>-7624.1480000000001</v>
          </cell>
          <cell r="W161">
            <v>78985</v>
          </cell>
          <cell r="X161">
            <v>6.0000000000000001E-3</v>
          </cell>
          <cell r="Y161">
            <v>2515.672</v>
          </cell>
          <cell r="Z161">
            <v>2515.6779999999999</v>
          </cell>
          <cell r="AA161">
            <v>0</v>
          </cell>
          <cell r="AB161">
            <v>75000</v>
          </cell>
          <cell r="AC161">
            <v>-7624.1480000000001</v>
          </cell>
          <cell r="AD161">
            <v>78985</v>
          </cell>
          <cell r="AE161">
            <v>6.0000000000000001E-3</v>
          </cell>
          <cell r="AF161">
            <v>2515.672</v>
          </cell>
          <cell r="AG161">
            <v>2515.6779999999999</v>
          </cell>
          <cell r="AH161">
            <v>0</v>
          </cell>
          <cell r="AI161">
            <v>75000</v>
          </cell>
          <cell r="AJ161" t="str">
            <v>N/A</v>
          </cell>
          <cell r="AK161" t="str">
            <v>N/A</v>
          </cell>
          <cell r="AL161" t="str">
            <v>N/A</v>
          </cell>
          <cell r="AM161">
            <v>-5108.47</v>
          </cell>
        </row>
        <row r="162">
          <cell r="A162">
            <v>152</v>
          </cell>
          <cell r="B162" t="str">
            <v>BriarLake Plaza II</v>
          </cell>
          <cell r="D162" t="str">
            <v>Land</v>
          </cell>
          <cell r="E162" t="str">
            <v>Dev</v>
          </cell>
          <cell r="F162" t="str">
            <v>Houston, TX</v>
          </cell>
          <cell r="G162" t="str">
            <v>Projected Sales Price</v>
          </cell>
          <cell r="H162">
            <v>35751</v>
          </cell>
          <cell r="I162">
            <v>320000</v>
          </cell>
          <cell r="J162" t="str">
            <v>USD</v>
          </cell>
          <cell r="K162">
            <v>1</v>
          </cell>
          <cell r="L162">
            <v>37802</v>
          </cell>
          <cell r="M162" t="str">
            <v>N/A</v>
          </cell>
          <cell r="N162" t="str">
            <v>N/A</v>
          </cell>
          <cell r="O162" t="str">
            <v>N/A</v>
          </cell>
          <cell r="P162">
            <v>8.125</v>
          </cell>
          <cell r="Q162">
            <v>-4997.7179999999998</v>
          </cell>
          <cell r="R162">
            <v>0</v>
          </cell>
          <cell r="S162">
            <v>0</v>
          </cell>
          <cell r="T162">
            <v>0</v>
          </cell>
          <cell r="U162">
            <v>1727.4054199999998</v>
          </cell>
          <cell r="V162">
            <v>-4997.7179999999998</v>
          </cell>
          <cell r="W162">
            <v>0</v>
          </cell>
          <cell r="X162">
            <v>0</v>
          </cell>
          <cell r="Y162">
            <v>0</v>
          </cell>
          <cell r="Z162">
            <v>0</v>
          </cell>
          <cell r="AA162">
            <v>1727.4054199999998</v>
          </cell>
          <cell r="AB162">
            <v>2600</v>
          </cell>
          <cell r="AC162">
            <v>-4997.7179999999998</v>
          </cell>
          <cell r="AD162">
            <v>0</v>
          </cell>
          <cell r="AE162">
            <v>0</v>
          </cell>
          <cell r="AF162">
            <v>0</v>
          </cell>
          <cell r="AG162">
            <v>0</v>
          </cell>
          <cell r="AH162">
            <v>1727.4054199999998</v>
          </cell>
          <cell r="AI162">
            <v>2600</v>
          </cell>
          <cell r="AJ162" t="str">
            <v>N/A</v>
          </cell>
          <cell r="AK162" t="str">
            <v>N/A</v>
          </cell>
          <cell r="AL162" t="str">
            <v>N/A</v>
          </cell>
          <cell r="AM162">
            <v>-3270.3125800000003</v>
          </cell>
        </row>
        <row r="163">
          <cell r="A163">
            <v>153</v>
          </cell>
          <cell r="B163" t="str">
            <v>Memorial Ridge</v>
          </cell>
          <cell r="D163" t="str">
            <v>MR Off</v>
          </cell>
          <cell r="E163" t="str">
            <v>Dev</v>
          </cell>
          <cell r="F163" t="str">
            <v>Houston, TX</v>
          </cell>
          <cell r="G163" t="str">
            <v>New project capitalization</v>
          </cell>
          <cell r="H163">
            <v>35816</v>
          </cell>
          <cell r="I163">
            <v>964000</v>
          </cell>
          <cell r="J163" t="str">
            <v>USD</v>
          </cell>
          <cell r="K163">
            <v>0.56000000000000005</v>
          </cell>
          <cell r="L163">
            <v>37802</v>
          </cell>
          <cell r="M163" t="str">
            <v>N/A</v>
          </cell>
          <cell r="N163" t="str">
            <v>N/A</v>
          </cell>
          <cell r="O163" t="str">
            <v>N/A</v>
          </cell>
          <cell r="P163">
            <v>5.394190871369295</v>
          </cell>
          <cell r="Q163">
            <v>-13359.022000000001</v>
          </cell>
          <cell r="R163">
            <v>0</v>
          </cell>
          <cell r="S163">
            <v>0</v>
          </cell>
          <cell r="T163">
            <v>0</v>
          </cell>
          <cell r="U163">
            <v>2882.88</v>
          </cell>
          <cell r="V163">
            <v>-16081.592000000001</v>
          </cell>
          <cell r="W163">
            <v>0</v>
          </cell>
          <cell r="X163">
            <v>0</v>
          </cell>
          <cell r="Y163">
            <v>0</v>
          </cell>
          <cell r="Z163">
            <v>0</v>
          </cell>
          <cell r="AA163">
            <v>5148</v>
          </cell>
          <cell r="AB163">
            <v>5200</v>
          </cell>
          <cell r="AC163">
            <v>-16081.592000000001</v>
          </cell>
          <cell r="AD163">
            <v>0</v>
          </cell>
          <cell r="AE163">
            <v>0</v>
          </cell>
          <cell r="AF163">
            <v>0</v>
          </cell>
          <cell r="AG163">
            <v>0</v>
          </cell>
          <cell r="AH163">
            <v>5148</v>
          </cell>
          <cell r="AI163">
            <v>5200</v>
          </cell>
          <cell r="AJ163" t="str">
            <v>N/A</v>
          </cell>
          <cell r="AK163" t="str">
            <v>N/A</v>
          </cell>
          <cell r="AL163" t="str">
            <v>N/A</v>
          </cell>
          <cell r="AM163">
            <v>-10476.142</v>
          </cell>
        </row>
        <row r="164">
          <cell r="A164">
            <v>154</v>
          </cell>
          <cell r="B164" t="str">
            <v>Five Westlake</v>
          </cell>
          <cell r="D164" t="str">
            <v>Land</v>
          </cell>
          <cell r="E164" t="str">
            <v>Dev</v>
          </cell>
          <cell r="F164" t="str">
            <v>Houston, TX</v>
          </cell>
          <cell r="G164" t="str">
            <v>Internal Value</v>
          </cell>
          <cell r="H164">
            <v>36003</v>
          </cell>
          <cell r="I164">
            <v>487000</v>
          </cell>
          <cell r="J164" t="str">
            <v>USD</v>
          </cell>
          <cell r="K164">
            <v>1</v>
          </cell>
          <cell r="L164">
            <v>37802</v>
          </cell>
          <cell r="M164" t="str">
            <v>N/A</v>
          </cell>
          <cell r="N164" t="str">
            <v>N/A</v>
          </cell>
          <cell r="O164" t="str">
            <v>N/A</v>
          </cell>
          <cell r="P164">
            <v>4.1067761806981515</v>
          </cell>
          <cell r="Q164">
            <v>-11159.671</v>
          </cell>
          <cell r="R164">
            <v>0.28799999999999998</v>
          </cell>
          <cell r="S164">
            <v>0</v>
          </cell>
          <cell r="T164">
            <v>0.28799999999999998</v>
          </cell>
          <cell r="U164">
            <v>1950</v>
          </cell>
          <cell r="V164">
            <v>-11159.671</v>
          </cell>
          <cell r="W164">
            <v>0</v>
          </cell>
          <cell r="X164">
            <v>0.28799999999999998</v>
          </cell>
          <cell r="Y164">
            <v>0</v>
          </cell>
          <cell r="Z164">
            <v>0.28799999999999998</v>
          </cell>
          <cell r="AA164">
            <v>1950</v>
          </cell>
          <cell r="AB164">
            <v>2000</v>
          </cell>
          <cell r="AC164">
            <v>-11159.671</v>
          </cell>
          <cell r="AD164">
            <v>0</v>
          </cell>
          <cell r="AE164">
            <v>0.28799999999999998</v>
          </cell>
          <cell r="AF164">
            <v>0</v>
          </cell>
          <cell r="AG164">
            <v>0.28799999999999998</v>
          </cell>
          <cell r="AH164">
            <v>1950</v>
          </cell>
          <cell r="AI164">
            <v>2000</v>
          </cell>
          <cell r="AJ164" t="str">
            <v>N/A</v>
          </cell>
          <cell r="AK164" t="str">
            <v>N/A</v>
          </cell>
          <cell r="AL164" t="str">
            <v>N/A</v>
          </cell>
          <cell r="AM164">
            <v>-9209.3829999999998</v>
          </cell>
        </row>
        <row r="165">
          <cell r="A165">
            <v>145</v>
          </cell>
          <cell r="B165" t="str">
            <v>Finger Apartments</v>
          </cell>
          <cell r="D165" t="str">
            <v>MF Res</v>
          </cell>
          <cell r="E165" t="str">
            <v>Dev</v>
          </cell>
          <cell r="F165" t="str">
            <v>Houston, TX</v>
          </cell>
          <cell r="G165" t="str">
            <v>Partially Realized</v>
          </cell>
          <cell r="H165">
            <v>36203</v>
          </cell>
          <cell r="I165">
            <v>797684</v>
          </cell>
          <cell r="J165" t="str">
            <v>USD</v>
          </cell>
          <cell r="K165">
            <v>0.73499999999999999</v>
          </cell>
          <cell r="L165">
            <v>37586</v>
          </cell>
          <cell r="M165" t="str">
            <v>N/A</v>
          </cell>
          <cell r="N165" t="e">
            <v>#VALUE!</v>
          </cell>
          <cell r="O165" t="str">
            <v>N/A</v>
          </cell>
          <cell r="P165">
            <v>0.87754047968869875</v>
          </cell>
          <cell r="Q165">
            <v>-6528.29</v>
          </cell>
          <cell r="R165">
            <v>1273.288</v>
          </cell>
          <cell r="S165">
            <v>10849.246999999999</v>
          </cell>
          <cell r="T165">
            <v>12122.535</v>
          </cell>
          <cell r="U165">
            <v>477.75</v>
          </cell>
          <cell r="V165">
            <v>-8882.0272108843528</v>
          </cell>
          <cell r="W165">
            <v>24445.010390178464</v>
          </cell>
          <cell r="X165">
            <v>1732.3646258503402</v>
          </cell>
          <cell r="Y165">
            <v>14760.880272108843</v>
          </cell>
          <cell r="Z165">
            <v>16493.244897959183</v>
          </cell>
          <cell r="AA165">
            <v>650</v>
          </cell>
          <cell r="AB165">
            <v>700</v>
          </cell>
          <cell r="AC165">
            <v>-8882.0272108843528</v>
          </cell>
          <cell r="AD165">
            <v>24445.010390178464</v>
          </cell>
          <cell r="AE165">
            <v>1732.3646258503402</v>
          </cell>
          <cell r="AF165">
            <v>14760.880272108843</v>
          </cell>
          <cell r="AG165">
            <v>16493.244897959183</v>
          </cell>
          <cell r="AH165">
            <v>650</v>
          </cell>
          <cell r="AI165">
            <v>700</v>
          </cell>
          <cell r="AJ165">
            <v>0.1712684898546355</v>
          </cell>
          <cell r="AK165">
            <v>0.1712684898546355</v>
          </cell>
          <cell r="AL165">
            <v>0.1712684898546355</v>
          </cell>
          <cell r="AM165">
            <v>6071.9949999999999</v>
          </cell>
        </row>
        <row r="166">
          <cell r="A166">
            <v>135</v>
          </cell>
          <cell r="B166" t="str">
            <v>Mission Towers I</v>
          </cell>
          <cell r="D166" t="str">
            <v>MR Off</v>
          </cell>
          <cell r="E166" t="str">
            <v>Dev</v>
          </cell>
          <cell r="F166" t="str">
            <v>Santa Clara, CA</v>
          </cell>
          <cell r="G166" t="str">
            <v>DCF Analysis</v>
          </cell>
          <cell r="H166">
            <v>35734</v>
          </cell>
          <cell r="I166">
            <v>282084</v>
          </cell>
          <cell r="J166" t="str">
            <v>USD</v>
          </cell>
          <cell r="K166">
            <v>0.5</v>
          </cell>
          <cell r="L166">
            <v>37802</v>
          </cell>
          <cell r="M166" t="str">
            <v>N/A</v>
          </cell>
          <cell r="N166" t="e">
            <v>#VALUE!</v>
          </cell>
          <cell r="O166" t="str">
            <v>N/A</v>
          </cell>
          <cell r="P166">
            <v>294.52205434078553</v>
          </cell>
          <cell r="Q166">
            <v>-12091.793</v>
          </cell>
          <cell r="R166">
            <v>9102</v>
          </cell>
          <cell r="S166">
            <v>14902.01</v>
          </cell>
          <cell r="T166">
            <v>24004.01</v>
          </cell>
          <cell r="U166">
            <v>10047.526</v>
          </cell>
          <cell r="V166">
            <v>-24183.585999999999</v>
          </cell>
          <cell r="W166">
            <v>86400</v>
          </cell>
          <cell r="X166">
            <v>18204</v>
          </cell>
          <cell r="Y166">
            <v>29804.02</v>
          </cell>
          <cell r="Z166">
            <v>48008.02</v>
          </cell>
          <cell r="AA166">
            <v>20095.052</v>
          </cell>
          <cell r="AB166">
            <v>106000</v>
          </cell>
          <cell r="AC166">
            <v>-24183.585999999999</v>
          </cell>
          <cell r="AD166">
            <v>86400</v>
          </cell>
          <cell r="AE166">
            <v>18204</v>
          </cell>
          <cell r="AF166">
            <v>29804.02</v>
          </cell>
          <cell r="AG166">
            <v>48008.02</v>
          </cell>
          <cell r="AH166">
            <v>20095.052</v>
          </cell>
          <cell r="AI166">
            <v>106000</v>
          </cell>
          <cell r="AJ166">
            <v>0.39752683349101625</v>
          </cell>
          <cell r="AK166">
            <v>0.39752683349101514</v>
          </cell>
          <cell r="AL166">
            <v>0.39622314601008424</v>
          </cell>
          <cell r="AM166">
            <v>21959.742999999999</v>
          </cell>
        </row>
        <row r="167">
          <cell r="A167">
            <v>141</v>
          </cell>
          <cell r="B167" t="str">
            <v>Mission Towers II</v>
          </cell>
          <cell r="D167" t="str">
            <v>MR Off</v>
          </cell>
          <cell r="E167" t="str">
            <v>Dev</v>
          </cell>
          <cell r="F167" t="str">
            <v>Santa Clara, CA</v>
          </cell>
          <cell r="G167" t="str">
            <v>Market Estimate</v>
          </cell>
          <cell r="H167">
            <v>35734</v>
          </cell>
          <cell r="I167">
            <v>282084</v>
          </cell>
          <cell r="J167" t="str">
            <v>USD</v>
          </cell>
          <cell r="K167">
            <v>0.5</v>
          </cell>
          <cell r="L167">
            <v>37809</v>
          </cell>
          <cell r="M167" t="str">
            <v>N/A</v>
          </cell>
          <cell r="N167" t="e">
            <v>#VALUE!</v>
          </cell>
          <cell r="O167" t="str">
            <v>N/A</v>
          </cell>
          <cell r="P167">
            <v>478.58084825796573</v>
          </cell>
          <cell r="Q167">
            <v>-10119.8325</v>
          </cell>
          <cell r="R167">
            <v>8695</v>
          </cell>
          <cell r="S167">
            <v>0</v>
          </cell>
          <cell r="T167">
            <v>8695</v>
          </cell>
          <cell r="U167">
            <v>44609.712997734692</v>
          </cell>
          <cell r="V167">
            <v>-20239.665000000001</v>
          </cell>
          <cell r="W167">
            <v>48720.256000000001</v>
          </cell>
          <cell r="X167">
            <v>17390</v>
          </cell>
          <cell r="Y167">
            <v>0</v>
          </cell>
          <cell r="Z167">
            <v>17390</v>
          </cell>
          <cell r="AA167">
            <v>89219.425995469384</v>
          </cell>
          <cell r="AB167">
            <v>138287.33699546938</v>
          </cell>
          <cell r="AC167">
            <v>-20239.665000000001</v>
          </cell>
          <cell r="AD167">
            <v>48720.256000000001</v>
          </cell>
          <cell r="AE167">
            <v>17390</v>
          </cell>
          <cell r="AF167">
            <v>0</v>
          </cell>
          <cell r="AG167">
            <v>17390</v>
          </cell>
          <cell r="AH167">
            <v>89219.425995469384</v>
          </cell>
          <cell r="AI167">
            <v>138287.33699546938</v>
          </cell>
          <cell r="AJ167">
            <v>0.38297505496767537</v>
          </cell>
          <cell r="AK167">
            <v>0.38297505496767426</v>
          </cell>
          <cell r="AL167">
            <v>0.38297505496767537</v>
          </cell>
          <cell r="AM167">
            <v>43184.880497734695</v>
          </cell>
          <cell r="AN167" t="str">
            <v>(e)</v>
          </cell>
        </row>
        <row r="168">
          <cell r="A168">
            <v>130</v>
          </cell>
          <cell r="B168" t="str">
            <v>Mountain Bay Plaza</v>
          </cell>
          <cell r="D168" t="str">
            <v>MR Off</v>
          </cell>
          <cell r="E168" t="str">
            <v>Op</v>
          </cell>
          <cell r="F168" t="str">
            <v>Mountain View, CA</v>
          </cell>
          <cell r="G168" t="str">
            <v>Final Closing Statement</v>
          </cell>
          <cell r="H168">
            <v>35734</v>
          </cell>
          <cell r="I168">
            <v>165533</v>
          </cell>
          <cell r="J168" t="str">
            <v>USD</v>
          </cell>
          <cell r="K168">
            <v>1</v>
          </cell>
          <cell r="L168">
            <v>37874</v>
          </cell>
          <cell r="M168" t="str">
            <v>N/A</v>
          </cell>
          <cell r="N168" t="e">
            <v>#VALUE!</v>
          </cell>
          <cell r="O168" t="str">
            <v>N/A</v>
          </cell>
          <cell r="P168">
            <v>267.65986499520886</v>
          </cell>
          <cell r="Q168">
            <v>-33613.108990000001</v>
          </cell>
          <cell r="R168">
            <v>2332.9121304128876</v>
          </cell>
          <cell r="S168">
            <v>28922.217000000001</v>
          </cell>
          <cell r="T168">
            <v>31255.12913041289</v>
          </cell>
          <cell r="U168">
            <v>19018.243393589986</v>
          </cell>
          <cell r="V168">
            <v>-33613.10699</v>
          </cell>
          <cell r="W168">
            <v>23487.393840000001</v>
          </cell>
          <cell r="X168">
            <v>2332.9121304128876</v>
          </cell>
          <cell r="Y168">
            <v>28922.217000000001</v>
          </cell>
          <cell r="Z168">
            <v>31255.12913041289</v>
          </cell>
          <cell r="AA168">
            <v>19018.243393589986</v>
          </cell>
          <cell r="AB168">
            <v>44306.54043225191</v>
          </cell>
          <cell r="AC168">
            <v>-33613.10699</v>
          </cell>
          <cell r="AD168">
            <v>23487.393840000001</v>
          </cell>
          <cell r="AE168">
            <v>2332.9121304128876</v>
          </cell>
          <cell r="AF168">
            <v>28922.217000000001</v>
          </cell>
          <cell r="AG168">
            <v>31255.12913041289</v>
          </cell>
          <cell r="AH168">
            <v>19018.243393589986</v>
          </cell>
          <cell r="AI168">
            <v>44306.54043225191</v>
          </cell>
          <cell r="AJ168">
            <v>0.26933914979803242</v>
          </cell>
          <cell r="AK168">
            <v>0.26933914979803131</v>
          </cell>
          <cell r="AL168">
            <v>0.26933911943995215</v>
          </cell>
          <cell r="AM168">
            <v>16660.263534002872</v>
          </cell>
        </row>
        <row r="169">
          <cell r="A169">
            <v>137</v>
          </cell>
          <cell r="B169" t="str">
            <v>Mountain Bay II - Castro</v>
          </cell>
          <cell r="D169" t="str">
            <v>MR Off</v>
          </cell>
          <cell r="E169" t="str">
            <v>Dev</v>
          </cell>
          <cell r="F169" t="str">
            <v>Mountain View, CA</v>
          </cell>
          <cell r="G169" t="str">
            <v>Market Estimate</v>
          </cell>
          <cell r="H169">
            <v>35734</v>
          </cell>
          <cell r="I169">
            <v>138967</v>
          </cell>
          <cell r="J169" t="str">
            <v>USD</v>
          </cell>
          <cell r="K169">
            <v>1</v>
          </cell>
          <cell r="L169">
            <v>37986</v>
          </cell>
          <cell r="M169" t="b">
            <v>0</v>
          </cell>
          <cell r="N169">
            <v>0</v>
          </cell>
          <cell r="O169" t="str">
            <v>N/A</v>
          </cell>
          <cell r="P169">
            <v>404.85304164159845</v>
          </cell>
          <cell r="Q169">
            <v>-11943.04</v>
          </cell>
          <cell r="R169">
            <v>2640.357</v>
          </cell>
          <cell r="S169">
            <v>1590</v>
          </cell>
          <cell r="T169">
            <v>4230.357</v>
          </cell>
          <cell r="U169">
            <v>26913.827729087585</v>
          </cell>
          <cell r="V169">
            <v>-11943.04</v>
          </cell>
          <cell r="W169">
            <v>29959.417000000001</v>
          </cell>
          <cell r="X169">
            <v>2640.357</v>
          </cell>
          <cell r="Y169">
            <v>1590</v>
          </cell>
          <cell r="Z169">
            <v>4230.357</v>
          </cell>
          <cell r="AA169">
            <v>26913.827729087585</v>
          </cell>
          <cell r="AB169">
            <v>57627.283852740999</v>
          </cell>
          <cell r="AC169">
            <v>-11943.04</v>
          </cell>
          <cell r="AD169">
            <v>29959.417000000001</v>
          </cell>
          <cell r="AE169">
            <v>450.35700000000003</v>
          </cell>
          <cell r="AF169">
            <v>1590</v>
          </cell>
          <cell r="AG169">
            <v>2040.357</v>
          </cell>
          <cell r="AH169">
            <v>26913.827729087585</v>
          </cell>
          <cell r="AI169">
            <v>57627.283852740999</v>
          </cell>
          <cell r="AJ169">
            <v>0.40081551926935699</v>
          </cell>
          <cell r="AK169">
            <v>0.40081551926935699</v>
          </cell>
          <cell r="AL169">
            <v>0.40081551926935699</v>
          </cell>
          <cell r="AM169">
            <v>19201.144729087584</v>
          </cell>
          <cell r="AN169" t="str">
            <v>(e)</v>
          </cell>
        </row>
        <row r="170">
          <cell r="A170">
            <v>156</v>
          </cell>
          <cell r="B170" t="str">
            <v>Holland Parcel</v>
          </cell>
          <cell r="D170" t="str">
            <v>Land</v>
          </cell>
          <cell r="E170" t="str">
            <v>Dev</v>
          </cell>
          <cell r="F170" t="str">
            <v>Mountain View, CA</v>
          </cell>
          <cell r="G170" t="str">
            <v>Realized</v>
          </cell>
          <cell r="H170">
            <v>36373</v>
          </cell>
          <cell r="I170">
            <v>27000</v>
          </cell>
          <cell r="J170" t="str">
            <v>USD</v>
          </cell>
          <cell r="K170">
            <v>1</v>
          </cell>
          <cell r="L170">
            <v>37802</v>
          </cell>
          <cell r="M170" t="str">
            <v>N/A</v>
          </cell>
          <cell r="N170" t="str">
            <v>N/A</v>
          </cell>
          <cell r="O170" t="str">
            <v>N/A</v>
          </cell>
          <cell r="P170" t="e">
            <v>#VALUE!</v>
          </cell>
          <cell r="Q170">
            <v>-1039.1825800000001</v>
          </cell>
          <cell r="R170">
            <v>0</v>
          </cell>
          <cell r="S170">
            <v>1891.9860000000001</v>
          </cell>
          <cell r="T170">
            <v>1891.9860000000001</v>
          </cell>
          <cell r="U170">
            <v>0</v>
          </cell>
          <cell r="V170">
            <v>-1039.1825800000001</v>
          </cell>
          <cell r="W170">
            <v>0</v>
          </cell>
          <cell r="X170">
            <v>0</v>
          </cell>
          <cell r="Y170">
            <v>1891.9860000000001</v>
          </cell>
          <cell r="Z170">
            <v>1891.9860000000001</v>
          </cell>
          <cell r="AA170">
            <v>0</v>
          </cell>
          <cell r="AB170">
            <v>0</v>
          </cell>
          <cell r="AC170">
            <v>-1039.1825800000001</v>
          </cell>
          <cell r="AD170">
            <v>0</v>
          </cell>
          <cell r="AE170">
            <v>0</v>
          </cell>
          <cell r="AF170">
            <v>1891.9860000000001</v>
          </cell>
          <cell r="AG170">
            <v>1891.9860000000001</v>
          </cell>
          <cell r="AH170">
            <v>0</v>
          </cell>
          <cell r="AI170">
            <v>0</v>
          </cell>
          <cell r="AJ170">
            <v>0.20245700600758054</v>
          </cell>
          <cell r="AK170">
            <v>0.20245700600758054</v>
          </cell>
          <cell r="AL170">
            <v>0.20245700600758054</v>
          </cell>
          <cell r="AM170">
            <v>852.80341999999996</v>
          </cell>
          <cell r="AN170" t="str">
            <v>(e)</v>
          </cell>
        </row>
        <row r="173">
          <cell r="B173" t="str">
            <v>European Assets</v>
          </cell>
        </row>
        <row r="174">
          <cell r="A174">
            <v>127</v>
          </cell>
          <cell r="B174" t="str">
            <v>Nowe Miasto</v>
          </cell>
          <cell r="D174" t="str">
            <v>MR Off</v>
          </cell>
          <cell r="E174" t="str">
            <v>Op</v>
          </cell>
          <cell r="F174" t="str">
            <v>Krakow, Poland</v>
          </cell>
          <cell r="G174" t="str">
            <v>Projected land transfer proceeds</v>
          </cell>
          <cell r="H174">
            <v>36103</v>
          </cell>
          <cell r="I174">
            <v>3500000</v>
          </cell>
          <cell r="J174" t="str">
            <v>PLZ</v>
          </cell>
          <cell r="K174">
            <v>1</v>
          </cell>
          <cell r="L174">
            <v>37986</v>
          </cell>
          <cell r="M174" t="str">
            <v>N/A</v>
          </cell>
          <cell r="N174" t="str">
            <v>N/A</v>
          </cell>
          <cell r="O174" t="str">
            <v>N/A</v>
          </cell>
          <cell r="P174">
            <v>5.1236011143547735</v>
          </cell>
          <cell r="Q174">
            <v>-23411.432000000001</v>
          </cell>
          <cell r="R174">
            <v>3816.723</v>
          </cell>
          <cell r="S174">
            <v>0</v>
          </cell>
          <cell r="T174">
            <v>3816.723</v>
          </cell>
          <cell r="U174">
            <v>17330.743463109633</v>
          </cell>
          <cell r="V174">
            <v>-96623.301849959986</v>
          </cell>
          <cell r="W174">
            <v>0</v>
          </cell>
          <cell r="X174">
            <v>15229.367313199999</v>
          </cell>
          <cell r="Y174">
            <v>0</v>
          </cell>
          <cell r="Z174">
            <v>15229.367313199999</v>
          </cell>
          <cell r="AA174">
            <v>66450.056508558846</v>
          </cell>
          <cell r="AB174">
            <v>68757.727852423748</v>
          </cell>
          <cell r="AC174">
            <v>-23411.432000000001</v>
          </cell>
          <cell r="AD174">
            <v>0</v>
          </cell>
          <cell r="AE174">
            <v>3816.723</v>
          </cell>
          <cell r="AF174">
            <v>0</v>
          </cell>
          <cell r="AG174">
            <v>3816.723</v>
          </cell>
          <cell r="AH174">
            <v>17330.743463109633</v>
          </cell>
          <cell r="AI174">
            <v>17932.603900241706</v>
          </cell>
          <cell r="AJ174" t="str">
            <v>N/A</v>
          </cell>
          <cell r="AK174" t="str">
            <v>N/A</v>
          </cell>
          <cell r="AL174" t="str">
            <v>N/A</v>
          </cell>
          <cell r="AM174">
            <v>-2263.965536890365</v>
          </cell>
          <cell r="AN174" t="str">
            <v>(f)</v>
          </cell>
        </row>
        <row r="175">
          <cell r="A175">
            <v>129</v>
          </cell>
          <cell r="B175" t="str">
            <v>Friedrichstrasse</v>
          </cell>
          <cell r="D175" t="str">
            <v>MR Off</v>
          </cell>
          <cell r="E175" t="str">
            <v>Op</v>
          </cell>
          <cell r="F175" t="str">
            <v>Berlin, Germany</v>
          </cell>
          <cell r="G175" t="str">
            <v>NOI - Capitalization</v>
          </cell>
          <cell r="H175">
            <v>36130</v>
          </cell>
          <cell r="I175">
            <v>555280</v>
          </cell>
          <cell r="J175" t="str">
            <v>DEM</v>
          </cell>
          <cell r="K175">
            <v>0.6</v>
          </cell>
          <cell r="L175">
            <v>37987</v>
          </cell>
          <cell r="M175">
            <v>0</v>
          </cell>
          <cell r="N175">
            <v>0</v>
          </cell>
          <cell r="O175" t="str">
            <v>N/A</v>
          </cell>
          <cell r="P175">
            <v>69.302742063121954</v>
          </cell>
          <cell r="Q175">
            <v>-41141.061000000002</v>
          </cell>
          <cell r="R175">
            <v>1100.598</v>
          </cell>
          <cell r="S175">
            <v>26906.175999999999</v>
          </cell>
          <cell r="T175">
            <v>28006.773999999998</v>
          </cell>
          <cell r="U175">
            <v>6123.2125821196014</v>
          </cell>
          <cell r="V175">
            <v>-70703.314299265126</v>
          </cell>
          <cell r="W175">
            <v>54000</v>
          </cell>
          <cell r="X175">
            <v>2080.5716770446161</v>
          </cell>
          <cell r="Y175">
            <v>50074.125149259999</v>
          </cell>
          <cell r="Z175">
            <v>52154.696826304615</v>
          </cell>
          <cell r="AA175">
            <v>11997.570212551986</v>
          </cell>
          <cell r="AB175">
            <v>75400.879692592935</v>
          </cell>
          <cell r="AC175">
            <v>-41141.061000000002</v>
          </cell>
          <cell r="AD175">
            <v>31335.559623874469</v>
          </cell>
          <cell r="AE175">
            <v>1100.598</v>
          </cell>
          <cell r="AF175">
            <v>26906.175999999999</v>
          </cell>
          <cell r="AG175">
            <v>28006.773999999998</v>
          </cell>
          <cell r="AH175">
            <v>6123.2125821196014</v>
          </cell>
          <cell r="AI175">
            <v>38482.426612810355</v>
          </cell>
          <cell r="AJ175" t="str">
            <v>N/A</v>
          </cell>
          <cell r="AK175" t="str">
            <v>N/A</v>
          </cell>
          <cell r="AL175" t="str">
            <v>N/A</v>
          </cell>
          <cell r="AM175">
            <v>-7011.074417880398</v>
          </cell>
          <cell r="AN175" t="str">
            <v>(f)</v>
          </cell>
        </row>
        <row r="176">
          <cell r="B176" t="str">
            <v>Total Unrealized</v>
          </cell>
          <cell r="I176">
            <v>16098621.999999998</v>
          </cell>
          <cell r="Q176">
            <v>-673032.58690000069</v>
          </cell>
          <cell r="R176">
            <v>31056.267188290862</v>
          </cell>
          <cell r="S176">
            <v>497562.33499999996</v>
          </cell>
          <cell r="T176">
            <v>528618.60218829056</v>
          </cell>
          <cell r="U176">
            <v>267926.55089360755</v>
          </cell>
          <cell r="AC176">
            <v>-701748.25561088533</v>
          </cell>
          <cell r="AD176">
            <v>615439.26485405304</v>
          </cell>
          <cell r="AE176">
            <v>51267.958814141224</v>
          </cell>
          <cell r="AF176">
            <v>525510.30327210948</v>
          </cell>
          <cell r="AG176">
            <v>576778.26208625035</v>
          </cell>
          <cell r="AH176">
            <v>325021.1602913423</v>
          </cell>
          <cell r="AI176">
            <v>976154.95561131509</v>
          </cell>
          <cell r="AK176">
            <v>4.5367118144418406E-2</v>
          </cell>
          <cell r="AL176">
            <v>0.20482670474625886</v>
          </cell>
          <cell r="AM176">
            <v>123512.56618189765</v>
          </cell>
        </row>
        <row r="177">
          <cell r="A177" t="str">
            <v>CHECK</v>
          </cell>
          <cell r="K177" t="str">
            <v>check</v>
          </cell>
          <cell r="Q177">
            <v>0</v>
          </cell>
          <cell r="R177">
            <v>2.9103830456733704E-11</v>
          </cell>
          <cell r="S177">
            <v>0</v>
          </cell>
          <cell r="T177">
            <v>0</v>
          </cell>
          <cell r="U177">
            <v>0</v>
          </cell>
          <cell r="AC177">
            <v>9.3132257461547852E-10</v>
          </cell>
          <cell r="AD177">
            <v>0</v>
          </cell>
          <cell r="AH177">
            <v>0</v>
          </cell>
          <cell r="AI177">
            <v>0</v>
          </cell>
          <cell r="AM177">
            <v>15292.128000000812</v>
          </cell>
        </row>
        <row r="178">
          <cell r="B178" t="str">
            <v>Total Aggregate Property &amp; Fund</v>
          </cell>
          <cell r="I178">
            <v>26909185.606617652</v>
          </cell>
          <cell r="Q178">
            <v>-1598700.5694900006</v>
          </cell>
          <cell r="R178">
            <v>129435.81821222451</v>
          </cell>
          <cell r="S178">
            <v>1849746.4136600001</v>
          </cell>
          <cell r="T178">
            <v>1979182.231872224</v>
          </cell>
          <cell r="U178">
            <v>345693.60291860753</v>
          </cell>
          <cell r="AC178">
            <v>-1646652.1435089726</v>
          </cell>
          <cell r="AD178">
            <v>1282191.4658540529</v>
          </cell>
          <cell r="AE178">
            <v>249979.91667438066</v>
          </cell>
          <cell r="AF178">
            <v>1923389.1209386156</v>
          </cell>
          <cell r="AG178">
            <v>2173369.0376129956</v>
          </cell>
          <cell r="AH178">
            <v>402788.21231634228</v>
          </cell>
          <cell r="AI178">
            <v>2129719.9556113151</v>
          </cell>
          <cell r="AK178">
            <v>0.22355592676306468</v>
          </cell>
          <cell r="AL178">
            <v>0.20788576483247612</v>
          </cell>
          <cell r="AM178">
            <v>742936.01105795789</v>
          </cell>
        </row>
        <row r="180">
          <cell r="A180">
            <v>164</v>
          </cell>
          <cell r="B180" t="str">
            <v>Asset Management Fee</v>
          </cell>
          <cell r="AM180">
            <v>-48160.332999999999</v>
          </cell>
        </row>
        <row r="181">
          <cell r="A181">
            <v>160</v>
          </cell>
          <cell r="B181" t="str">
            <v>Acquisition and Other 3rd Party Costs</v>
          </cell>
          <cell r="AK181" t="str">
            <v>(Cash on Hand as of 6/30/03:  $39,954)</v>
          </cell>
          <cell r="AM181">
            <v>-54436.1</v>
          </cell>
        </row>
        <row r="182">
          <cell r="A182">
            <v>161</v>
          </cell>
          <cell r="B182" t="str">
            <v>Interest Income</v>
          </cell>
          <cell r="AM182">
            <v>7818.3909999999996</v>
          </cell>
        </row>
        <row r="183">
          <cell r="A183">
            <v>171</v>
          </cell>
          <cell r="B183" t="str">
            <v>Fund Credit Line Debt Service</v>
          </cell>
          <cell r="AM183">
            <v>-3776.7669999999998</v>
          </cell>
        </row>
        <row r="184">
          <cell r="B184" t="str">
            <v>Net Fund Level Expenses</v>
          </cell>
          <cell r="AM184">
            <v>-98554.808999999979</v>
          </cell>
        </row>
        <row r="186">
          <cell r="B186" t="str">
            <v>Total Fund Return</v>
          </cell>
          <cell r="AL186">
            <v>0.16733699985537531</v>
          </cell>
          <cell r="AM186">
            <v>644381.20205795788</v>
          </cell>
        </row>
        <row r="188">
          <cell r="B188" t="str">
            <v>Carried Interest</v>
          </cell>
          <cell r="AM188">
            <v>-76419.163710894471</v>
          </cell>
          <cell r="AN188" t="str">
            <v>(g)</v>
          </cell>
        </row>
        <row r="190">
          <cell r="B190" t="str">
            <v>Net LP Return</v>
          </cell>
          <cell r="AL190">
            <v>0.15444268944974815</v>
          </cell>
          <cell r="AM190">
            <v>567962.03834706335</v>
          </cell>
        </row>
        <row r="192">
          <cell r="B192" t="str">
            <v xml:space="preserve">Notes: </v>
          </cell>
        </row>
        <row r="193">
          <cell r="A193" t="str">
            <v>a</v>
          </cell>
          <cell r="B193" t="str">
            <v>(a)</v>
          </cell>
          <cell r="C193" t="str">
            <v>Comprised of cash flow from operations and capital events.</v>
          </cell>
        </row>
        <row r="194">
          <cell r="A194" t="str">
            <v>b</v>
          </cell>
          <cell r="C194" t="str">
            <v>A partial sale of the Fund's interest in the project has occurred.</v>
          </cell>
        </row>
        <row r="195">
          <cell r="A195" t="str">
            <v>c</v>
          </cell>
          <cell r="B195" t="str">
            <v>(b)</v>
          </cell>
          <cell r="C195" t="str">
            <v xml:space="preserve">Value of unrealized investments is derived by capitalizing stabilized operating income (typically year 2002 net operating income) at market rates and subtracting debt, selling costs and transfer taxes, if any ("Residual Equity"). </v>
          </cell>
        </row>
        <row r="196">
          <cell r="C196" t="str">
            <v>Certain investments are held at cost including, but not limited to, unrealized investments held less than one year, unless a major event has occurred, which has significantly altered their value.</v>
          </cell>
        </row>
        <row r="197">
          <cell r="A197" t="str">
            <v>d</v>
          </cell>
          <cell r="B197" t="str">
            <v>(c)</v>
          </cell>
          <cell r="C197" t="str">
            <v>IRRs are derived by annualizing quarterly IRRs using the following formula: IRRannual = (1+IRRquarter)4-1</v>
          </cell>
        </row>
        <row r="198">
          <cell r="C198" t="str">
            <v xml:space="preserve">IRRs of individual investments, which are projected to stabilize post 2002, are computed by extending the quarterly cash flow projections including Residual Equity until the investment's stabilization date. </v>
          </cell>
        </row>
        <row r="199">
          <cell r="C199" t="str">
            <v>Aggregate IRRs, e.g. IRR of all unrealized domestic Fund I investments, are based on the sum of each investment's contributions and distributions plus the capitalized and, if necessary,</v>
          </cell>
        </row>
        <row r="200">
          <cell r="C200" t="str">
            <v>discounted equity values of the individual investments as of June 30, 2001.  Although the IRR computation of an individual investment may have resulted in an IRR of equal to or less than zero ("N/A"),</v>
          </cell>
        </row>
        <row r="201">
          <cell r="C201" t="str">
            <v>all cash flows of these individual investments are included in aggregate IRRs.  There can be no assurance that assumptions will be consistent with actual sale conditions or that IRR will be achieved even if assumptions are accurate.</v>
          </cell>
        </row>
        <row r="202">
          <cell r="A202" t="str">
            <v>e</v>
          </cell>
          <cell r="B202" t="str">
            <v>(d)</v>
          </cell>
          <cell r="C202" t="str">
            <v>Investment stabilizes after 2001. The IRR is computed by extending the quarterly cash flow projections including Residual Value until the stabilization date and discounting at market rates to calculate the value as of June 30, 2001.</v>
          </cell>
        </row>
        <row r="203">
          <cell r="A203" t="str">
            <v>f</v>
          </cell>
          <cell r="B203" t="str">
            <v>(e)</v>
          </cell>
          <cell r="C203" t="str">
            <v>IRR is calculated based on cash flows in US $.  The IRR reflects the effect of foreign exchange rate losses or gains over time.</v>
          </cell>
        </row>
        <row r="204">
          <cell r="A204" t="str">
            <v>g</v>
          </cell>
          <cell r="B204" t="str">
            <v>(f)</v>
          </cell>
          <cell r="C204" t="str">
            <v>Upon refinancing of the 125 High Street Mezzanine loan, the existing Mezzanine debt was transferred to these parcels of land and was guaranteed by the Fund to cover the over-leveraging. The debt was transferred to avoid prepayment penalties.</v>
          </cell>
        </row>
        <row r="205">
          <cell r="C205" t="str">
            <v>Negative distributed income represents interest expense on the loan.</v>
          </cell>
        </row>
        <row r="206">
          <cell r="A206" t="str">
            <v>h</v>
          </cell>
          <cell r="B206" t="str">
            <v>(g)</v>
          </cell>
          <cell r="C206" t="str">
            <v>Promote Structure:</v>
          </cell>
        </row>
        <row r="207">
          <cell r="C207" t="str">
            <v>I.  100% of all cash available for distributions will be distributed to all investors, until all investors have received a 9% return on capital and a 100% return of capital.</v>
          </cell>
        </row>
        <row r="208">
          <cell r="C208" t="str">
            <v>II.  Thereafter, 80% of the cash available for distributions will be distributed to all investors and 20% to the managing member (carried interest) until the investors have received a 15% return.</v>
          </cell>
        </row>
        <row r="209">
          <cell r="C209" t="str">
            <v>III.  Thereafter, 60% of the cash available for distributions will be distributed to all investors and 40% to the managing member (carried interest).</v>
          </cell>
        </row>
        <row r="213">
          <cell r="C213" t="str">
            <v>Analysis Date:</v>
          </cell>
          <cell r="F213">
            <v>37802</v>
          </cell>
        </row>
        <row r="215">
          <cell r="B215" t="str">
            <v>FUND III ASSET PASTE</v>
          </cell>
        </row>
        <row r="216">
          <cell r="B216" t="str">
            <v>Tishman Speyer / Travelers Real Estate Venture III, LLC</v>
          </cell>
        </row>
        <row r="217">
          <cell r="B217" t="str">
            <v>Cash Flows, Values &amp; Returns as of June 30, 2003</v>
          </cell>
        </row>
        <row r="218">
          <cell r="B218" t="str">
            <v>(in US Dollars / $'000's Omitted)</v>
          </cell>
        </row>
        <row r="220">
          <cell r="A220" t="str">
            <v>#</v>
          </cell>
          <cell r="B220" t="str">
            <v>ASSET SUMMARY</v>
          </cell>
          <cell r="Q220" t="str">
            <v>HISTORICAL &amp; PROJECTED CASH FLOWS &amp; RETURNS</v>
          </cell>
        </row>
        <row r="221">
          <cell r="L221" t="str">
            <v>Sale Record / Assumptions</v>
          </cell>
          <cell r="Q221" t="str">
            <v>Fund Level</v>
          </cell>
          <cell r="V221" t="str">
            <v>Local Currency Denominated Property Level</v>
          </cell>
          <cell r="AC221" t="str">
            <v>US Dollar Denominated Property Level</v>
          </cell>
          <cell r="AJ221" t="str">
            <v xml:space="preserve">Returns (c) </v>
          </cell>
        </row>
        <row r="222">
          <cell r="B222" t="str">
            <v>Property</v>
          </cell>
          <cell r="D222" t="str">
            <v>Property Type</v>
          </cell>
          <cell r="E222" t="str">
            <v>Oper. Stage</v>
          </cell>
          <cell r="F222" t="str">
            <v>Location</v>
          </cell>
          <cell r="G222" t="str">
            <v>Realized/ Unrealized</v>
          </cell>
          <cell r="H222" t="str">
            <v>Inv. Date</v>
          </cell>
          <cell r="I222" t="str">
            <v>SF/FAR</v>
          </cell>
          <cell r="J222" t="str">
            <v>Local Currency</v>
          </cell>
          <cell r="K222" t="str">
            <v>Fund Interest</v>
          </cell>
          <cell r="L222" t="str">
            <v>Actual/ Proj. Disp. Date</v>
          </cell>
          <cell r="M222" t="str">
            <v>Cap Rate/        $ per Share</v>
          </cell>
          <cell r="N222" t="str">
            <v>NOI/ Shares</v>
          </cell>
          <cell r="O222" t="str">
            <v>Discount Rate</v>
          </cell>
          <cell r="P222" t="str">
            <v>$/SF</v>
          </cell>
          <cell r="Q222" t="str">
            <v>Contribution</v>
          </cell>
          <cell r="R222" t="str">
            <v>Distributed Income</v>
          </cell>
          <cell r="S222" t="str">
            <v>Distributed Capital</v>
          </cell>
          <cell r="T222" t="str">
            <v>Distributions (a)</v>
          </cell>
          <cell r="U222" t="str">
            <v>Residual Equity (b)</v>
          </cell>
          <cell r="V222" t="str">
            <v>Equity Invested</v>
          </cell>
          <cell r="W222" t="str">
            <v>Current Debt</v>
          </cell>
          <cell r="X222" t="str">
            <v>Distributed Income</v>
          </cell>
          <cell r="Y222" t="str">
            <v>Distributed Capital</v>
          </cell>
          <cell r="Z222" t="str">
            <v xml:space="preserve">Distributions </v>
          </cell>
          <cell r="AA222" t="str">
            <v>Net Asset Value</v>
          </cell>
          <cell r="AB222" t="str">
            <v>Gross Asset Value</v>
          </cell>
          <cell r="AC222" t="str">
            <v>Equity Invested</v>
          </cell>
          <cell r="AD222" t="str">
            <v>Current Debt</v>
          </cell>
          <cell r="AE222" t="str">
            <v>Distributed Income</v>
          </cell>
          <cell r="AF222" t="str">
            <v>Distributed Capital</v>
          </cell>
          <cell r="AG222" t="str">
            <v xml:space="preserve">Distributions </v>
          </cell>
          <cell r="AH222" t="str">
            <v>Net Asset Value</v>
          </cell>
          <cell r="AI222" t="str">
            <v>Gross Asset Value</v>
          </cell>
          <cell r="AJ222" t="str">
            <v>Local Currency Denominated Property
IRR</v>
          </cell>
          <cell r="AK222" t="str">
            <v>US Dollar Denominated Property
IRR</v>
          </cell>
          <cell r="AL222" t="str">
            <v>US Dollar Denominated TST
IRR</v>
          </cell>
          <cell r="AM222" t="str">
            <v>TST Profit</v>
          </cell>
          <cell r="AN222" t="str">
            <v>FN</v>
          </cell>
        </row>
        <row r="223">
          <cell r="B223" t="str">
            <v>REALIZED</v>
          </cell>
        </row>
        <row r="224">
          <cell r="B224" t="str">
            <v>US Assets</v>
          </cell>
        </row>
        <row r="225">
          <cell r="A225">
            <v>303</v>
          </cell>
          <cell r="B225" t="str">
            <v>Gateway Center</v>
          </cell>
          <cell r="D225" t="str">
            <v>HR Off</v>
          </cell>
          <cell r="E225" t="str">
            <v>Op</v>
          </cell>
          <cell r="F225" t="str">
            <v>Newark, NJ</v>
          </cell>
          <cell r="G225" t="str">
            <v>Realized</v>
          </cell>
          <cell r="H225">
            <v>36516</v>
          </cell>
          <cell r="I225">
            <v>1301000</v>
          </cell>
          <cell r="J225" t="str">
            <v>USD</v>
          </cell>
          <cell r="K225">
            <v>0.41450399999999998</v>
          </cell>
          <cell r="L225">
            <v>37620</v>
          </cell>
          <cell r="M225" t="str">
            <v>N/A</v>
          </cell>
          <cell r="N225" t="str">
            <v>N/A</v>
          </cell>
          <cell r="O225" t="str">
            <v>N/A</v>
          </cell>
          <cell r="P225">
            <v>65.334358186010761</v>
          </cell>
          <cell r="Q225">
            <v>-22373.242999999999</v>
          </cell>
          <cell r="R225">
            <v>3418.8467899359998</v>
          </cell>
          <cell r="S225">
            <v>33603.682464484002</v>
          </cell>
          <cell r="T225">
            <v>37022.529254419998</v>
          </cell>
          <cell r="U225">
            <v>0</v>
          </cell>
          <cell r="V225">
            <v>-51676.485999999997</v>
          </cell>
          <cell r="W225">
            <v>0</v>
          </cell>
          <cell r="X225">
            <v>7285.0839999999998</v>
          </cell>
          <cell r="Y225">
            <v>81069.622499999998</v>
          </cell>
          <cell r="Z225">
            <v>88354.7065</v>
          </cell>
          <cell r="AA225">
            <v>0</v>
          </cell>
          <cell r="AB225">
            <v>0</v>
          </cell>
          <cell r="AC225">
            <v>-51676.485999999997</v>
          </cell>
          <cell r="AD225">
            <v>0</v>
          </cell>
          <cell r="AE225">
            <v>7285.0839999999998</v>
          </cell>
          <cell r="AF225">
            <v>81069.622499999998</v>
          </cell>
          <cell r="AG225">
            <v>88354.7065</v>
          </cell>
          <cell r="AH225">
            <v>0</v>
          </cell>
          <cell r="AI225">
            <v>0</v>
          </cell>
          <cell r="AJ225">
            <v>0.23601475142748063</v>
          </cell>
          <cell r="AK225">
            <v>0.23601475142748063</v>
          </cell>
          <cell r="AL225">
            <v>0.22679599647491178</v>
          </cell>
          <cell r="AM225">
            <v>14649.286254420002</v>
          </cell>
          <cell r="AN225" t="str">
            <v>(d)</v>
          </cell>
        </row>
        <row r="226">
          <cell r="A226">
            <v>305</v>
          </cell>
          <cell r="B226" t="str">
            <v>222 East 41st Street</v>
          </cell>
          <cell r="D226" t="str">
            <v>HR Off</v>
          </cell>
          <cell r="E226" t="str">
            <v>Dev</v>
          </cell>
          <cell r="F226" t="str">
            <v>New York, NY</v>
          </cell>
          <cell r="G226" t="str">
            <v>Realized</v>
          </cell>
          <cell r="H226">
            <v>36404</v>
          </cell>
          <cell r="I226">
            <v>371814</v>
          </cell>
          <cell r="J226" t="str">
            <v>USD</v>
          </cell>
          <cell r="K226">
            <v>1</v>
          </cell>
          <cell r="L226">
            <v>37651</v>
          </cell>
          <cell r="M226" t="str">
            <v>N/A</v>
          </cell>
          <cell r="N226" t="str">
            <v>N/A</v>
          </cell>
          <cell r="O226" t="str">
            <v>N/A</v>
          </cell>
          <cell r="P226">
            <v>474.69971544912244</v>
          </cell>
          <cell r="Q226">
            <v>-6800.0020000000004</v>
          </cell>
          <cell r="R226">
            <v>0</v>
          </cell>
          <cell r="S226">
            <v>63000</v>
          </cell>
          <cell r="T226">
            <v>63000</v>
          </cell>
          <cell r="U226">
            <v>0</v>
          </cell>
          <cell r="V226">
            <v>-6800.0020000000004</v>
          </cell>
          <cell r="W226">
            <v>0</v>
          </cell>
          <cell r="X226">
            <v>0</v>
          </cell>
          <cell r="Y226">
            <v>63000</v>
          </cell>
          <cell r="Z226">
            <v>63000</v>
          </cell>
          <cell r="AA226">
            <v>0</v>
          </cell>
          <cell r="AB226">
            <v>0</v>
          </cell>
          <cell r="AC226">
            <v>-6800.0020000000004</v>
          </cell>
          <cell r="AD226">
            <v>0</v>
          </cell>
          <cell r="AE226">
            <v>0</v>
          </cell>
          <cell r="AF226">
            <v>63000</v>
          </cell>
          <cell r="AG226">
            <v>63000</v>
          </cell>
          <cell r="AH226">
            <v>0</v>
          </cell>
          <cell r="AI226">
            <v>0</v>
          </cell>
          <cell r="AJ226">
            <v>1.3081461471481979</v>
          </cell>
          <cell r="AK226">
            <v>1.3081461471481979</v>
          </cell>
          <cell r="AL226">
            <v>1.3081461471481979</v>
          </cell>
          <cell r="AM226">
            <v>56199.998</v>
          </cell>
          <cell r="AN226" t="str">
            <v>(d)</v>
          </cell>
        </row>
        <row r="228">
          <cell r="B228" t="str">
            <v>European Assets</v>
          </cell>
        </row>
        <row r="229">
          <cell r="A229">
            <v>301</v>
          </cell>
          <cell r="B229" t="str">
            <v>City Gate House</v>
          </cell>
          <cell r="D229" t="str">
            <v>MR Off</v>
          </cell>
          <cell r="E229" t="str">
            <v>Op</v>
          </cell>
          <cell r="F229" t="str">
            <v>London, U.K.</v>
          </cell>
          <cell r="G229" t="str">
            <v>Realized</v>
          </cell>
          <cell r="H229">
            <v>36188</v>
          </cell>
          <cell r="I229">
            <v>167531</v>
          </cell>
          <cell r="J229" t="str">
            <v>GBP</v>
          </cell>
          <cell r="K229">
            <v>1</v>
          </cell>
          <cell r="L229">
            <v>36770</v>
          </cell>
          <cell r="M229" t="str">
            <v>N/A</v>
          </cell>
          <cell r="N229" t="str">
            <v>N/A</v>
          </cell>
          <cell r="O229" t="str">
            <v>N/A</v>
          </cell>
          <cell r="P229">
            <v>590.93540896908632</v>
          </cell>
          <cell r="Q229">
            <v>-20605.238000000001</v>
          </cell>
          <cell r="R229">
            <v>2997.1660000000002</v>
          </cell>
          <cell r="S229">
            <v>42312.436909999997</v>
          </cell>
          <cell r="T229">
            <v>45309.602909999994</v>
          </cell>
          <cell r="U229">
            <v>0</v>
          </cell>
          <cell r="V229">
            <v>-12497.936964299999</v>
          </cell>
          <cell r="W229">
            <v>0</v>
          </cell>
          <cell r="X229">
            <v>1897.89260672</v>
          </cell>
          <cell r="Y229">
            <v>28678.705103698398</v>
          </cell>
          <cell r="Z229">
            <v>30576.597710418398</v>
          </cell>
          <cell r="AA229">
            <v>0</v>
          </cell>
          <cell r="AB229">
            <v>0</v>
          </cell>
          <cell r="AC229">
            <v>-20605.238000000001</v>
          </cell>
          <cell r="AD229">
            <v>0</v>
          </cell>
          <cell r="AE229">
            <v>2997.1660000000002</v>
          </cell>
          <cell r="AF229">
            <v>42312.436909999997</v>
          </cell>
          <cell r="AG229">
            <v>45309.602909999994</v>
          </cell>
          <cell r="AH229">
            <v>0</v>
          </cell>
          <cell r="AI229">
            <v>0</v>
          </cell>
          <cell r="AJ229">
            <v>0.76188968532632662</v>
          </cell>
          <cell r="AK229">
            <v>0.64732103457710899</v>
          </cell>
          <cell r="AL229">
            <v>0.64732103457710899</v>
          </cell>
          <cell r="AM229">
            <v>24704.36491</v>
          </cell>
          <cell r="AN229" t="str">
            <v>(e)</v>
          </cell>
        </row>
        <row r="230">
          <cell r="A230">
            <v>310</v>
          </cell>
          <cell r="B230" t="str">
            <v>Prime Assets - Wates</v>
          </cell>
          <cell r="D230" t="str">
            <v>Indirect</v>
          </cell>
          <cell r="E230" t="str">
            <v>Op</v>
          </cell>
          <cell r="F230" t="str">
            <v>London, U.K.</v>
          </cell>
          <cell r="G230" t="str">
            <v>Realized</v>
          </cell>
          <cell r="H230">
            <v>36312</v>
          </cell>
          <cell r="I230">
            <v>0</v>
          </cell>
          <cell r="J230" t="str">
            <v>GBP</v>
          </cell>
          <cell r="K230">
            <v>2.8299999999999999E-2</v>
          </cell>
          <cell r="L230">
            <v>36892</v>
          </cell>
          <cell r="M230" t="str">
            <v>N/A</v>
          </cell>
          <cell r="N230" t="str">
            <v>N/A</v>
          </cell>
          <cell r="O230" t="str">
            <v>N/A</v>
          </cell>
          <cell r="P230" t="str">
            <v>N/A</v>
          </cell>
          <cell r="Q230">
            <v>-11570.557000000001</v>
          </cell>
          <cell r="R230">
            <v>0</v>
          </cell>
          <cell r="S230">
            <v>14225.939</v>
          </cell>
          <cell r="T230">
            <v>14225.939</v>
          </cell>
          <cell r="U230">
            <v>0</v>
          </cell>
          <cell r="V230">
            <v>-7219.8017905900006</v>
          </cell>
          <cell r="W230">
            <v>0</v>
          </cell>
          <cell r="X230">
            <v>0</v>
          </cell>
          <cell r="Y230">
            <v>9750.8476392600005</v>
          </cell>
          <cell r="Z230">
            <v>9750.8476392600005</v>
          </cell>
          <cell r="AA230">
            <v>0</v>
          </cell>
          <cell r="AB230">
            <v>0</v>
          </cell>
          <cell r="AC230">
            <v>-11570.557000000001</v>
          </cell>
          <cell r="AD230">
            <v>0</v>
          </cell>
          <cell r="AE230">
            <v>0</v>
          </cell>
          <cell r="AF230">
            <v>14225.939</v>
          </cell>
          <cell r="AG230">
            <v>14225.939</v>
          </cell>
          <cell r="AH230">
            <v>0</v>
          </cell>
          <cell r="AI230">
            <v>0</v>
          </cell>
          <cell r="AJ230">
            <v>0.20262310832737729</v>
          </cell>
          <cell r="AK230">
            <v>0.13515391109662755</v>
          </cell>
          <cell r="AL230">
            <v>0.13515391109662755</v>
          </cell>
          <cell r="AM230">
            <v>2655.3820000000001</v>
          </cell>
          <cell r="AN230" t="str">
            <v>(e)</v>
          </cell>
        </row>
        <row r="231">
          <cell r="B231" t="str">
            <v>Total Realized</v>
          </cell>
          <cell r="I231">
            <v>1840345</v>
          </cell>
          <cell r="Q231">
            <v>-61349.04</v>
          </cell>
          <cell r="R231">
            <v>6416.0127899359995</v>
          </cell>
          <cell r="S231">
            <v>153142.05837448401</v>
          </cell>
          <cell r="T231">
            <v>159558.07116441999</v>
          </cell>
          <cell r="U231">
            <v>0</v>
          </cell>
          <cell r="AC231">
            <v>-90652.282999999996</v>
          </cell>
          <cell r="AD231">
            <v>0</v>
          </cell>
          <cell r="AE231">
            <v>0</v>
          </cell>
          <cell r="AF231">
            <v>0</v>
          </cell>
          <cell r="AG231">
            <v>0</v>
          </cell>
          <cell r="AH231">
            <v>0</v>
          </cell>
          <cell r="AI231">
            <v>0</v>
          </cell>
          <cell r="AK231">
            <v>0.44525625654102785</v>
          </cell>
          <cell r="AL231">
            <v>0.53469179238867293</v>
          </cell>
          <cell r="AM231">
            <v>98209.031164420012</v>
          </cell>
        </row>
        <row r="233">
          <cell r="B233" t="str">
            <v>UNREALIZED</v>
          </cell>
        </row>
        <row r="234">
          <cell r="B234" t="str">
            <v>US Assets</v>
          </cell>
        </row>
        <row r="235">
          <cell r="A235">
            <v>304</v>
          </cell>
          <cell r="B235" t="str">
            <v>300 Park Avenue</v>
          </cell>
          <cell r="D235" t="str">
            <v>HR Off</v>
          </cell>
          <cell r="E235" t="str">
            <v>Op</v>
          </cell>
          <cell r="F235" t="str">
            <v>New York, NY</v>
          </cell>
          <cell r="G235" t="str">
            <v xml:space="preserve">Forecasted Sale Price </v>
          </cell>
          <cell r="H235">
            <v>36326</v>
          </cell>
          <cell r="I235">
            <v>758142</v>
          </cell>
          <cell r="J235" t="str">
            <v>USD</v>
          </cell>
          <cell r="K235">
            <v>0.35</v>
          </cell>
          <cell r="L235">
            <v>37802</v>
          </cell>
          <cell r="M235" t="str">
            <v>N/A</v>
          </cell>
          <cell r="N235" t="str">
            <v>N/A</v>
          </cell>
          <cell r="O235" t="str">
            <v>N/A</v>
          </cell>
          <cell r="P235">
            <v>510.45846292647025</v>
          </cell>
          <cell r="Q235">
            <v>-26658.813999999998</v>
          </cell>
          <cell r="R235">
            <v>7262.8389999999999</v>
          </cell>
          <cell r="S235">
            <v>11982.25</v>
          </cell>
          <cell r="T235">
            <v>19245.089</v>
          </cell>
          <cell r="U235">
            <v>104171.89908125</v>
          </cell>
          <cell r="V235">
            <v>-74532.324999999997</v>
          </cell>
          <cell r="W235">
            <v>200000</v>
          </cell>
          <cell r="X235">
            <v>19425.187999999998</v>
          </cell>
          <cell r="Y235">
            <v>34235</v>
          </cell>
          <cell r="Z235">
            <v>53660.187999999995</v>
          </cell>
          <cell r="AA235">
            <v>175233.43299999999</v>
          </cell>
          <cell r="AB235">
            <v>387000</v>
          </cell>
          <cell r="AC235">
            <v>-74532.324999999997</v>
          </cell>
          <cell r="AD235">
            <v>200000</v>
          </cell>
          <cell r="AE235">
            <v>19425.187999999998</v>
          </cell>
          <cell r="AF235">
            <v>34235</v>
          </cell>
          <cell r="AG235">
            <v>53660.187999999995</v>
          </cell>
          <cell r="AH235">
            <v>175233.43299999999</v>
          </cell>
          <cell r="AI235">
            <v>387000</v>
          </cell>
          <cell r="AJ235">
            <v>0.36670597420438966</v>
          </cell>
          <cell r="AK235">
            <v>0.36670597420438966</v>
          </cell>
          <cell r="AL235">
            <v>0.36420336786035268</v>
          </cell>
          <cell r="AM235">
            <v>96758.174081249992</v>
          </cell>
        </row>
        <row r="236">
          <cell r="A236">
            <v>302</v>
          </cell>
          <cell r="B236" t="str">
            <v>Market Center</v>
          </cell>
          <cell r="D236" t="str">
            <v>HR Off</v>
          </cell>
          <cell r="E236" t="str">
            <v>Op</v>
          </cell>
          <cell r="F236" t="str">
            <v>San Francisco, CA</v>
          </cell>
          <cell r="G236" t="str">
            <v>No Equity Value</v>
          </cell>
          <cell r="H236">
            <v>36504</v>
          </cell>
          <cell r="I236">
            <v>769958</v>
          </cell>
          <cell r="J236" t="str">
            <v>USD</v>
          </cell>
          <cell r="K236">
            <v>1</v>
          </cell>
          <cell r="L236">
            <v>37802</v>
          </cell>
          <cell r="M236" t="str">
            <v>N/A</v>
          </cell>
          <cell r="N236" t="str">
            <v>N/A</v>
          </cell>
          <cell r="O236" t="str">
            <v>N/A</v>
          </cell>
          <cell r="P236">
            <v>103.90177126544565</v>
          </cell>
          <cell r="Q236">
            <v>-56036.123399999989</v>
          </cell>
          <cell r="R236">
            <v>13870.212969999999</v>
          </cell>
          <cell r="S236">
            <v>0</v>
          </cell>
          <cell r="T236">
            <v>13870.212969999999</v>
          </cell>
          <cell r="U236">
            <v>0</v>
          </cell>
          <cell r="V236">
            <v>-56036.123399999989</v>
          </cell>
          <cell r="W236">
            <v>126731.807</v>
          </cell>
          <cell r="X236">
            <v>13870.212969999999</v>
          </cell>
          <cell r="Y236">
            <v>0</v>
          </cell>
          <cell r="Z236">
            <v>13870.212969999999</v>
          </cell>
          <cell r="AA236">
            <v>0</v>
          </cell>
          <cell r="AB236">
            <v>80000</v>
          </cell>
          <cell r="AC236">
            <v>-56036.123399999989</v>
          </cell>
          <cell r="AD236">
            <v>126731.807</v>
          </cell>
          <cell r="AE236">
            <v>13870.212969999999</v>
          </cell>
          <cell r="AF236">
            <v>0</v>
          </cell>
          <cell r="AG236">
            <v>13870.212969999999</v>
          </cell>
          <cell r="AH236">
            <v>0</v>
          </cell>
          <cell r="AI236">
            <v>80000</v>
          </cell>
          <cell r="AJ236" t="str">
            <v>N/A</v>
          </cell>
          <cell r="AK236" t="str">
            <v>N/A</v>
          </cell>
          <cell r="AL236" t="str">
            <v>N/A</v>
          </cell>
          <cell r="AM236">
            <v>-42165.910429999989</v>
          </cell>
          <cell r="AN236" t="str">
            <v>X</v>
          </cell>
        </row>
        <row r="237">
          <cell r="A237">
            <v>308</v>
          </cell>
          <cell r="B237" t="str">
            <v>555 Mission Street</v>
          </cell>
          <cell r="D237" t="str">
            <v>HR Off</v>
          </cell>
          <cell r="E237" t="str">
            <v>Dev</v>
          </cell>
          <cell r="F237" t="str">
            <v>San Francisco, CA</v>
          </cell>
          <cell r="G237" t="str">
            <v>Estimated Land Value</v>
          </cell>
          <cell r="H237">
            <v>36349</v>
          </cell>
          <cell r="I237">
            <v>499000</v>
          </cell>
          <cell r="J237" t="str">
            <v>USD</v>
          </cell>
          <cell r="K237">
            <v>1</v>
          </cell>
          <cell r="L237">
            <v>37802</v>
          </cell>
          <cell r="M237" t="str">
            <v>N/A</v>
          </cell>
          <cell r="N237" t="str">
            <v>N/A</v>
          </cell>
          <cell r="O237" t="str">
            <v>N/A</v>
          </cell>
          <cell r="P237">
            <v>44.08817635270541</v>
          </cell>
          <cell r="Q237">
            <v>-40701.205310000005</v>
          </cell>
          <cell r="R237">
            <v>0</v>
          </cell>
          <cell r="S237">
            <v>0</v>
          </cell>
          <cell r="T237">
            <v>0</v>
          </cell>
          <cell r="U237">
            <v>21445.079000000002</v>
          </cell>
          <cell r="V237">
            <v>-40701.205310000005</v>
          </cell>
          <cell r="W237">
            <v>0</v>
          </cell>
          <cell r="X237">
            <v>0</v>
          </cell>
          <cell r="Y237">
            <v>0</v>
          </cell>
          <cell r="Z237">
            <v>0</v>
          </cell>
          <cell r="AA237">
            <v>21445.079000000002</v>
          </cell>
          <cell r="AB237">
            <v>22000</v>
          </cell>
          <cell r="AC237">
            <v>-40701.205310000005</v>
          </cell>
          <cell r="AD237">
            <v>0</v>
          </cell>
          <cell r="AE237">
            <v>0</v>
          </cell>
          <cell r="AF237">
            <v>0</v>
          </cell>
          <cell r="AG237">
            <v>0</v>
          </cell>
          <cell r="AH237">
            <v>21445.079000000002</v>
          </cell>
          <cell r="AI237">
            <v>22000</v>
          </cell>
          <cell r="AJ237" t="str">
            <v>N/A</v>
          </cell>
          <cell r="AK237" t="str">
            <v>N/A</v>
          </cell>
          <cell r="AL237" t="str">
            <v>N/A</v>
          </cell>
          <cell r="AM237">
            <v>-19256.126310000003</v>
          </cell>
          <cell r="AN237" t="str">
            <v>X</v>
          </cell>
        </row>
        <row r="239">
          <cell r="B239" t="str">
            <v>European Assets</v>
          </cell>
        </row>
        <row r="240">
          <cell r="A240">
            <v>307</v>
          </cell>
          <cell r="B240" t="str">
            <v>CBX</v>
          </cell>
          <cell r="D240" t="str">
            <v>LR Office</v>
          </cell>
          <cell r="E240" t="str">
            <v>Dev</v>
          </cell>
          <cell r="F240" t="str">
            <v>Paris, France</v>
          </cell>
          <cell r="G240" t="str">
            <v>Valued at Cost</v>
          </cell>
          <cell r="H240">
            <v>36347</v>
          </cell>
          <cell r="I240">
            <v>471000</v>
          </cell>
          <cell r="J240" t="str">
            <v>FRF</v>
          </cell>
          <cell r="K240">
            <v>0.38139999999999996</v>
          </cell>
          <cell r="L240">
            <v>37802</v>
          </cell>
          <cell r="M240" t="str">
            <v>N/A</v>
          </cell>
          <cell r="N240" t="str">
            <v>N/A</v>
          </cell>
          <cell r="O240" t="str">
            <v>N/A</v>
          </cell>
          <cell r="P240">
            <v>160.85809495181635</v>
          </cell>
          <cell r="Q240">
            <v>-40196.98444</v>
          </cell>
          <cell r="R240">
            <v>0</v>
          </cell>
          <cell r="S240">
            <v>7182.7564400000001</v>
          </cell>
          <cell r="T240">
            <v>7182.7564400000001</v>
          </cell>
          <cell r="U240">
            <v>21283.821073704865</v>
          </cell>
          <cell r="V240">
            <v>-428889.13111641532</v>
          </cell>
          <cell r="W240">
            <v>117592.092131</v>
          </cell>
          <cell r="X240">
            <v>0</v>
          </cell>
          <cell r="Y240">
            <v>48839.165701879414</v>
          </cell>
          <cell r="Z240">
            <v>48839.165701879414</v>
          </cell>
          <cell r="AA240">
            <v>380049.96541453589</v>
          </cell>
          <cell r="AB240">
            <v>497642.05754553591</v>
          </cell>
          <cell r="AC240">
            <v>-62987.21651788376</v>
          </cell>
          <cell r="AD240">
            <v>19959.702644421744</v>
          </cell>
          <cell r="AE240">
            <v>0</v>
          </cell>
          <cell r="AF240">
            <v>7182.7564400000001</v>
          </cell>
          <cell r="AG240">
            <v>7182.7564400000001</v>
          </cell>
          <cell r="AH240">
            <v>55804.460077883763</v>
          </cell>
          <cell r="AI240">
            <v>75764.162722305511</v>
          </cell>
          <cell r="AJ240">
            <v>0</v>
          </cell>
          <cell r="AK240" t="str">
            <v>N/A</v>
          </cell>
          <cell r="AL240" t="str">
            <v>N/A</v>
          </cell>
          <cell r="AM240">
            <v>-11730.406926295134</v>
          </cell>
          <cell r="AN240" t="str">
            <v>(e)</v>
          </cell>
        </row>
        <row r="241">
          <cell r="A241">
            <v>306</v>
          </cell>
          <cell r="B241" t="str">
            <v>Parque Empresarial de Las Rozas</v>
          </cell>
          <cell r="D241" t="str">
            <v>LR Office</v>
          </cell>
          <cell r="E241" t="str">
            <v>Dev</v>
          </cell>
          <cell r="F241" t="str">
            <v>Madrid, Spain</v>
          </cell>
          <cell r="G241" t="str">
            <v>MBNA purchase option</v>
          </cell>
          <cell r="H241">
            <v>36277</v>
          </cell>
          <cell r="I241">
            <v>544654</v>
          </cell>
          <cell r="J241" t="str">
            <v>EUR</v>
          </cell>
          <cell r="K241">
            <v>1</v>
          </cell>
          <cell r="L241">
            <v>38352</v>
          </cell>
          <cell r="M241" t="str">
            <v>N/A</v>
          </cell>
          <cell r="N241" t="str">
            <v>N/A</v>
          </cell>
          <cell r="O241" t="e">
            <v>#N/A</v>
          </cell>
          <cell r="P241">
            <v>145.12287617702697</v>
          </cell>
          <cell r="Q241">
            <v>-19400.575629999999</v>
          </cell>
          <cell r="R241">
            <v>0</v>
          </cell>
          <cell r="S241">
            <v>5791.0696600000001</v>
          </cell>
          <cell r="T241">
            <v>5791.0696600000001</v>
          </cell>
          <cell r="U241">
            <v>29126.975838881779</v>
          </cell>
          <cell r="V241">
            <v>-21110.368344968796</v>
          </cell>
          <cell r="W241">
            <v>45250.976999999999</v>
          </cell>
          <cell r="X241">
            <v>0</v>
          </cell>
          <cell r="Y241">
            <v>5102.5114774260001</v>
          </cell>
          <cell r="Z241">
            <v>5102.5114774260001</v>
          </cell>
          <cell r="AA241">
            <v>29114.159969512672</v>
          </cell>
          <cell r="AB241">
            <v>79006.976629121869</v>
          </cell>
          <cell r="AC241">
            <v>-19400.575629999999</v>
          </cell>
          <cell r="AD241">
            <v>51767.118000000002</v>
          </cell>
          <cell r="AE241">
            <v>0</v>
          </cell>
          <cell r="AF241">
            <v>5791.0696600000001</v>
          </cell>
          <cell r="AG241">
            <v>5791.0696600000001</v>
          </cell>
          <cell r="AH241">
            <v>29126.975838881779</v>
          </cell>
          <cell r="AI241">
            <v>79041.755001322454</v>
          </cell>
          <cell r="AJ241">
            <v>0.1376953822797955</v>
          </cell>
          <cell r="AK241">
            <v>0.19678797538139592</v>
          </cell>
          <cell r="AL241">
            <v>0.19678797538139592</v>
          </cell>
          <cell r="AM241">
            <v>15517.469868881781</v>
          </cell>
          <cell r="AN241" t="str">
            <v>(e)</v>
          </cell>
        </row>
        <row r="242">
          <cell r="AG242">
            <v>0</v>
          </cell>
        </row>
        <row r="243">
          <cell r="B243" t="str">
            <v>Latin American Assets</v>
          </cell>
        </row>
        <row r="244">
          <cell r="A244">
            <v>309</v>
          </cell>
          <cell r="B244" t="str">
            <v>Puerto Madero IV</v>
          </cell>
          <cell r="D244" t="str">
            <v>MR Off</v>
          </cell>
          <cell r="E244" t="str">
            <v>Dev</v>
          </cell>
          <cell r="F244" t="str">
            <v>Buenos Aires, Argentina</v>
          </cell>
          <cell r="G244" t="str">
            <v>Proportion of costs</v>
          </cell>
          <cell r="H244">
            <v>36355</v>
          </cell>
          <cell r="I244">
            <v>750000</v>
          </cell>
          <cell r="J244" t="str">
            <v>ARS</v>
          </cell>
          <cell r="K244">
            <v>0.5</v>
          </cell>
          <cell r="L244">
            <v>37802</v>
          </cell>
          <cell r="M244" t="str">
            <v>N/A</v>
          </cell>
          <cell r="N244" t="str">
            <v>N/A</v>
          </cell>
          <cell r="O244" t="str">
            <v>N/A</v>
          </cell>
          <cell r="P244">
            <v>7.8041070022222216</v>
          </cell>
          <cell r="Q244">
            <v>-16118.48151</v>
          </cell>
          <cell r="R244">
            <v>0</v>
          </cell>
          <cell r="S244">
            <v>0</v>
          </cell>
          <cell r="T244">
            <v>0</v>
          </cell>
          <cell r="U244">
            <v>2889.9583742604163</v>
          </cell>
          <cell r="V244">
            <v>-36683.407443458498</v>
          </cell>
          <cell r="W244">
            <v>0</v>
          </cell>
          <cell r="X244">
            <v>0</v>
          </cell>
          <cell r="Y244">
            <v>0</v>
          </cell>
          <cell r="Z244">
            <v>0</v>
          </cell>
          <cell r="AA244">
            <v>20590.953416605465</v>
          </cell>
          <cell r="AB244">
            <v>20851.598396562498</v>
          </cell>
          <cell r="AC244">
            <v>-35118.481509999998</v>
          </cell>
          <cell r="AD244">
            <v>0</v>
          </cell>
          <cell r="AE244">
            <v>0</v>
          </cell>
          <cell r="AF244">
            <v>0</v>
          </cell>
          <cell r="AG244">
            <v>0</v>
          </cell>
          <cell r="AH244">
            <v>5779.9167485208327</v>
          </cell>
          <cell r="AI244">
            <v>5853.0802516666663</v>
          </cell>
          <cell r="AJ244" t="str">
            <v>N/A</v>
          </cell>
          <cell r="AK244" t="str">
            <v>N/A</v>
          </cell>
          <cell r="AL244" t="str">
            <v>N/A</v>
          </cell>
          <cell r="AM244">
            <v>-13228.523135739584</v>
          </cell>
          <cell r="AN244" t="str">
            <v>(e)</v>
          </cell>
        </row>
        <row r="245">
          <cell r="B245" t="str">
            <v>Total Unrealized</v>
          </cell>
          <cell r="I245">
            <v>3792754</v>
          </cell>
          <cell r="Q245">
            <v>-199112.18429</v>
          </cell>
          <cell r="R245">
            <v>21133.051969999997</v>
          </cell>
          <cell r="S245">
            <v>24956.076100000006</v>
          </cell>
          <cell r="T245">
            <v>46089.128069999977</v>
          </cell>
          <cell r="U245">
            <v>178917.73336809705</v>
          </cell>
          <cell r="AC245">
            <v>-288775.92736788373</v>
          </cell>
          <cell r="AD245">
            <v>398458.62764442177</v>
          </cell>
          <cell r="AE245">
            <v>43577.650969999995</v>
          </cell>
          <cell r="AF245">
            <v>247816.82451000001</v>
          </cell>
          <cell r="AG245">
            <v>291394.47547999996</v>
          </cell>
          <cell r="AH245">
            <v>287389.86466528638</v>
          </cell>
          <cell r="AI245">
            <v>649658.99797529471</v>
          </cell>
          <cell r="AK245">
            <v>9.3551692484458826E-2</v>
          </cell>
          <cell r="AL245">
            <v>4.7300019705914575E-2</v>
          </cell>
          <cell r="AM245">
            <v>25894.677148097097</v>
          </cell>
        </row>
        <row r="247">
          <cell r="B247" t="str">
            <v>Total Aggregate Property &amp; Fund</v>
          </cell>
          <cell r="I247">
            <v>5633099</v>
          </cell>
          <cell r="Q247">
            <v>-260461.22429000001</v>
          </cell>
          <cell r="R247">
            <v>27549.064759935995</v>
          </cell>
          <cell r="S247">
            <v>178098.13447448402</v>
          </cell>
          <cell r="T247">
            <v>205647.19923441997</v>
          </cell>
          <cell r="U247">
            <v>178917.73336809705</v>
          </cell>
          <cell r="AC247">
            <v>-379428.21036788373</v>
          </cell>
          <cell r="AD247">
            <v>398458.62764442177</v>
          </cell>
          <cell r="AE247">
            <v>43577.650969999995</v>
          </cell>
          <cell r="AF247">
            <v>247816.82451000001</v>
          </cell>
          <cell r="AG247">
            <v>291394.47547999996</v>
          </cell>
          <cell r="AH247">
            <v>287389.86466528638</v>
          </cell>
          <cell r="AI247">
            <v>649658.99797529471</v>
          </cell>
          <cell r="AK247">
            <v>0.18189811605263229</v>
          </cell>
          <cell r="AL247">
            <v>0.17641753282265893</v>
          </cell>
          <cell r="AM247">
            <v>124103.7083125171</v>
          </cell>
        </row>
        <row r="249">
          <cell r="B249" t="str">
            <v>Asset Management Fee</v>
          </cell>
          <cell r="AM249">
            <v>-9071.9421299999995</v>
          </cell>
        </row>
        <row r="250">
          <cell r="B250" t="str">
            <v>Non-Allocated Acquisition Expense</v>
          </cell>
          <cell r="AM250">
            <v>-4646.5800200000003</v>
          </cell>
        </row>
        <row r="251">
          <cell r="B251" t="str">
            <v>Dead Deal Costs</v>
          </cell>
          <cell r="AM251">
            <v>-5096.0416179999993</v>
          </cell>
        </row>
        <row r="252">
          <cell r="B252" t="str">
            <v>Interest Income</v>
          </cell>
          <cell r="AJ252" t="str">
            <v>[Cash on Hand as of 6/30/03:  $19,359]</v>
          </cell>
          <cell r="AM252">
            <v>5593.6836899999998</v>
          </cell>
        </row>
        <row r="253">
          <cell r="B253" t="str">
            <v>Foreign Exchange Adjustments</v>
          </cell>
          <cell r="AM253">
            <v>3604.1439100000007</v>
          </cell>
        </row>
        <row r="254">
          <cell r="B254" t="str">
            <v>Miscellaneous</v>
          </cell>
          <cell r="AM254">
            <v>-1210.7314199999998</v>
          </cell>
        </row>
        <row r="255">
          <cell r="B255" t="str">
            <v>Working Capital</v>
          </cell>
          <cell r="AM255">
            <v>-41391.509379999996</v>
          </cell>
        </row>
        <row r="256">
          <cell r="B256" t="str">
            <v>Net Fund Level Expenses / Working Capital</v>
          </cell>
          <cell r="AM256">
            <v>-52218.976967999995</v>
          </cell>
        </row>
        <row r="258">
          <cell r="B258" t="str">
            <v>Total Fund Return</v>
          </cell>
          <cell r="AL258">
            <v>0.12896731814563411</v>
          </cell>
          <cell r="AM258">
            <v>113870.75936809709</v>
          </cell>
        </row>
        <row r="260">
          <cell r="B260" t="str">
            <v>Carried Interest</v>
          </cell>
          <cell r="AM260">
            <v>-7470.2236366468087</v>
          </cell>
          <cell r="AN260" t="str">
            <v>(f)</v>
          </cell>
        </row>
        <row r="262">
          <cell r="B262" t="str">
            <v>Net LP Return</v>
          </cell>
          <cell r="AL262">
            <v>0.1217553664543074</v>
          </cell>
          <cell r="AM262">
            <v>106400.53573145029</v>
          </cell>
        </row>
        <row r="264">
          <cell r="B264" t="str">
            <v>Notes:</v>
          </cell>
        </row>
        <row r="265">
          <cell r="B265" t="str">
            <v>(a)</v>
          </cell>
          <cell r="C265" t="str">
            <v>Comprised of cash flow from operations and capital events.</v>
          </cell>
        </row>
        <row r="266">
          <cell r="B266" t="str">
            <v>(b)</v>
          </cell>
          <cell r="C266" t="str">
            <v xml:space="preserve">Value of unrealized investments is derived by capitalizing stabilized operating income (typically year 2004 net operating income) at market rates and subtracting debt, selling costs and transfer taxes, if any ("Residual Equity"). </v>
          </cell>
        </row>
        <row r="267">
          <cell r="C267" t="str">
            <v>If stabilization occurs in later years (post 2003), the Residual Equity and projected future Distributions are discounted at market rates to calculate the value as of June 30, 2003.</v>
          </cell>
        </row>
        <row r="268">
          <cell r="C268" t="str">
            <v>Certain investments are held at cost including, but not limited to, unrealized investments held less than one year, unless a major event has occurred, which has significantly altered their value.</v>
          </cell>
        </row>
        <row r="269">
          <cell r="B269" t="str">
            <v>(c)</v>
          </cell>
          <cell r="C269" t="str">
            <v>IRRs are derived by annualizing quarterly IRRs using the following formula:   IRRannual = (1+IRRquarter)4-1</v>
          </cell>
        </row>
        <row r="270">
          <cell r="C270" t="str">
            <v xml:space="preserve">IRRs of individual investments, which are projected to stabilize post 2003, are computed by extending the quarterly cash flow projections including Residual Equity until the investment's stabilization date. </v>
          </cell>
        </row>
        <row r="271">
          <cell r="C271" t="str">
            <v>Aggregate IRRs, e.g. IRR of all unrealized domestic Fund I investments, are based on the sum of each investment's contributions and distributions plus the capitalized and, if necessary,</v>
          </cell>
        </row>
        <row r="272">
          <cell r="C272" t="str">
            <v>discounted equity values of the individual investments as of June 30, 2003.  Although the IRR computation of an individual investment may have resulted in an IRR of equal to or less than zero ("N/A"),</v>
          </cell>
        </row>
        <row r="273">
          <cell r="C273" t="str">
            <v>all cash flows of these individual investments are included in aggregate IRRs.  There can be no assurance that assumptions will be consistent with actual sale conditions or that IRR will be achieved even if assumptions are accurate.</v>
          </cell>
        </row>
        <row r="274">
          <cell r="B274" t="str">
            <v>(d)</v>
          </cell>
          <cell r="C274" t="str">
            <v>Investment stabilizes after 2003. The IRR is computed by extending the quarterly cash flow projections including Residual Value until the stabilization date and discounting at market rates to calculate the value as of June 30, 2003.</v>
          </cell>
        </row>
        <row r="275">
          <cell r="B275" t="str">
            <v>(e)</v>
          </cell>
          <cell r="C275" t="str">
            <v>IRR is calculated based on cash flows in US $.  The IRR does reflect the effect of foreign exchange rate losses or gains over time.</v>
          </cell>
        </row>
        <row r="276">
          <cell r="B276" t="str">
            <v>(f)</v>
          </cell>
          <cell r="C276" t="str">
            <v>Promote Structure:</v>
          </cell>
        </row>
        <row r="277">
          <cell r="C277" t="str">
            <v>I. 100% of all cash available for distributions will be distributed to all investors, until all investors have received a 9% return on their capital and a return of their capital.</v>
          </cell>
        </row>
        <row r="278">
          <cell r="C278" t="str">
            <v>II. Thereafter, 80% of the cash available for distributions will be distributed to all investors and 20% to the managing member.</v>
          </cell>
        </row>
        <row r="280">
          <cell r="B280" t="str">
            <v>FUND IV ASSET PASTE</v>
          </cell>
        </row>
        <row r="281">
          <cell r="B281" t="str">
            <v>Tishman Speyer / Travelers Real Estate Venture IV, L.L.C.</v>
          </cell>
        </row>
        <row r="282">
          <cell r="B282" t="str">
            <v>Cash Flows, Values &amp; Returns as of June 30, 2003</v>
          </cell>
        </row>
        <row r="283">
          <cell r="B283" t="str">
            <v>(in US Dollars / $'000's Omitted)</v>
          </cell>
        </row>
        <row r="285">
          <cell r="A285" t="str">
            <v>#</v>
          </cell>
          <cell r="B285" t="str">
            <v>ASSET SUMMARY</v>
          </cell>
          <cell r="Q285" t="str">
            <v>HISTORICAL &amp; PROJECTED CASH FLOWS &amp; RETURNS</v>
          </cell>
        </row>
        <row r="286">
          <cell r="L286" t="str">
            <v>Sale Assumptions</v>
          </cell>
          <cell r="Q286" t="str">
            <v>Fund Level</v>
          </cell>
          <cell r="V286" t="str">
            <v>Local CurrencyDenominated Property Level</v>
          </cell>
          <cell r="AC286" t="str">
            <v>US Dollar Denominated Property Level</v>
          </cell>
          <cell r="AJ286" t="str">
            <v xml:space="preserve">Returns (c) </v>
          </cell>
        </row>
        <row r="287">
          <cell r="B287" t="str">
            <v>Property</v>
          </cell>
          <cell r="D287" t="str">
            <v>Property Type</v>
          </cell>
          <cell r="E287" t="str">
            <v>Oper. Stage</v>
          </cell>
          <cell r="F287" t="str">
            <v>Location</v>
          </cell>
          <cell r="G287" t="str">
            <v>Realized/ Unrealized</v>
          </cell>
          <cell r="H287" t="str">
            <v>Inv. Date</v>
          </cell>
          <cell r="I287" t="str">
            <v>SF/FAR</v>
          </cell>
          <cell r="J287" t="str">
            <v>Local Currency</v>
          </cell>
          <cell r="K287" t="str">
            <v>Fund Share</v>
          </cell>
          <cell r="L287" t="str">
            <v>Actual/ Proj. Disp. Date</v>
          </cell>
          <cell r="M287" t="str">
            <v>Cap Rate/        $ per Share</v>
          </cell>
          <cell r="N287" t="str">
            <v>NOI/ Shares</v>
          </cell>
          <cell r="O287" t="str">
            <v>Discount Rate</v>
          </cell>
          <cell r="P287" t="str">
            <v>$/SF</v>
          </cell>
          <cell r="Q287" t="str">
            <v>Contributions</v>
          </cell>
          <cell r="R287" t="str">
            <v>Distributed Income</v>
          </cell>
          <cell r="S287" t="str">
            <v>Distributed Capital</v>
          </cell>
          <cell r="T287" t="str">
            <v>Distributions (a)</v>
          </cell>
          <cell r="U287" t="str">
            <v>Residual Equity (b)</v>
          </cell>
          <cell r="V287" t="str">
            <v>Equity Invested</v>
          </cell>
          <cell r="W287" t="str">
            <v>Current Debt</v>
          </cell>
          <cell r="X287" t="str">
            <v>Distributed Income</v>
          </cell>
          <cell r="Y287" t="str">
            <v>Distributed Capital</v>
          </cell>
          <cell r="Z287" t="str">
            <v xml:space="preserve">Distributions </v>
          </cell>
          <cell r="AA287" t="str">
            <v>Net Asset Value</v>
          </cell>
          <cell r="AB287" t="str">
            <v>Gross Asset Value</v>
          </cell>
          <cell r="AC287" t="str">
            <v>Equity Invested</v>
          </cell>
          <cell r="AD287" t="str">
            <v>Current Debt</v>
          </cell>
          <cell r="AE287" t="str">
            <v>Distributed Income</v>
          </cell>
          <cell r="AF287" t="str">
            <v>Distributed Capital</v>
          </cell>
          <cell r="AG287" t="str">
            <v xml:space="preserve">Distributions </v>
          </cell>
          <cell r="AH287" t="str">
            <v>Net Asset Value</v>
          </cell>
          <cell r="AI287" t="str">
            <v>Gross Asset Value</v>
          </cell>
          <cell r="AJ287" t="str">
            <v>Local Currency Denominated Property
IRR</v>
          </cell>
          <cell r="AK287" t="str">
            <v>US Dollar Denominated Property
IRR</v>
          </cell>
          <cell r="AL287" t="str">
            <v>US Dollar Denominated TST
IRR</v>
          </cell>
          <cell r="AM287" t="str">
            <v>TST Profit</v>
          </cell>
          <cell r="AN287" t="str">
            <v>FN</v>
          </cell>
        </row>
        <row r="288">
          <cell r="B288" t="str">
            <v>UNREALIZED</v>
          </cell>
        </row>
        <row r="289">
          <cell r="B289" t="str">
            <v>US Assets</v>
          </cell>
        </row>
        <row r="290">
          <cell r="A290">
            <v>401</v>
          </cell>
          <cell r="B290" t="str">
            <v>666 Fifth Avenue</v>
          </cell>
          <cell r="D290" t="str">
            <v>HR Off</v>
          </cell>
          <cell r="E290" t="str">
            <v>Op</v>
          </cell>
          <cell r="F290" t="str">
            <v>New York, NY</v>
          </cell>
          <cell r="G290" t="str">
            <v>Market Price - Offer</v>
          </cell>
          <cell r="H290">
            <v>36600</v>
          </cell>
          <cell r="I290">
            <v>1468496</v>
          </cell>
          <cell r="J290" t="str">
            <v>USD</v>
          </cell>
          <cell r="K290">
            <v>0.24550749999999999</v>
          </cell>
          <cell r="L290">
            <v>37802</v>
          </cell>
          <cell r="M290" t="str">
            <v>N/A</v>
          </cell>
          <cell r="N290" t="str">
            <v>N/A</v>
          </cell>
          <cell r="O290" t="str">
            <v>N/A</v>
          </cell>
          <cell r="P290">
            <v>492.34046262298295</v>
          </cell>
          <cell r="Q290">
            <v>-54869.900999999998</v>
          </cell>
          <cell r="R290">
            <v>19994.693737296002</v>
          </cell>
          <cell r="S290">
            <v>17750.081202704001</v>
          </cell>
          <cell r="T290">
            <v>37744.774940000003</v>
          </cell>
          <cell r="U290">
            <v>96893.244034470525</v>
          </cell>
          <cell r="V290">
            <v>-232880.00099999999</v>
          </cell>
          <cell r="W290">
            <v>343750</v>
          </cell>
          <cell r="X290">
            <v>75676.184617295992</v>
          </cell>
          <cell r="Y290">
            <v>17750.081202704001</v>
          </cell>
          <cell r="Z290">
            <v>93426.265820000001</v>
          </cell>
          <cell r="AA290">
            <v>360436.61249000003</v>
          </cell>
          <cell r="AB290">
            <v>723000</v>
          </cell>
          <cell r="AC290">
            <v>-232880.00099999999</v>
          </cell>
          <cell r="AD290">
            <v>343750</v>
          </cell>
          <cell r="AE290">
            <v>87141.664617295988</v>
          </cell>
          <cell r="AF290">
            <v>29215.561202704001</v>
          </cell>
          <cell r="AG290">
            <v>116357.22581999999</v>
          </cell>
          <cell r="AH290">
            <v>360436.61249000003</v>
          </cell>
          <cell r="AI290">
            <v>723000</v>
          </cell>
          <cell r="AJ290">
            <v>0.26574242431806683</v>
          </cell>
          <cell r="AK290">
            <v>0.26574242431806683</v>
          </cell>
          <cell r="AL290">
            <v>0.34529487517518676</v>
          </cell>
          <cell r="AM290">
            <v>79768</v>
          </cell>
          <cell r="AN290" t="str">
            <v>(d)</v>
          </cell>
        </row>
        <row r="291">
          <cell r="A291">
            <v>404</v>
          </cell>
          <cell r="B291" t="str">
            <v>Metro Center</v>
          </cell>
          <cell r="D291" t="str">
            <v>MR Off</v>
          </cell>
          <cell r="E291" t="str">
            <v>Dev</v>
          </cell>
          <cell r="F291" t="str">
            <v>Washington, D.C.</v>
          </cell>
          <cell r="G291" t="str">
            <v>Valued at cost</v>
          </cell>
          <cell r="H291">
            <v>36923</v>
          </cell>
          <cell r="I291">
            <v>418000</v>
          </cell>
          <cell r="J291" t="str">
            <v>USD</v>
          </cell>
          <cell r="K291">
            <v>0.25</v>
          </cell>
          <cell r="L291">
            <v>37802</v>
          </cell>
          <cell r="M291" t="str">
            <v>N/A</v>
          </cell>
          <cell r="N291" t="str">
            <v>N/A</v>
          </cell>
          <cell r="O291" t="str">
            <v>N/A</v>
          </cell>
          <cell r="P291">
            <v>262.32951602870816</v>
          </cell>
          <cell r="Q291">
            <v>-14788.651509999998</v>
          </cell>
          <cell r="R291">
            <v>0</v>
          </cell>
          <cell r="S291">
            <v>0</v>
          </cell>
          <cell r="T291">
            <v>0</v>
          </cell>
          <cell r="U291">
            <v>14788.651509999998</v>
          </cell>
          <cell r="V291">
            <v>-86613.341700000004</v>
          </cell>
          <cell r="W291">
            <v>23040.396000000001</v>
          </cell>
          <cell r="X291">
            <v>0</v>
          </cell>
          <cell r="Y291">
            <v>0</v>
          </cell>
          <cell r="Z291">
            <v>0</v>
          </cell>
          <cell r="AA291">
            <v>86613.341700000004</v>
          </cell>
          <cell r="AB291">
            <v>109653.7377</v>
          </cell>
          <cell r="AC291">
            <v>-86613.341700000004</v>
          </cell>
          <cell r="AD291">
            <v>23040.396000000001</v>
          </cell>
          <cell r="AE291">
            <v>0</v>
          </cell>
          <cell r="AF291">
            <v>0</v>
          </cell>
          <cell r="AG291">
            <v>0</v>
          </cell>
          <cell r="AH291">
            <v>86613.341700000004</v>
          </cell>
          <cell r="AI291">
            <v>109653.7377</v>
          </cell>
          <cell r="AJ291">
            <v>0</v>
          </cell>
          <cell r="AK291">
            <v>0</v>
          </cell>
          <cell r="AL291" t="str">
            <v>N/A</v>
          </cell>
          <cell r="AM291">
            <v>0</v>
          </cell>
          <cell r="AN291" t="str">
            <v>"(c)"</v>
          </cell>
        </row>
        <row r="292">
          <cell r="A292">
            <v>407</v>
          </cell>
          <cell r="B292" t="str">
            <v>Madison Plaza</v>
          </cell>
          <cell r="D292" t="str">
            <v>HR Off</v>
          </cell>
          <cell r="E292" t="str">
            <v>Op</v>
          </cell>
          <cell r="F292" t="str">
            <v>Chicago, IL</v>
          </cell>
          <cell r="G292" t="str">
            <v>Appraised Value</v>
          </cell>
          <cell r="H292">
            <v>36935</v>
          </cell>
          <cell r="I292">
            <v>930075</v>
          </cell>
          <cell r="J292" t="str">
            <v>USD</v>
          </cell>
          <cell r="K292">
            <v>0.5</v>
          </cell>
          <cell r="L292">
            <v>37802</v>
          </cell>
          <cell r="M292" t="str">
            <v>N/A</v>
          </cell>
          <cell r="N292" t="str">
            <v>N/A</v>
          </cell>
          <cell r="O292" t="str">
            <v>N/A</v>
          </cell>
          <cell r="P292">
            <v>177.40504798000163</v>
          </cell>
          <cell r="Q292">
            <v>-21000.001769999999</v>
          </cell>
          <cell r="R292">
            <v>0</v>
          </cell>
          <cell r="S292">
            <v>0</v>
          </cell>
          <cell r="T292">
            <v>0</v>
          </cell>
          <cell r="U292">
            <v>20030.235000000001</v>
          </cell>
          <cell r="V292">
            <v>-42212.281770000001</v>
          </cell>
          <cell r="W292">
            <v>118546.334</v>
          </cell>
          <cell r="X292">
            <v>0</v>
          </cell>
          <cell r="Y292">
            <v>0</v>
          </cell>
          <cell r="Z292">
            <v>0</v>
          </cell>
          <cell r="AA292">
            <v>40060.47</v>
          </cell>
          <cell r="AB292">
            <v>165000</v>
          </cell>
          <cell r="AC292">
            <v>-42212.281770000001</v>
          </cell>
          <cell r="AD292">
            <v>118546.334</v>
          </cell>
          <cell r="AE292">
            <v>0</v>
          </cell>
          <cell r="AF292">
            <v>0</v>
          </cell>
          <cell r="AG292">
            <v>0</v>
          </cell>
          <cell r="AH292">
            <v>40060.47</v>
          </cell>
          <cell r="AI292">
            <v>165000</v>
          </cell>
          <cell r="AJ292" t="str">
            <v>N/A</v>
          </cell>
          <cell r="AK292" t="str">
            <v>N/A</v>
          </cell>
          <cell r="AL292" t="str">
            <v>N/A</v>
          </cell>
          <cell r="AM292">
            <v>-970</v>
          </cell>
        </row>
        <row r="293">
          <cell r="A293">
            <v>403</v>
          </cell>
          <cell r="B293" t="str">
            <v>201 Folsom</v>
          </cell>
          <cell r="D293" t="str">
            <v>MF Res</v>
          </cell>
          <cell r="E293" t="str">
            <v>Dev</v>
          </cell>
          <cell r="F293" t="str">
            <v>San Fransisco, CA</v>
          </cell>
          <cell r="G293" t="str">
            <v>Valued at cost</v>
          </cell>
          <cell r="H293">
            <v>36600</v>
          </cell>
          <cell r="I293">
            <v>759354</v>
          </cell>
          <cell r="J293" t="str">
            <v>USD</v>
          </cell>
          <cell r="K293">
            <v>1</v>
          </cell>
          <cell r="L293">
            <v>37802</v>
          </cell>
          <cell r="M293" t="str">
            <v>N/A</v>
          </cell>
          <cell r="N293" t="str">
            <v>N/A</v>
          </cell>
          <cell r="O293" t="str">
            <v>N/A</v>
          </cell>
          <cell r="P293">
            <v>10.293746605667451</v>
          </cell>
          <cell r="Q293">
            <v>-7816.5976600000013</v>
          </cell>
          <cell r="R293">
            <v>0</v>
          </cell>
          <cell r="S293">
            <v>0</v>
          </cell>
          <cell r="T293">
            <v>0</v>
          </cell>
          <cell r="U293">
            <v>7816.5976600000013</v>
          </cell>
          <cell r="V293">
            <v>-7816.5976600000013</v>
          </cell>
          <cell r="W293">
            <v>0</v>
          </cell>
          <cell r="X293">
            <v>0</v>
          </cell>
          <cell r="Y293">
            <v>0</v>
          </cell>
          <cell r="Z293">
            <v>0</v>
          </cell>
          <cell r="AA293">
            <v>7816.5976600000013</v>
          </cell>
          <cell r="AB293">
            <v>7816.5976600000013</v>
          </cell>
          <cell r="AC293">
            <v>-7816.5976600000013</v>
          </cell>
          <cell r="AD293">
            <v>0</v>
          </cell>
          <cell r="AE293">
            <v>0</v>
          </cell>
          <cell r="AF293">
            <v>0</v>
          </cell>
          <cell r="AG293">
            <v>0</v>
          </cell>
          <cell r="AH293">
            <v>7816.5976600000013</v>
          </cell>
          <cell r="AI293">
            <v>7816.5976600000013</v>
          </cell>
          <cell r="AJ293">
            <v>-4.4408920985006262E-16</v>
          </cell>
          <cell r="AK293">
            <v>-4.4408920985006262E-16</v>
          </cell>
          <cell r="AL293" t="str">
            <v>N/A</v>
          </cell>
          <cell r="AM293">
            <v>0</v>
          </cell>
          <cell r="AN293" t="str">
            <v>"(c)"</v>
          </cell>
        </row>
        <row r="294">
          <cell r="A294">
            <v>402</v>
          </cell>
          <cell r="B294" t="str">
            <v>Colorado Center</v>
          </cell>
          <cell r="D294" t="str">
            <v>MR Off</v>
          </cell>
          <cell r="E294" t="str">
            <v>Op</v>
          </cell>
          <cell r="F294" t="str">
            <v>Los Angeles, CA</v>
          </cell>
          <cell r="G294" t="str">
            <v>NOI / Capitalization</v>
          </cell>
          <cell r="H294">
            <v>36654</v>
          </cell>
          <cell r="I294">
            <v>1150269</v>
          </cell>
          <cell r="J294" t="str">
            <v>USD</v>
          </cell>
          <cell r="K294">
            <v>0.25004999999999999</v>
          </cell>
          <cell r="L294">
            <v>38351</v>
          </cell>
          <cell r="M294" t="str">
            <v>N/A</v>
          </cell>
          <cell r="N294" t="str">
            <v>N/A</v>
          </cell>
          <cell r="O294" t="str">
            <v>N/A</v>
          </cell>
          <cell r="P294">
            <v>293.94514734935467</v>
          </cell>
          <cell r="Q294">
            <v>-30116.394009999996</v>
          </cell>
          <cell r="R294">
            <v>500.1</v>
          </cell>
          <cell r="S294">
            <v>1066.6724999999999</v>
          </cell>
          <cell r="T294">
            <v>1566.7725</v>
          </cell>
          <cell r="U294">
            <v>18708.007519548337</v>
          </cell>
          <cell r="V294">
            <v>-116261.77950999999</v>
          </cell>
          <cell r="W294">
            <v>260000</v>
          </cell>
          <cell r="X294">
            <v>2000</v>
          </cell>
          <cell r="Y294">
            <v>2509.442</v>
          </cell>
          <cell r="Z294">
            <v>4509.442</v>
          </cell>
          <cell r="AA294">
            <v>74817.06666486038</v>
          </cell>
          <cell r="AB294">
            <v>338115.99069639487</v>
          </cell>
          <cell r="AC294">
            <v>-116261.77950999999</v>
          </cell>
          <cell r="AD294">
            <v>260000</v>
          </cell>
          <cell r="AE294">
            <v>2000</v>
          </cell>
          <cell r="AF294">
            <v>2509.442</v>
          </cell>
          <cell r="AG294">
            <v>4509.442</v>
          </cell>
          <cell r="AH294">
            <v>74817.06666486038</v>
          </cell>
          <cell r="AI294">
            <v>338115.99069639487</v>
          </cell>
          <cell r="AJ294" t="str">
            <v>N/A</v>
          </cell>
          <cell r="AK294" t="str">
            <v>N/A</v>
          </cell>
          <cell r="AL294" t="str">
            <v>N/A</v>
          </cell>
          <cell r="AM294">
            <v>-9842</v>
          </cell>
        </row>
        <row r="295">
          <cell r="AD295" t="str">
            <v xml:space="preserve"> </v>
          </cell>
        </row>
        <row r="296">
          <cell r="B296" t="str">
            <v>International Assets</v>
          </cell>
          <cell r="AD296" t="str">
            <v xml:space="preserve"> </v>
          </cell>
        </row>
        <row r="297">
          <cell r="B297" t="str">
            <v>European Assets</v>
          </cell>
        </row>
        <row r="298">
          <cell r="A298">
            <v>405</v>
          </cell>
          <cell r="B298" t="str">
            <v>Tower Place</v>
          </cell>
          <cell r="D298" t="str">
            <v>MR Off</v>
          </cell>
          <cell r="E298" t="str">
            <v>Dev</v>
          </cell>
          <cell r="F298" t="str">
            <v>London, U.K.</v>
          </cell>
          <cell r="G298" t="str">
            <v>Estimated Sales Price</v>
          </cell>
          <cell r="H298">
            <v>36678</v>
          </cell>
          <cell r="I298">
            <v>386755</v>
          </cell>
          <cell r="J298" t="str">
            <v>GBP</v>
          </cell>
          <cell r="K298">
            <v>1</v>
          </cell>
          <cell r="L298">
            <v>37894</v>
          </cell>
          <cell r="M298" t="str">
            <v>N/A</v>
          </cell>
          <cell r="N298" t="str">
            <v>N/A</v>
          </cell>
          <cell r="O298">
            <v>0.08</v>
          </cell>
          <cell r="P298">
            <v>877.81544480606317</v>
          </cell>
          <cell r="Q298">
            <v>-46656.315569999992</v>
          </cell>
          <cell r="R298">
            <v>0</v>
          </cell>
          <cell r="S298">
            <v>62684.68</v>
          </cell>
          <cell r="T298">
            <v>62684.68</v>
          </cell>
          <cell r="U298">
            <v>74873.671869117839</v>
          </cell>
          <cell r="V298">
            <v>-34036.556960226095</v>
          </cell>
          <cell r="W298">
            <v>162381.973</v>
          </cell>
          <cell r="X298">
            <v>0</v>
          </cell>
          <cell r="Y298">
            <v>49491.5464832</v>
          </cell>
          <cell r="Z298">
            <v>49491.5464832</v>
          </cell>
          <cell r="AA298">
            <v>46305.62236745593</v>
          </cell>
          <cell r="AB298">
            <v>232299.14633444816</v>
          </cell>
          <cell r="AC298">
            <v>-46656.315569999992</v>
          </cell>
          <cell r="AD298">
            <v>267978.97100000002</v>
          </cell>
          <cell r="AE298">
            <v>0</v>
          </cell>
          <cell r="AF298">
            <v>62684.68</v>
          </cell>
          <cell r="AG298">
            <v>62684.68</v>
          </cell>
          <cell r="AH298">
            <v>74873.671869117839</v>
          </cell>
          <cell r="AI298">
            <v>339499.51235596894</v>
          </cell>
          <cell r="AJ298">
            <v>0.62525252635317585</v>
          </cell>
          <cell r="AK298">
            <v>0.63658182282121323</v>
          </cell>
          <cell r="AL298">
            <v>0.63658182282121323</v>
          </cell>
          <cell r="AM298">
            <v>104091</v>
          </cell>
          <cell r="AN298" t="str">
            <v>(e),(d)</v>
          </cell>
        </row>
        <row r="299">
          <cell r="A299">
            <v>408</v>
          </cell>
          <cell r="B299" t="str">
            <v>Aldgate Union</v>
          </cell>
          <cell r="D299" t="str">
            <v>MR Off</v>
          </cell>
          <cell r="E299" t="str">
            <v>Dev</v>
          </cell>
          <cell r="F299" t="str">
            <v>London, U.K.</v>
          </cell>
          <cell r="G299" t="str">
            <v>ICM Analysis</v>
          </cell>
          <cell r="H299">
            <v>36982</v>
          </cell>
          <cell r="I299">
            <v>255956</v>
          </cell>
          <cell r="J299" t="str">
            <v>GBP</v>
          </cell>
          <cell r="K299">
            <v>1</v>
          </cell>
          <cell r="L299">
            <v>37802</v>
          </cell>
          <cell r="M299" t="str">
            <v>N/A</v>
          </cell>
          <cell r="N299" t="str">
            <v>N/A</v>
          </cell>
          <cell r="O299" t="str">
            <v>N/A</v>
          </cell>
          <cell r="P299">
            <v>562.25880597975254</v>
          </cell>
          <cell r="Q299">
            <v>-54634.808039999996</v>
          </cell>
          <cell r="R299">
            <v>0</v>
          </cell>
          <cell r="S299">
            <v>0</v>
          </cell>
          <cell r="T299">
            <v>0</v>
          </cell>
          <cell r="U299">
            <v>22642.59570978575</v>
          </cell>
          <cell r="V299">
            <v>-38056.17117144919</v>
          </cell>
          <cell r="W299">
            <v>75000</v>
          </cell>
          <cell r="X299">
            <v>0</v>
          </cell>
          <cell r="Y299">
            <v>0</v>
          </cell>
          <cell r="Z299">
            <v>0</v>
          </cell>
          <cell r="AA299">
            <v>14003.313316716996</v>
          </cell>
          <cell r="AB299">
            <v>98471.383464840226</v>
          </cell>
          <cell r="AC299">
            <v>-54634.808039999996</v>
          </cell>
          <cell r="AD299">
            <v>123772.5</v>
          </cell>
          <cell r="AE299">
            <v>0</v>
          </cell>
          <cell r="AF299">
            <v>0</v>
          </cell>
          <cell r="AG299">
            <v>0</v>
          </cell>
          <cell r="AH299">
            <v>22642.59570978575</v>
          </cell>
          <cell r="AI299">
            <v>143913.51494335354</v>
          </cell>
          <cell r="AJ299" t="str">
            <v>N/A</v>
          </cell>
          <cell r="AK299" t="str">
            <v>N/A</v>
          </cell>
          <cell r="AL299" t="str">
            <v>N/A</v>
          </cell>
          <cell r="AM299">
            <v>-31992</v>
          </cell>
          <cell r="AN299" t="str">
            <v>"(c)"</v>
          </cell>
        </row>
        <row r="300">
          <cell r="A300">
            <v>409</v>
          </cell>
          <cell r="B300" t="str">
            <v>Bacca</v>
          </cell>
          <cell r="D300" t="str">
            <v>HR Off</v>
          </cell>
          <cell r="E300" t="str">
            <v>Dev</v>
          </cell>
          <cell r="F300" t="str">
            <v>Frankfurt, Germany</v>
          </cell>
          <cell r="G300" t="str">
            <v>Valued at cost</v>
          </cell>
          <cell r="H300">
            <v>36708</v>
          </cell>
          <cell r="I300">
            <v>582000</v>
          </cell>
          <cell r="J300" t="str">
            <v>EUR</v>
          </cell>
          <cell r="K300">
            <v>0.5</v>
          </cell>
          <cell r="L300">
            <v>37802</v>
          </cell>
          <cell r="M300" t="str">
            <v>N/A</v>
          </cell>
          <cell r="N300" t="str">
            <v>N/A</v>
          </cell>
          <cell r="O300" t="str">
            <v>N/A</v>
          </cell>
          <cell r="P300">
            <v>121.6083239659549</v>
          </cell>
          <cell r="Q300">
            <v>-1118.0169699999997</v>
          </cell>
          <cell r="R300">
            <v>0</v>
          </cell>
          <cell r="S300">
            <v>0</v>
          </cell>
          <cell r="T300">
            <v>0</v>
          </cell>
          <cell r="U300">
            <v>1118.0169699999997</v>
          </cell>
          <cell r="V300">
            <v>-2862.7567567241535</v>
          </cell>
          <cell r="W300">
            <v>59652.790999999997</v>
          </cell>
          <cell r="X300">
            <v>0</v>
          </cell>
          <cell r="Y300">
            <v>0</v>
          </cell>
          <cell r="Z300">
            <v>0</v>
          </cell>
          <cell r="AA300">
            <v>2862.7567567241535</v>
          </cell>
          <cell r="AB300">
            <v>77095.637565893252</v>
          </cell>
          <cell r="AC300">
            <v>-2533.2515481857481</v>
          </cell>
          <cell r="AD300">
            <v>68242.793000000005</v>
          </cell>
          <cell r="AE300">
            <v>0</v>
          </cell>
          <cell r="AF300">
            <v>0</v>
          </cell>
          <cell r="AG300">
            <v>0</v>
          </cell>
          <cell r="AH300">
            <v>2533.2515481857508</v>
          </cell>
          <cell r="AI300">
            <v>70776.044548185746</v>
          </cell>
          <cell r="AJ300">
            <v>0</v>
          </cell>
          <cell r="AK300">
            <v>8.8817841970012523E-16</v>
          </cell>
          <cell r="AL300" t="str">
            <v>N/A</v>
          </cell>
          <cell r="AM300">
            <v>0</v>
          </cell>
          <cell r="AN300" t="str">
            <v>"(c)"</v>
          </cell>
        </row>
        <row r="301">
          <cell r="A301">
            <v>410</v>
          </cell>
          <cell r="B301" t="str">
            <v>Lyoner Strasse</v>
          </cell>
          <cell r="D301" t="str">
            <v>HR Off</v>
          </cell>
          <cell r="E301" t="str">
            <v>Dev</v>
          </cell>
          <cell r="F301" t="str">
            <v>Frankfurt, Germany</v>
          </cell>
          <cell r="G301" t="str">
            <v>Decision Analysis</v>
          </cell>
          <cell r="H301">
            <v>36951</v>
          </cell>
          <cell r="I301">
            <v>217625</v>
          </cell>
          <cell r="J301" t="str">
            <v>DEM</v>
          </cell>
          <cell r="K301">
            <v>1</v>
          </cell>
          <cell r="L301">
            <v>38352</v>
          </cell>
          <cell r="M301" t="str">
            <v>N/A</v>
          </cell>
          <cell r="N301" t="str">
            <v>N/A</v>
          </cell>
          <cell r="O301">
            <v>0.12</v>
          </cell>
          <cell r="P301">
            <v>297.59436612080071</v>
          </cell>
          <cell r="Q301">
            <v>-19185.533339999998</v>
          </cell>
          <cell r="R301">
            <v>0</v>
          </cell>
          <cell r="S301">
            <v>0</v>
          </cell>
          <cell r="T301">
            <v>0</v>
          </cell>
          <cell r="U301">
            <v>9094.7597970069946</v>
          </cell>
          <cell r="V301">
            <v>-40397.35783174797</v>
          </cell>
          <cell r="W301">
            <v>94789.932959644357</v>
          </cell>
          <cell r="X301">
            <v>0</v>
          </cell>
          <cell r="Y301">
            <v>0</v>
          </cell>
          <cell r="Z301">
            <v>0</v>
          </cell>
          <cell r="AA301">
            <v>15672.834151785726</v>
          </cell>
          <cell r="AB301">
            <v>137977.44840761687</v>
          </cell>
          <cell r="AC301">
            <v>-19185.533339999998</v>
          </cell>
          <cell r="AD301">
            <v>55005.474000000002</v>
          </cell>
          <cell r="AE301">
            <v>0</v>
          </cell>
          <cell r="AF301">
            <v>0</v>
          </cell>
          <cell r="AG301">
            <v>0</v>
          </cell>
          <cell r="AH301">
            <v>9094.7597970069946</v>
          </cell>
          <cell r="AI301">
            <v>64763.97392703926</v>
          </cell>
          <cell r="AJ301" t="str">
            <v>N/A</v>
          </cell>
          <cell r="AK301" t="str">
            <v>N/A</v>
          </cell>
          <cell r="AL301" t="str">
            <v>N/A</v>
          </cell>
          <cell r="AM301">
            <v>-10091</v>
          </cell>
          <cell r="AN301" t="str">
            <v>"(c)"</v>
          </cell>
        </row>
        <row r="303">
          <cell r="B303" t="str">
            <v>Latin American Assets</v>
          </cell>
        </row>
        <row r="304">
          <cell r="A304" t="str">
            <v>406A</v>
          </cell>
          <cell r="B304" t="str">
            <v>Rochavera - Phase I</v>
          </cell>
          <cell r="D304" t="str">
            <v>HR Off</v>
          </cell>
          <cell r="E304" t="str">
            <v>Dev</v>
          </cell>
          <cell r="F304" t="str">
            <v>Sao Paolo, Brazil</v>
          </cell>
          <cell r="G304" t="str">
            <v>Market Estimate</v>
          </cell>
          <cell r="H304">
            <v>36723</v>
          </cell>
          <cell r="I304">
            <v>602779</v>
          </cell>
          <cell r="J304" t="str">
            <v>BRL</v>
          </cell>
          <cell r="K304">
            <v>0.5</v>
          </cell>
          <cell r="L304">
            <v>37802</v>
          </cell>
          <cell r="M304" t="str">
            <v>N/A</v>
          </cell>
          <cell r="N304" t="str">
            <v>N/A</v>
          </cell>
          <cell r="O304" t="str">
            <v>N/A</v>
          </cell>
          <cell r="P304">
            <v>20.628639531875674</v>
          </cell>
          <cell r="Q304">
            <v>-8368.694873813216</v>
          </cell>
          <cell r="R304">
            <v>0</v>
          </cell>
          <cell r="S304">
            <v>0</v>
          </cell>
          <cell r="T304">
            <v>0</v>
          </cell>
          <cell r="U304">
            <v>4000.8038204227087</v>
          </cell>
          <cell r="V304">
            <v>-54813.8965913797</v>
          </cell>
          <cell r="W304">
            <v>0</v>
          </cell>
          <cell r="X304">
            <v>0</v>
          </cell>
          <cell r="Y304">
            <v>0</v>
          </cell>
          <cell r="Z304">
            <v>0</v>
          </cell>
          <cell r="AA304">
            <v>38086.408919353344</v>
          </cell>
          <cell r="AB304">
            <v>39007.060092202133</v>
          </cell>
          <cell r="AC304">
            <v>-24051.094073912591</v>
          </cell>
          <cell r="AD304">
            <v>0</v>
          </cell>
          <cell r="AE304">
            <v>0</v>
          </cell>
          <cell r="AF304">
            <v>0</v>
          </cell>
          <cell r="AG304">
            <v>0</v>
          </cell>
          <cell r="AH304">
            <v>12123.647940674873</v>
          </cell>
          <cell r="AI304">
            <v>12434.510708384485</v>
          </cell>
          <cell r="AJ304" t="str">
            <v>N/A</v>
          </cell>
          <cell r="AK304" t="str">
            <v>N/A</v>
          </cell>
          <cell r="AL304" t="str">
            <v>N/A</v>
          </cell>
          <cell r="AM304">
            <v>-4368</v>
          </cell>
          <cell r="AN304" t="str">
            <v>"(c)"</v>
          </cell>
        </row>
        <row r="305">
          <cell r="A305" t="str">
            <v>406B</v>
          </cell>
          <cell r="B305" t="str">
            <v>Rochavera - Phase II &amp; III</v>
          </cell>
          <cell r="D305" t="str">
            <v>HR Off</v>
          </cell>
          <cell r="E305" t="str">
            <v>Dev</v>
          </cell>
          <cell r="F305" t="str">
            <v>Sao Paolo, Brazil</v>
          </cell>
          <cell r="G305" t="str">
            <v>Market Estimate</v>
          </cell>
          <cell r="H305">
            <v>36723</v>
          </cell>
          <cell r="I305">
            <v>688890</v>
          </cell>
          <cell r="J305" t="str">
            <v>BRL</v>
          </cell>
          <cell r="K305">
            <v>0.5</v>
          </cell>
          <cell r="L305">
            <v>37802</v>
          </cell>
          <cell r="M305" t="str">
            <v>N/A</v>
          </cell>
          <cell r="N305" t="str">
            <v>N/A</v>
          </cell>
          <cell r="O305" t="str">
            <v>N/A</v>
          </cell>
          <cell r="P305">
            <v>12.754999435781347</v>
          </cell>
          <cell r="Q305">
            <v>-6388.7394461867852</v>
          </cell>
          <cell r="R305">
            <v>0</v>
          </cell>
          <cell r="S305">
            <v>0</v>
          </cell>
          <cell r="T305">
            <v>0</v>
          </cell>
          <cell r="U305">
            <v>2827.1501848532339</v>
          </cell>
          <cell r="V305">
            <v>-38733.995676016937</v>
          </cell>
          <cell r="W305">
            <v>0</v>
          </cell>
          <cell r="X305">
            <v>0</v>
          </cell>
          <cell r="Y305">
            <v>0</v>
          </cell>
          <cell r="Z305">
            <v>0</v>
          </cell>
          <cell r="AA305">
            <v>26240.751303630484</v>
          </cell>
          <cell r="AB305">
            <v>27564.165127846445</v>
          </cell>
          <cell r="AC305">
            <v>-17584.201253851727</v>
          </cell>
          <cell r="AD305">
            <v>0</v>
          </cell>
          <cell r="AE305">
            <v>0</v>
          </cell>
          <cell r="AF305">
            <v>0</v>
          </cell>
          <cell r="AG305">
            <v>0</v>
          </cell>
          <cell r="AH305">
            <v>8567.1217722825259</v>
          </cell>
          <cell r="AI305">
            <v>8786.7915613154109</v>
          </cell>
          <cell r="AJ305" t="str">
            <v>N/A</v>
          </cell>
          <cell r="AK305" t="str">
            <v>N/A</v>
          </cell>
          <cell r="AL305" t="str">
            <v>N/A</v>
          </cell>
          <cell r="AM305">
            <v>-3562</v>
          </cell>
          <cell r="AN305" t="str">
            <v>"(c)"</v>
          </cell>
        </row>
        <row r="306">
          <cell r="A306">
            <v>411</v>
          </cell>
          <cell r="B306" t="str">
            <v>Rio Towers</v>
          </cell>
          <cell r="D306" t="str">
            <v>HR Off</v>
          </cell>
          <cell r="E306" t="str">
            <v>Dev</v>
          </cell>
          <cell r="F306" t="str">
            <v>Rio de Janerio, Brazil</v>
          </cell>
          <cell r="G306" t="str">
            <v>Held at cost</v>
          </cell>
          <cell r="H306">
            <v>36951</v>
          </cell>
          <cell r="I306">
            <v>1000000</v>
          </cell>
          <cell r="J306" t="str">
            <v>BRL</v>
          </cell>
          <cell r="K306">
            <v>1</v>
          </cell>
          <cell r="L306">
            <v>37802</v>
          </cell>
          <cell r="M306" t="str">
            <v>N/A</v>
          </cell>
          <cell r="N306" t="str">
            <v>N/A</v>
          </cell>
          <cell r="O306" t="str">
            <v>N/A</v>
          </cell>
          <cell r="P306">
            <v>1.01262238</v>
          </cell>
          <cell r="Q306">
            <v>-1012.62238</v>
          </cell>
          <cell r="R306">
            <v>0</v>
          </cell>
          <cell r="S306">
            <v>0</v>
          </cell>
          <cell r="T306">
            <v>0</v>
          </cell>
          <cell r="U306">
            <v>1012.62238</v>
          </cell>
          <cell r="V306">
            <v>-2750.6814914014999</v>
          </cell>
          <cell r="W306">
            <v>0</v>
          </cell>
          <cell r="X306">
            <v>0</v>
          </cell>
          <cell r="Y306">
            <v>0</v>
          </cell>
          <cell r="Z306">
            <v>0</v>
          </cell>
          <cell r="AA306">
            <v>2750.6814914014999</v>
          </cell>
          <cell r="AB306">
            <v>3176.5964060599999</v>
          </cell>
          <cell r="AC306">
            <v>-1012.62238</v>
          </cell>
          <cell r="AD306">
            <v>0</v>
          </cell>
          <cell r="AE306">
            <v>0</v>
          </cell>
          <cell r="AF306">
            <v>0</v>
          </cell>
          <cell r="AG306">
            <v>0</v>
          </cell>
          <cell r="AH306">
            <v>1012.62238</v>
          </cell>
          <cell r="AI306">
            <v>1012.62238</v>
          </cell>
          <cell r="AJ306" t="str">
            <v>N/A</v>
          </cell>
          <cell r="AK306" t="str">
            <v>N/A</v>
          </cell>
          <cell r="AL306" t="str">
            <v>N/A</v>
          </cell>
          <cell r="AM306">
            <v>0</v>
          </cell>
          <cell r="AN306" t="str">
            <v>"(c)"</v>
          </cell>
        </row>
        <row r="309">
          <cell r="B309" t="str">
            <v>Aggregate Property &amp; Fund</v>
          </cell>
        </row>
        <row r="310">
          <cell r="C310" t="str">
            <v>Realized &amp; Partially Realized</v>
          </cell>
          <cell r="Q310">
            <v>0</v>
          </cell>
          <cell r="R310">
            <v>0</v>
          </cell>
          <cell r="S310">
            <v>0</v>
          </cell>
          <cell r="T310">
            <v>0</v>
          </cell>
          <cell r="U310">
            <v>0</v>
          </cell>
          <cell r="AC310">
            <v>0</v>
          </cell>
          <cell r="AD310">
            <v>0</v>
          </cell>
          <cell r="AE310">
            <v>0</v>
          </cell>
          <cell r="AF310">
            <v>0</v>
          </cell>
          <cell r="AG310">
            <v>0</v>
          </cell>
          <cell r="AH310">
            <v>0</v>
          </cell>
          <cell r="AI310">
            <v>0</v>
          </cell>
          <cell r="AJ310" t="str">
            <v>N/A</v>
          </cell>
          <cell r="AK310">
            <v>0.13643231828798075</v>
          </cell>
          <cell r="AL310" t="str">
            <v>N/A</v>
          </cell>
          <cell r="AM310">
            <v>0</v>
          </cell>
        </row>
        <row r="311">
          <cell r="C311" t="str">
            <v>Unrealized</v>
          </cell>
          <cell r="Q311">
            <v>-265956.27656999999</v>
          </cell>
          <cell r="R311">
            <v>20494.793737296</v>
          </cell>
          <cell r="S311">
            <v>81501.433702704002</v>
          </cell>
          <cell r="T311">
            <v>101996.22744</v>
          </cell>
          <cell r="U311">
            <v>273806.35645520542</v>
          </cell>
          <cell r="AC311">
            <v>-651441.82784595003</v>
          </cell>
          <cell r="AD311">
            <v>1260336.4679999999</v>
          </cell>
          <cell r="AE311">
            <v>89141.664617295988</v>
          </cell>
          <cell r="AF311">
            <v>94409.683202704007</v>
          </cell>
          <cell r="AG311">
            <v>183551.34782</v>
          </cell>
          <cell r="AH311">
            <v>700591.75953191414</v>
          </cell>
          <cell r="AI311">
            <v>1984773.2964806419</v>
          </cell>
          <cell r="AJ311">
            <v>0.13643231828798075</v>
          </cell>
          <cell r="AK311">
            <v>0.13643231828798075</v>
          </cell>
          <cell r="AL311">
            <v>0.18285754083470218</v>
          </cell>
          <cell r="AM311">
            <v>123034.74232520533</v>
          </cell>
        </row>
        <row r="313">
          <cell r="B313" t="str">
            <v>Total Aggregate Property &amp; Fund</v>
          </cell>
          <cell r="I313">
            <v>8460199</v>
          </cell>
          <cell r="Q313">
            <v>-265956.27656999999</v>
          </cell>
          <cell r="R313">
            <v>20494.793737296</v>
          </cell>
          <cell r="S313">
            <v>81501.433702704002</v>
          </cell>
          <cell r="T313">
            <v>101996.22744</v>
          </cell>
          <cell r="U313">
            <v>273806.35645520542</v>
          </cell>
          <cell r="AC313">
            <v>-651441.82784595003</v>
          </cell>
          <cell r="AD313">
            <v>1260336.4679999999</v>
          </cell>
          <cell r="AE313">
            <v>89141.664617295988</v>
          </cell>
          <cell r="AF313">
            <v>94409.683202704007</v>
          </cell>
          <cell r="AG313">
            <v>183551.34782</v>
          </cell>
          <cell r="AH313">
            <v>700591.75953191414</v>
          </cell>
          <cell r="AI313">
            <v>1984773.2964806419</v>
          </cell>
          <cell r="AK313">
            <v>0.13643231828798075</v>
          </cell>
          <cell r="AL313">
            <v>0.18285754083470218</v>
          </cell>
          <cell r="AM313">
            <v>123034.74232520533</v>
          </cell>
        </row>
        <row r="315">
          <cell r="B315" t="str">
            <v>Asset Management Fee</v>
          </cell>
          <cell r="AM315">
            <v>-9476.3131000000012</v>
          </cell>
        </row>
        <row r="316">
          <cell r="B316" t="str">
            <v>Non-Allocated Acquisition Expense</v>
          </cell>
          <cell r="AM316">
            <v>-13385.30564</v>
          </cell>
        </row>
        <row r="317">
          <cell r="B317" t="str">
            <v>Dead Deal Costs</v>
          </cell>
          <cell r="AM317">
            <v>-3803.9234500000002</v>
          </cell>
        </row>
        <row r="318">
          <cell r="B318" t="str">
            <v>Interest Income</v>
          </cell>
          <cell r="AJ318" t="str">
            <v>[Cash on Hand as of 6/30/03:  $6,560]</v>
          </cell>
          <cell r="AM318">
            <v>-1166.24101</v>
          </cell>
        </row>
        <row r="319">
          <cell r="B319" t="str">
            <v>Foreign Exchange Adjustments</v>
          </cell>
          <cell r="AM319">
            <v>-337.02451000000002</v>
          </cell>
        </row>
        <row r="320">
          <cell r="B320" t="str">
            <v>Working Capital</v>
          </cell>
          <cell r="AM320">
            <v>301.53384106832527</v>
          </cell>
        </row>
        <row r="321">
          <cell r="B321" t="str">
            <v>Net Fund Level Expenses / Working Capital</v>
          </cell>
          <cell r="AM321">
            <v>-27867.273868931676</v>
          </cell>
        </row>
        <row r="323">
          <cell r="B323" t="str">
            <v>Total Fund Return</v>
          </cell>
          <cell r="AL323">
            <v>0.12650063734576489</v>
          </cell>
          <cell r="AM323">
            <v>95167.468456273651</v>
          </cell>
        </row>
        <row r="325">
          <cell r="B325" t="str">
            <v>Carried Interest</v>
          </cell>
          <cell r="AM325">
            <v>-5546.9585505988734</v>
          </cell>
          <cell r="AN325" t="str">
            <v>(f)</v>
          </cell>
        </row>
        <row r="327">
          <cell r="B327" t="str">
            <v>Net LP Return</v>
          </cell>
          <cell r="AL327">
            <v>0.11980814440642673</v>
          </cell>
          <cell r="AM327">
            <v>89620.509905674757</v>
          </cell>
        </row>
        <row r="329">
          <cell r="B329" t="str">
            <v>Notes:</v>
          </cell>
        </row>
        <row r="330">
          <cell r="B330" t="str">
            <v>(a)</v>
          </cell>
          <cell r="C330" t="str">
            <v>Comprised of cash flow from operations and capital events.</v>
          </cell>
        </row>
        <row r="331">
          <cell r="B331" t="str">
            <v>(b)</v>
          </cell>
          <cell r="C331" t="str">
            <v xml:space="preserve">Value of unrealized investments is derived by capitalizing stabilized operating income (typically year 2004 net operating income) at market rates and subtracting debt, selling costs and transfer taxes, if any ("Residual Equity"). </v>
          </cell>
        </row>
        <row r="332">
          <cell r="C332" t="str">
            <v>If stabilization occurs in later years (post 2003), the Residual Equity and projected future Distributions are discounted at market rates to calculate the value as of June 30, 2003.</v>
          </cell>
        </row>
        <row r="333">
          <cell r="C333" t="str">
            <v>Certain investments are held at cost including, but not limited to, unrealized investments held less than one year, unless a major event has occurred, which has significantly altered their value.</v>
          </cell>
        </row>
        <row r="334">
          <cell r="B334" t="str">
            <v>(c)</v>
          </cell>
          <cell r="C334" t="str">
            <v>IRRs are derived by annualizing quarterly IRRs using the following formula:</v>
          </cell>
          <cell r="G334" t="str">
            <v>IRRannual = (1+IRRquarter)4-1</v>
          </cell>
        </row>
        <row r="335">
          <cell r="C335" t="str">
            <v xml:space="preserve">IRRs of individual investments, which are projected to stabilize post 2003, are computed by extending the quarterly cash flow projections including Residual Equity until the investment's stabilization date. </v>
          </cell>
        </row>
        <row r="336">
          <cell r="C336" t="str">
            <v>Aggregate IRRs, e.g. IRR of all unrealized domestic Fund I investments, are based on the sum of each investment's contributions and distributions plus the capitalized and, if necessary,</v>
          </cell>
        </row>
        <row r="337">
          <cell r="C337" t="str">
            <v>discounted equity values of the individual investments as of June 30, 2003.  Although the IRR computation of an individual investment may have resulted in an IRR of equal to or less than zero ("N/A"),</v>
          </cell>
        </row>
        <row r="338">
          <cell r="C338" t="str">
            <v>all cash flows of these individual investments are included in aggregate IRRs.  There can be no assurance that assumptions will be consistent with actual sale conditions or that IRR will be achieved even if assumptions are accurate.</v>
          </cell>
        </row>
        <row r="339">
          <cell r="B339" t="str">
            <v>(d)</v>
          </cell>
          <cell r="C339" t="str">
            <v>Investment stabilizes after 2003. The IRR is computed by extending the quarterly cash flow projections including Residual Value until the stabilization date and discounting at market rates to calculate the value as of June 30, 2003.</v>
          </cell>
        </row>
        <row r="340">
          <cell r="B340" t="str">
            <v>(e)</v>
          </cell>
          <cell r="C340" t="str">
            <v>IRR is calculated based on cash flows in US $.  The IRR does reflect the effect of foreign exchange rate losses or gains over time.</v>
          </cell>
        </row>
        <row r="341">
          <cell r="B341" t="str">
            <v>(f)</v>
          </cell>
          <cell r="C341" t="str">
            <v>Promote Structure:</v>
          </cell>
        </row>
        <row r="342">
          <cell r="C342" t="str">
            <v>I. 100% of all cash available for distributions will be distributed to all investors, until all investors have received a 9% return on their capital and a return of their capital.</v>
          </cell>
        </row>
        <row r="343">
          <cell r="C343" t="str">
            <v>II. Thereafter, 80% of the cash available for distributions will be distributed to all investors and 20% to the managing member.</v>
          </cell>
        </row>
        <row r="344">
          <cell r="B344" t="str">
            <v>(g)</v>
          </cell>
          <cell r="C344" t="str">
            <v>Properties that are not stabilized as of the mark to market date but have future stabile cash flows are valued as of the stabilization date and discounted to the mark to market date.</v>
          </cell>
        </row>
        <row r="349">
          <cell r="A349">
            <v>406</v>
          </cell>
          <cell r="B349" t="str">
            <v>Rochavera</v>
          </cell>
          <cell r="D349" t="str">
            <v>HR Off</v>
          </cell>
          <cell r="E349" t="str">
            <v>Dev</v>
          </cell>
          <cell r="F349" t="str">
            <v>Sao Paolo, Brazil</v>
          </cell>
          <cell r="G349" t="str">
            <v>Market Estimate</v>
          </cell>
          <cell r="H349">
            <v>36723</v>
          </cell>
          <cell r="I349">
            <v>1291669</v>
          </cell>
          <cell r="J349" t="str">
            <v>BRL</v>
          </cell>
          <cell r="K349">
            <v>0.5</v>
          </cell>
          <cell r="L349">
            <v>37529</v>
          </cell>
          <cell r="M349" t="str">
            <v>N/A</v>
          </cell>
          <cell r="N349" t="str">
            <v>N/A</v>
          </cell>
          <cell r="O349" t="str">
            <v>N/A</v>
          </cell>
          <cell r="P349">
            <v>16.429365626720077</v>
          </cell>
          <cell r="Q349">
            <v>-14757.43432</v>
          </cell>
          <cell r="R349">
            <v>0</v>
          </cell>
          <cell r="S349">
            <v>0</v>
          </cell>
          <cell r="T349">
            <v>0</v>
          </cell>
          <cell r="U349">
            <v>6827.9540052759421</v>
          </cell>
          <cell r="V349">
            <v>-93547.892267396644</v>
          </cell>
          <cell r="W349">
            <v>0</v>
          </cell>
          <cell r="X349">
            <v>0</v>
          </cell>
          <cell r="Y349">
            <v>0</v>
          </cell>
          <cell r="Z349">
            <v>0</v>
          </cell>
          <cell r="AA349">
            <v>64327.160222983832</v>
          </cell>
          <cell r="AB349">
            <v>66571.225220048582</v>
          </cell>
          <cell r="AC349">
            <v>-41635.295327764317</v>
          </cell>
          <cell r="AD349">
            <v>0</v>
          </cell>
          <cell r="AE349">
            <v>0</v>
          </cell>
          <cell r="AF349">
            <v>0</v>
          </cell>
          <cell r="AG349">
            <v>0</v>
          </cell>
          <cell r="AH349">
            <v>20690.769712957401</v>
          </cell>
          <cell r="AI349">
            <v>21221.302269699896</v>
          </cell>
          <cell r="AJ349" t="str">
            <v>N/A</v>
          </cell>
          <cell r="AK349" t="str">
            <v>N/A</v>
          </cell>
          <cell r="AL349" t="str">
            <v>N/A</v>
          </cell>
          <cell r="AM349">
            <v>-4368</v>
          </cell>
        </row>
        <row r="350">
          <cell r="A350">
            <v>198</v>
          </cell>
          <cell r="B350" t="str">
            <v>Mountain Bay II -Castro Rollup</v>
          </cell>
          <cell r="D350" t="str">
            <v>MR Off</v>
          </cell>
          <cell r="E350" t="str">
            <v>Dev</v>
          </cell>
          <cell r="F350" t="str">
            <v>Mountain View, CA</v>
          </cell>
          <cell r="G350" t="str">
            <v>Market Estimate</v>
          </cell>
          <cell r="H350">
            <v>35734</v>
          </cell>
          <cell r="I350">
            <v>165967</v>
          </cell>
          <cell r="J350" t="str">
            <v>USD</v>
          </cell>
          <cell r="K350">
            <v>1</v>
          </cell>
          <cell r="L350">
            <v>37985</v>
          </cell>
          <cell r="M350">
            <v>0.08</v>
          </cell>
          <cell r="N350">
            <v>6106.2879999999996</v>
          </cell>
          <cell r="O350" t="str">
            <v>NA</v>
          </cell>
          <cell r="P350">
            <v>470.97814110894541</v>
          </cell>
          <cell r="Q350">
            <v>-12982.222580000001</v>
          </cell>
          <cell r="R350">
            <v>2640.357</v>
          </cell>
          <cell r="S350">
            <v>3481.9859999999999</v>
          </cell>
          <cell r="T350">
            <v>6122.3429999999998</v>
          </cell>
          <cell r="U350">
            <v>26913.827729087585</v>
          </cell>
          <cell r="V350">
            <v>-12982.222580000001</v>
          </cell>
          <cell r="W350">
            <v>29959.417000000001</v>
          </cell>
          <cell r="X350">
            <v>2640.357</v>
          </cell>
          <cell r="Y350">
            <v>3481.9859999999999</v>
          </cell>
          <cell r="Z350">
            <v>6122.3429999999998</v>
          </cell>
          <cell r="AA350">
            <v>26913.827729087585</v>
          </cell>
          <cell r="AB350">
            <v>57627.283852740999</v>
          </cell>
          <cell r="AC350">
            <v>-12982.222580000001</v>
          </cell>
          <cell r="AD350">
            <v>29959.417000000001</v>
          </cell>
          <cell r="AE350">
            <v>450.35700000000003</v>
          </cell>
          <cell r="AF350">
            <v>3481.9859999999999</v>
          </cell>
          <cell r="AG350">
            <v>3932.3429999999998</v>
          </cell>
          <cell r="AH350">
            <v>26913.827729087585</v>
          </cell>
          <cell r="AI350">
            <v>57627.283852740999</v>
          </cell>
          <cell r="AJ350">
            <v>0.40081551926935699</v>
          </cell>
          <cell r="AK350">
            <v>0.40081551926935699</v>
          </cell>
          <cell r="AL350">
            <v>0.40081551926935699</v>
          </cell>
          <cell r="AM350">
            <v>19201.144729087584</v>
          </cell>
        </row>
        <row r="351">
          <cell r="A351">
            <v>199</v>
          </cell>
          <cell r="B351" t="str">
            <v>Woodland Land Rollup</v>
          </cell>
          <cell r="D351" t="str">
            <v>Land</v>
          </cell>
          <cell r="E351" t="str">
            <v>Dev</v>
          </cell>
          <cell r="F351" t="str">
            <v>Fairfax, VA</v>
          </cell>
          <cell r="G351" t="str">
            <v>$ per FAR</v>
          </cell>
          <cell r="H351">
            <v>35734</v>
          </cell>
          <cell r="I351">
            <v>2997500</v>
          </cell>
          <cell r="J351" t="str">
            <v>USD</v>
          </cell>
          <cell r="K351">
            <v>1</v>
          </cell>
          <cell r="L351">
            <v>37529</v>
          </cell>
          <cell r="M351" t="str">
            <v>NA</v>
          </cell>
          <cell r="N351" t="str">
            <v>NA</v>
          </cell>
          <cell r="O351" t="str">
            <v>NA</v>
          </cell>
          <cell r="P351">
            <v>20</v>
          </cell>
          <cell r="Q351">
            <v>-113578.07652955809</v>
          </cell>
          <cell r="R351">
            <v>-11865.075487431523</v>
          </cell>
          <cell r="S351">
            <v>68234.757723054194</v>
          </cell>
          <cell r="T351">
            <v>56369.682235622677</v>
          </cell>
          <cell r="U351">
            <v>35310.72558314279</v>
          </cell>
          <cell r="V351">
            <v>-113578.07652955809</v>
          </cell>
          <cell r="W351">
            <v>0</v>
          </cell>
          <cell r="X351">
            <v>-11865.075487431523</v>
          </cell>
          <cell r="Y351">
            <v>83526.885723054191</v>
          </cell>
          <cell r="Z351">
            <v>71661.810235622674</v>
          </cell>
          <cell r="AA351">
            <v>35310.72558314279</v>
          </cell>
          <cell r="AB351">
            <v>35942.181833142793</v>
          </cell>
          <cell r="AC351">
            <v>-113578.07652955809</v>
          </cell>
          <cell r="AD351">
            <v>0</v>
          </cell>
          <cell r="AE351">
            <v>-11865.075487431523</v>
          </cell>
          <cell r="AF351">
            <v>83526.885723054191</v>
          </cell>
          <cell r="AG351">
            <v>71661.810235622674</v>
          </cell>
          <cell r="AH351">
            <v>35310.72558314279</v>
          </cell>
          <cell r="AI351">
            <v>39744.255833142794</v>
          </cell>
          <cell r="AJ351" t="str">
            <v>N/A</v>
          </cell>
          <cell r="AK351" t="str">
            <v>N/A</v>
          </cell>
          <cell r="AL351" t="str">
            <v>N/A</v>
          </cell>
          <cell r="AM351">
            <v>-6605.5407107926367</v>
          </cell>
        </row>
        <row r="352">
          <cell r="A352" t="str">
            <v>TS0210</v>
          </cell>
          <cell r="B352" t="str">
            <v>Messeturm (Combined)</v>
          </cell>
          <cell r="D352" t="str">
            <v>Of</v>
          </cell>
          <cell r="E352" t="str">
            <v>Of</v>
          </cell>
          <cell r="F352" t="str">
            <v>Frankfurt, Germany</v>
          </cell>
          <cell r="G352" t="str">
            <v>Realized</v>
          </cell>
          <cell r="H352">
            <v>32143</v>
          </cell>
          <cell r="I352">
            <v>664000</v>
          </cell>
          <cell r="J352" t="str">
            <v>DEM</v>
          </cell>
          <cell r="K352">
            <v>0.05</v>
          </cell>
          <cell r="Q352">
            <v>-6408.5380000000005</v>
          </cell>
          <cell r="R352">
            <v>0</v>
          </cell>
          <cell r="S352">
            <v>0</v>
          </cell>
          <cell r="T352">
            <v>0</v>
          </cell>
          <cell r="U352">
            <v>0</v>
          </cell>
          <cell r="V352">
            <v>-20074.1724889</v>
          </cell>
          <cell r="W352">
            <v>0</v>
          </cell>
          <cell r="X352">
            <v>58203.928993119996</v>
          </cell>
          <cell r="Y352">
            <v>578583.92389116215</v>
          </cell>
          <cell r="Z352">
            <v>636787.85288428213</v>
          </cell>
          <cell r="AA352">
            <v>0</v>
          </cell>
          <cell r="AB352">
            <v>0</v>
          </cell>
          <cell r="AC352">
            <v>-10680.9</v>
          </cell>
          <cell r="AD352">
            <v>0</v>
          </cell>
          <cell r="AE352">
            <v>34561.8822</v>
          </cell>
          <cell r="AF352">
            <v>365530.23781524634</v>
          </cell>
          <cell r="AG352">
            <v>400092.12001524633</v>
          </cell>
          <cell r="AH352">
            <v>0</v>
          </cell>
          <cell r="AI352">
            <v>0</v>
          </cell>
          <cell r="AJ352">
            <v>6.1453249400087788</v>
          </cell>
          <cell r="AK352">
            <v>7.1446438575613591</v>
          </cell>
          <cell r="AL352">
            <v>7.1446438575613591</v>
          </cell>
          <cell r="AM352">
            <v>389411.22001524636</v>
          </cell>
        </row>
        <row r="354">
          <cell r="B354" t="str">
            <v>Tishman Speyer / Travelers U.S. Real Estate Venture V, LP</v>
          </cell>
        </row>
        <row r="355">
          <cell r="B355" t="str">
            <v>Cash Flows, Values &amp; Returns as of December 31, 2002</v>
          </cell>
        </row>
        <row r="356">
          <cell r="B356" t="str">
            <v>(in US Dollars / $'000's Omitted)</v>
          </cell>
        </row>
        <row r="358">
          <cell r="A358" t="str">
            <v>#</v>
          </cell>
          <cell r="B358" t="str">
            <v>ASSET SUMMARY</v>
          </cell>
          <cell r="Q358" t="str">
            <v>HISTORICAL &amp; PROJECTED CASH FLOWS &amp; RETURNS</v>
          </cell>
        </row>
        <row r="359">
          <cell r="L359" t="str">
            <v>Sale Record / Assumptions</v>
          </cell>
          <cell r="Q359" t="str">
            <v>Fund Level</v>
          </cell>
          <cell r="V359" t="str">
            <v>Local Currency Denominated Property Level</v>
          </cell>
          <cell r="AC359" t="str">
            <v>US Dollar Denominated Property Level</v>
          </cell>
          <cell r="AJ359" t="str">
            <v xml:space="preserve">Returns (c) </v>
          </cell>
        </row>
        <row r="360">
          <cell r="B360" t="str">
            <v>Property</v>
          </cell>
          <cell r="D360" t="str">
            <v>Property Type</v>
          </cell>
          <cell r="E360" t="str">
            <v>Oper. Stage</v>
          </cell>
          <cell r="F360" t="str">
            <v>Location</v>
          </cell>
          <cell r="G360" t="str">
            <v>Realized/ Unrealized</v>
          </cell>
          <cell r="H360" t="str">
            <v>Inv. Date</v>
          </cell>
          <cell r="I360" t="str">
            <v>SF/FAR</v>
          </cell>
          <cell r="J360" t="str">
            <v>Local Currency</v>
          </cell>
          <cell r="K360" t="str">
            <v>Fund Interest</v>
          </cell>
          <cell r="L360" t="str">
            <v>Actual/ Proj. Disp. Date</v>
          </cell>
          <cell r="M360" t="str">
            <v>Cap Rate/        $ per Share</v>
          </cell>
          <cell r="N360" t="str">
            <v>NOI/ Shares</v>
          </cell>
          <cell r="O360" t="str">
            <v>Discount Rate</v>
          </cell>
          <cell r="P360" t="str">
            <v>$/SF</v>
          </cell>
          <cell r="Q360" t="str">
            <v>Contribution</v>
          </cell>
          <cell r="R360" t="str">
            <v>Distributed Income</v>
          </cell>
          <cell r="S360" t="str">
            <v>Distributed Capital</v>
          </cell>
          <cell r="T360" t="str">
            <v>Distributions (a)</v>
          </cell>
          <cell r="U360" t="str">
            <v>Residual Equity (b)</v>
          </cell>
          <cell r="V360" t="str">
            <v>Equity Invested</v>
          </cell>
          <cell r="W360" t="str">
            <v>Current Debt</v>
          </cell>
          <cell r="X360" t="str">
            <v>Distributed Income</v>
          </cell>
          <cell r="Y360" t="str">
            <v>Distributed Capital</v>
          </cell>
          <cell r="Z360" t="str">
            <v xml:space="preserve">Distributions </v>
          </cell>
          <cell r="AA360" t="str">
            <v>Net Asset Value</v>
          </cell>
          <cell r="AB360" t="str">
            <v>Gross Asset Value</v>
          </cell>
          <cell r="AC360" t="str">
            <v>Equity Invested</v>
          </cell>
          <cell r="AD360" t="str">
            <v>Current Debt</v>
          </cell>
          <cell r="AE360" t="str">
            <v>Distributed Income</v>
          </cell>
          <cell r="AF360" t="str">
            <v>Distributed Capital</v>
          </cell>
          <cell r="AG360" t="str">
            <v xml:space="preserve">Distributions </v>
          </cell>
          <cell r="AH360" t="str">
            <v>Net Asset Value</v>
          </cell>
          <cell r="AI360" t="str">
            <v>Gross Asset Value</v>
          </cell>
          <cell r="AJ360" t="str">
            <v>Local Currency Denominated Property
IRR</v>
          </cell>
          <cell r="AK360" t="str">
            <v>US Dollar Denominated Property
IRR</v>
          </cell>
          <cell r="AL360" t="str">
            <v>US Dollar Denominated TST
IRR</v>
          </cell>
          <cell r="AM360" t="str">
            <v>TST Profit</v>
          </cell>
          <cell r="AN360" t="str">
            <v>FN</v>
          </cell>
        </row>
        <row r="362">
          <cell r="B362" t="str">
            <v>UNREALIZED</v>
          </cell>
        </row>
        <row r="363">
          <cell r="B363" t="str">
            <v>US Assets</v>
          </cell>
        </row>
        <row r="364">
          <cell r="A364">
            <v>501</v>
          </cell>
          <cell r="B364" t="str">
            <v>1325 G Street</v>
          </cell>
          <cell r="D364" t="str">
            <v>HR Off</v>
          </cell>
          <cell r="E364" t="str">
            <v>Op</v>
          </cell>
          <cell r="F364" t="str">
            <v>Washington DC</v>
          </cell>
          <cell r="G364" t="str">
            <v>Valued at cost</v>
          </cell>
          <cell r="H364">
            <v>37490</v>
          </cell>
          <cell r="I364">
            <v>286000</v>
          </cell>
          <cell r="J364" t="str">
            <v>USD</v>
          </cell>
          <cell r="K364">
            <v>0.49249999999999999</v>
          </cell>
          <cell r="L364">
            <v>37802</v>
          </cell>
          <cell r="M364" t="str">
            <v>N/A</v>
          </cell>
          <cell r="N364" t="str">
            <v>N/A</v>
          </cell>
          <cell r="O364" t="str">
            <v>N/A</v>
          </cell>
          <cell r="P364">
            <v>268.37800699300698</v>
          </cell>
          <cell r="Q364">
            <v>-12691.397999999999</v>
          </cell>
          <cell r="R364">
            <v>0</v>
          </cell>
          <cell r="S364">
            <v>0</v>
          </cell>
          <cell r="T364">
            <v>0</v>
          </cell>
          <cell r="U364">
            <v>11381.729175</v>
          </cell>
          <cell r="V364">
            <v>-23110.11</v>
          </cell>
          <cell r="W364">
            <v>53646</v>
          </cell>
          <cell r="X364">
            <v>0</v>
          </cell>
          <cell r="Y364">
            <v>0</v>
          </cell>
          <cell r="Z364">
            <v>0</v>
          </cell>
          <cell r="AA364">
            <v>23110.11</v>
          </cell>
          <cell r="AB364">
            <v>76756.11</v>
          </cell>
          <cell r="AC364">
            <v>-23110.11</v>
          </cell>
          <cell r="AD364">
            <v>53646</v>
          </cell>
          <cell r="AE364">
            <v>0</v>
          </cell>
          <cell r="AF364">
            <v>0</v>
          </cell>
          <cell r="AG364">
            <v>0</v>
          </cell>
          <cell r="AH364">
            <v>23110.11</v>
          </cell>
          <cell r="AI364">
            <v>76756.11</v>
          </cell>
          <cell r="AJ364">
            <v>-1.7763568394002505E-15</v>
          </cell>
          <cell r="AK364">
            <v>-1.7763568394002505E-15</v>
          </cell>
          <cell r="AL364">
            <v>-0.13602390215802262</v>
          </cell>
          <cell r="AM364">
            <v>-1309.6688249999993</v>
          </cell>
        </row>
        <row r="367">
          <cell r="B367" t="str">
            <v>Total Unrealized</v>
          </cell>
          <cell r="I367">
            <v>286000</v>
          </cell>
          <cell r="Q367">
            <v>-12691.397999999999</v>
          </cell>
          <cell r="R367">
            <v>0</v>
          </cell>
          <cell r="S367">
            <v>0</v>
          </cell>
          <cell r="T367">
            <v>0</v>
          </cell>
          <cell r="U367">
            <v>11822.0098925</v>
          </cell>
          <cell r="AC367">
            <v>-23110.11</v>
          </cell>
          <cell r="AD367">
            <v>53646</v>
          </cell>
          <cell r="AE367">
            <v>0</v>
          </cell>
          <cell r="AF367">
            <v>0</v>
          </cell>
          <cell r="AG367">
            <v>0</v>
          </cell>
          <cell r="AH367">
            <v>24004.080999999998</v>
          </cell>
          <cell r="AI367">
            <v>77000</v>
          </cell>
          <cell r="AK367">
            <v>5.1907200445171053E-2</v>
          </cell>
          <cell r="AL367" t="str">
            <v>N/A</v>
          </cell>
          <cell r="AM367">
            <v>-869.38810749999993</v>
          </cell>
        </row>
        <row r="369">
          <cell r="B369" t="str">
            <v>Total Aggregate Property &amp; Fund</v>
          </cell>
          <cell r="I369">
            <v>286000</v>
          </cell>
          <cell r="Q369">
            <v>-12691.397999999999</v>
          </cell>
          <cell r="R369">
            <v>0</v>
          </cell>
          <cell r="S369">
            <v>0</v>
          </cell>
          <cell r="T369">
            <v>0</v>
          </cell>
          <cell r="U369">
            <v>11822.0098925</v>
          </cell>
          <cell r="AC369">
            <v>-23110.11</v>
          </cell>
          <cell r="AD369">
            <v>53646</v>
          </cell>
          <cell r="AE369">
            <v>0</v>
          </cell>
          <cell r="AF369">
            <v>0</v>
          </cell>
          <cell r="AG369">
            <v>0</v>
          </cell>
          <cell r="AH369">
            <v>24004.080999999998</v>
          </cell>
          <cell r="AI369">
            <v>77000</v>
          </cell>
          <cell r="AK369">
            <v>5.1907200445171053E-2</v>
          </cell>
          <cell r="AL369" t="str">
            <v>N/A</v>
          </cell>
          <cell r="AM369">
            <v>-869.38810749999993</v>
          </cell>
        </row>
        <row r="371">
          <cell r="B371" t="str">
            <v>Asset Management Fee</v>
          </cell>
          <cell r="AM371">
            <v>-219.54900000000001</v>
          </cell>
        </row>
        <row r="372">
          <cell r="B372" t="str">
            <v>Non-Allocated Acquisition Expense</v>
          </cell>
          <cell r="AM372">
            <v>-8756.1820000000007</v>
          </cell>
        </row>
        <row r="373">
          <cell r="B373" t="str">
            <v>Dead Deal Costs</v>
          </cell>
          <cell r="AM373">
            <v>-643.73599999999999</v>
          </cell>
        </row>
        <row r="374">
          <cell r="B374" t="str">
            <v>Interest Income</v>
          </cell>
          <cell r="AJ374" t="str">
            <v>[Cash on Hand as of 12/30/02:  $21,879]</v>
          </cell>
          <cell r="AM374">
            <v>76.840999999999994</v>
          </cell>
        </row>
        <row r="375">
          <cell r="B375" t="str">
            <v>Miscellaneous</v>
          </cell>
          <cell r="AM375">
            <v>-355.47699999999998</v>
          </cell>
        </row>
        <row r="376">
          <cell r="B376" t="str">
            <v>Working Capital</v>
          </cell>
          <cell r="AM376">
            <v>21879.056</v>
          </cell>
        </row>
        <row r="377">
          <cell r="B377" t="str">
            <v>Net Fund Level Expenses / Working Capital</v>
          </cell>
          <cell r="AM377">
            <v>11980.952999999998</v>
          </cell>
        </row>
        <row r="379">
          <cell r="B379" t="str">
            <v>Total Fund Return</v>
          </cell>
          <cell r="AL379" t="str">
            <v>N/A</v>
          </cell>
          <cell r="AM379">
            <v>0</v>
          </cell>
        </row>
        <row r="381">
          <cell r="B381" t="str">
            <v>Carried Interest</v>
          </cell>
          <cell r="AM381">
            <v>0</v>
          </cell>
          <cell r="AN381" t="str">
            <v>(f)</v>
          </cell>
        </row>
        <row r="383">
          <cell r="B383" t="str">
            <v>Net LP Return</v>
          </cell>
          <cell r="AL383" t="str">
            <v>N/A</v>
          </cell>
          <cell r="AM383">
            <v>-9080.7913475000041</v>
          </cell>
        </row>
        <row r="385">
          <cell r="B385" t="str">
            <v>Notes:</v>
          </cell>
        </row>
        <row r="386">
          <cell r="B386" t="str">
            <v>(a)</v>
          </cell>
          <cell r="C386" t="str">
            <v>Comprised of cash flow from operations and capital events.</v>
          </cell>
        </row>
        <row r="387">
          <cell r="B387" t="str">
            <v>(b)</v>
          </cell>
          <cell r="C387" t="str">
            <v xml:space="preserve">Value of unrealized investments is derived by capitalizing stabilized operating income (typically year 2003 net operating income) at market rates and subtracting debt, selling costs and transfer taxes, if any ("Residual Equity"). </v>
          </cell>
        </row>
        <row r="388">
          <cell r="C388" t="str">
            <v>If stabilization occurs in later years (post 2003), the Residual Equity and projected future Distributions are discounted at market rates to calculate the value as of September 30, 2002.</v>
          </cell>
        </row>
        <row r="389">
          <cell r="C389" t="str">
            <v>Certain investments are held at cost including, but not limited to, unrealized investments held less than one year, unless a major event has occurred, which has significantly altered their value.</v>
          </cell>
        </row>
        <row r="390">
          <cell r="B390" t="str">
            <v>(c)</v>
          </cell>
          <cell r="C390" t="str">
            <v>IRRs are derived by annualizing quarterly IRRs using the following formula:   IRRannual = (1+IRRquarter)4-1</v>
          </cell>
        </row>
        <row r="391">
          <cell r="C391" t="str">
            <v xml:space="preserve">IRRs of individual investments, which are projected to stabilize post 2002, are computed by extending the quarterly cash flow projections including Residual Equity until the investment's stabilization date. </v>
          </cell>
        </row>
        <row r="392">
          <cell r="C392" t="str">
            <v>Aggregate IRRs, e.g. IRR of all unrealized domestic Fund I investments, are based on the sum of each investment's contributions and distributions plus the capitalized and, if necessary,</v>
          </cell>
        </row>
        <row r="393">
          <cell r="C393" t="str">
            <v>discounted equity values of the individual investments as of June 30, 2001.  Although the IRR computation of an individual investment may have resulted in an IRR of equal to or less than zero ("N/A"),</v>
          </cell>
        </row>
        <row r="394">
          <cell r="C394" t="str">
            <v>all cash flows of these individual investments are included in aggregate IRRs.  There can be no assurance that assumptions will be consistent with actual sale conditions or that IRR will be achieved even if assumptions are accurate.</v>
          </cell>
        </row>
        <row r="395">
          <cell r="B395" t="str">
            <v>(d)</v>
          </cell>
          <cell r="C395" t="str">
            <v>Investment stabilizes after 2002. The IRR is computed by extending the quarterly cash flow projections including Residual Value until the stabilization date and discounting at market rates to calculate the value as of June 30, 2002.</v>
          </cell>
        </row>
        <row r="396">
          <cell r="B396" t="str">
            <v>(e)</v>
          </cell>
          <cell r="C396" t="str">
            <v>IRR is calculated based on cash flows in US $.  The IRR does reflect the effect of foreign exchange rate losses or gains over time.</v>
          </cell>
        </row>
        <row r="397">
          <cell r="B397" t="str">
            <v>(f)</v>
          </cell>
          <cell r="C397" t="str">
            <v>Promote Structure:</v>
          </cell>
        </row>
        <row r="398">
          <cell r="C398" t="str">
            <v>I. 100% of all cash available for distributions will be distributed to all investors, until all investors have received a 9% return on their capital and a return of their capital.</v>
          </cell>
        </row>
        <row r="399">
          <cell r="C399" t="str">
            <v>II. Thereafter, 80% of the cash available for distributions will be distributed to all investors and 20% to the managing member.</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over"/>
      <sheetName val="Summary"/>
      <sheetName val="Returns"/>
      <sheetName val="7.25% Cap_Expand"/>
      <sheetName val="General"/>
      <sheetName val="Financing"/>
      <sheetName val="Assump"/>
      <sheetName val="Pres Cash Flow"/>
      <sheetName val="Main Input"/>
      <sheetName val="New Acq Loan"/>
      <sheetName val="Exist Acq Loan"/>
      <sheetName val="Refinance"/>
      <sheetName val="Next Buyer"/>
      <sheetName val="Month Calc"/>
      <sheetName val="Argus Import"/>
      <sheetName val="Codes"/>
      <sheetName val="Mezzanine"/>
    </sheetNames>
    <sheetDataSet>
      <sheetData sheetId="0" refreshError="1"/>
      <sheetData sheetId="1"/>
      <sheetData sheetId="2"/>
      <sheetData sheetId="3"/>
      <sheetData sheetId="4"/>
      <sheetData sheetId="5"/>
      <sheetData sheetId="6"/>
      <sheetData sheetId="7" refreshError="1"/>
      <sheetData sheetId="8"/>
      <sheetData sheetId="9"/>
      <sheetData sheetId="10" refreshError="1"/>
      <sheetData sheetId="11" refreshError="1"/>
      <sheetData sheetId="12"/>
      <sheetData sheetId="13" refreshError="1"/>
      <sheetData sheetId="14"/>
      <sheetData sheetId="15"/>
      <sheetData sheetId="16"/>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Sum"/>
      <sheetName val="Sum"/>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60"/>
      <sheetName val="170"/>
      <sheetName val="171"/>
      <sheetName val="175"/>
      <sheetName val="176"/>
      <sheetName val="190"/>
      <sheetName val="Debt"/>
      <sheetName val="Equity"/>
      <sheetName val="OpCF"/>
      <sheetName val="WoodRec"/>
      <sheetName val="148"/>
      <sheetName val="1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
      <sheetName val="Asstotal"/>
      <sheetName val="NOI"/>
      <sheetName val="Return"/>
      <sheetName val="NOI_Book"/>
      <sheetName val="Cash Flow"/>
      <sheetName val="ARGUSconsol"/>
      <sheetName val="NOI_GE"/>
      <sheetName val="NOI_LMF"/>
      <sheetName val="NOI_BEB"/>
      <sheetName val="NOI_10RP"/>
      <sheetName val="NOI_1RP"/>
      <sheetName val="NOI_IB"/>
      <sheetName val="NOI_AP"/>
      <sheetName val="NOI_SAS"/>
      <sheetName val="NOI_600"/>
      <sheetName val="NOI_1270"/>
      <sheetName val="NOI_RCMHold"/>
      <sheetName val="Charts"/>
      <sheetName val="NOIindi"/>
      <sheetName val="NOI-TSP"/>
      <sheetName val="RETAX (not in use)"/>
      <sheetName val="AssGE"/>
      <sheetName val="CFLGE"/>
      <sheetName val="ARGUSGEoff"/>
      <sheetName val="ARGUSGEret"/>
      <sheetName val="AssLMF"/>
      <sheetName val="CFLLMF"/>
      <sheetName val="ARGUSLMFoff"/>
      <sheetName val="ARGUSLMFret"/>
      <sheetName val="AssBEB"/>
      <sheetName val="CFLBEB"/>
      <sheetName val="ARGUSBEBoff"/>
      <sheetName val="ARGUSBEBret"/>
      <sheetName val="Ass10RP"/>
      <sheetName val="CFL10RP"/>
      <sheetName val="ARGUS10RPoff"/>
      <sheetName val="ARGUS10RPret"/>
      <sheetName val="Ass1RP"/>
      <sheetName val="CFL1RP"/>
      <sheetName val="ARGUS1RPoff"/>
      <sheetName val="ARGUS1RPret"/>
      <sheetName val="AssIB"/>
      <sheetName val="CFLIB"/>
      <sheetName val="ARGUSIBoff"/>
      <sheetName val="ARGUSIBret"/>
      <sheetName val="AssAP"/>
      <sheetName val="CFLAP"/>
      <sheetName val="ARGUSAPoff"/>
      <sheetName val="ARGUSAPret"/>
      <sheetName val="AssSAS"/>
      <sheetName val="CFLSAS"/>
      <sheetName val="ARGUSSASoff"/>
      <sheetName val="ARGUSSASret"/>
      <sheetName val="Ass600"/>
      <sheetName val="CFL600"/>
      <sheetName val="ARGUS600off"/>
      <sheetName val="ARGUS600ret"/>
      <sheetName val="Ass1270"/>
      <sheetName val="CFL1270"/>
      <sheetName val="ARGUS1270off"/>
      <sheetName val="ARGUS1270ret"/>
      <sheetName val="AssRCMH"/>
      <sheetName val="CFLRCMH"/>
      <sheetName val="ARGUSRCMH"/>
      <sheetName val="CAPEX"/>
      <sheetName val="3"/>
      <sheetName val="ARGUSoff"/>
    </sheetNames>
    <sheetDataSet>
      <sheetData sheetId="0"/>
      <sheetData sheetId="1"/>
      <sheetData sheetId="2">
        <row r="86">
          <cell r="L86">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A"/>
      <sheetName val="Annual"/>
      <sheetName val="Quarterly"/>
      <sheetName val="Promote"/>
      <sheetName val="Argus"/>
      <sheetName val="Tax Summary"/>
      <sheetName val="Rent Roll"/>
      <sheetName val="BaseCase Argus"/>
      <sheetName val="Downside Argus"/>
      <sheetName val="Upside Argus"/>
      <sheetName val="ArgusMrktLease - ShortTermOff"/>
      <sheetName val="ArgusMrktLease - Office"/>
      <sheetName val="Argus Rent Roll"/>
      <sheetName val="Static Analysis"/>
      <sheetName val="Sheet1"/>
    </sheetNames>
    <sheetDataSet>
      <sheetData sheetId="0" refreshError="1">
        <row r="59">
          <cell r="P59">
            <v>39538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over"/>
      <sheetName val="Summary"/>
      <sheetName val="PropertyInfo"/>
      <sheetName val="Budget"/>
      <sheetName val="Recon"/>
      <sheetName val="Variance"/>
      <sheetName val="SRCBudget"/>
      <sheetName val="CommInfo"/>
      <sheetName val="FAssump"/>
      <sheetName val="Pres Proforma"/>
      <sheetName val="Hold"/>
      <sheetName val="Scenarios"/>
      <sheetName val="Property"/>
      <sheetName val="Areas"/>
      <sheetName val="Economics"/>
      <sheetName val="CSources"/>
      <sheetName val="CFlows"/>
      <sheetName val="Reimb."/>
      <sheetName val="EquityContributions"/>
      <sheetName val="EqCap Assump."/>
      <sheetName val="EqCap Schedule-Orig"/>
      <sheetName val="Returns"/>
      <sheetName val="Occupancy"/>
      <sheetName val="Cash Flow"/>
      <sheetName val="CCosts"/>
      <sheetName val="oldSRCBudget"/>
      <sheetName val="SRC Schedule"/>
      <sheetName val="CostReport-SRC"/>
      <sheetName val="Financing"/>
      <sheetName val="DetVariance"/>
      <sheetName val="Const. Inputs"/>
      <sheetName val="Fund Analysis"/>
      <sheetName val="Guarantee"/>
      <sheetName val="CostReport-P1"/>
      <sheetName val="Reimbursements"/>
      <sheetName val="JanTSMReimb"/>
      <sheetName val="RevReimb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2">
          <cell r="H22">
            <v>37895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sheetName val="**_x0000__x0000__x0000__x0000_鿴"/>
      <sheetName val="**00"/>
      <sheetName val="**02"/>
      <sheetName val="Budget Input"/>
      <sheetName val="Actual Financial Input"/>
      <sheetName val="Reprojection Input"/>
      <sheetName val="Weekly Input"/>
      <sheetName val="Reprojection Report PRINT"/>
      <sheetName val="Operating Report PRINT #1"/>
      <sheetName val="Financial Report PRINT #2"/>
      <sheetName val="Variance Input &amp; PRINT #3"/>
      <sheetName val="Prudential Report"/>
      <sheetName val="INTERIM Reprojection Input"/>
      <sheetName val="QTRLY Reprojection"/>
    </sheetNames>
    <sheetDataSet>
      <sheetData sheetId="0">
        <row r="1">
          <cell r="O1" t="str">
            <v xml:space="preserve">  No. of Units:</v>
          </cell>
          <cell r="P1">
            <v>0</v>
          </cell>
        </row>
        <row r="2">
          <cell r="O2" t="str">
            <v>Rentable SQFT:</v>
          </cell>
          <cell r="P2">
            <v>0</v>
          </cell>
        </row>
        <row r="3">
          <cell r="R3">
            <v>1997</v>
          </cell>
        </row>
        <row r="4">
          <cell r="E4">
            <v>35431</v>
          </cell>
          <cell r="F4">
            <v>35462</v>
          </cell>
          <cell r="G4">
            <v>35490</v>
          </cell>
          <cell r="H4">
            <v>35521</v>
          </cell>
          <cell r="I4">
            <v>35551</v>
          </cell>
          <cell r="J4">
            <v>35582</v>
          </cell>
          <cell r="K4">
            <v>35612</v>
          </cell>
          <cell r="L4">
            <v>35643</v>
          </cell>
          <cell r="M4">
            <v>35674</v>
          </cell>
          <cell r="N4">
            <v>35704</v>
          </cell>
          <cell r="O4">
            <v>35735</v>
          </cell>
          <cell r="P4">
            <v>35765</v>
          </cell>
          <cell r="R4" t="str">
            <v>Budgeted</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Financing"/>
      <sheetName val="Cash Flow"/>
      <sheetName val="Sensitivity"/>
      <sheetName val="Rollup ALL"/>
      <sheetName val="Property Summary"/>
      <sheetName val="Debt"/>
      <sheetName val="Development Projects"/>
      <sheetName val="Seller vs TS Compare"/>
      <sheetName val="TS 10yr Promote"/>
      <sheetName val="LB 10yr Promote"/>
      <sheetName val="LB Final Promote"/>
      <sheetName val="Colony Square"/>
      <sheetName val="Interstate North"/>
      <sheetName val="Midtown Plaza"/>
      <sheetName val="One Alliance Ctr."/>
      <sheetName val="Alliance I Promote"/>
      <sheetName val="Palisades Park"/>
    </sheetNames>
    <sheetDataSet>
      <sheetData sheetId="0" refreshError="1"/>
      <sheetData sheetId="1">
        <row r="42">
          <cell r="E42">
            <v>681961993.01344442</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_30_99 GVP"/>
      <sheetName val="REV 6_30_00"/>
      <sheetName val="REV 3_31_00"/>
      <sheetName val="Historical GMV"/>
      <sheetName val=" 6_30_00"/>
      <sheetName val=" 3_31_00"/>
      <sheetName val="Formatted 12_31_99"/>
      <sheetName val="12_31_99 GVP"/>
      <sheetName val="6_30_99 GVP "/>
      <sheetName val="3_31_99 GVP"/>
      <sheetName val="DATA&gt;&gt;&gt;&gt;"/>
    </sheetNames>
    <sheetDataSet>
      <sheetData sheetId="0"/>
      <sheetData sheetId="1">
        <row r="1">
          <cell r="A1">
            <v>1</v>
          </cell>
          <cell r="B1">
            <v>2</v>
          </cell>
          <cell r="C1">
            <v>3</v>
          </cell>
          <cell r="D1">
            <v>4</v>
          </cell>
          <cell r="E1">
            <v>5</v>
          </cell>
          <cell r="F1">
            <v>6</v>
          </cell>
          <cell r="G1">
            <v>7</v>
          </cell>
          <cell r="H1">
            <v>8</v>
          </cell>
          <cell r="I1">
            <v>9</v>
          </cell>
          <cell r="J1">
            <v>10</v>
          </cell>
          <cell r="K1">
            <v>11</v>
          </cell>
        </row>
        <row r="3">
          <cell r="C3" t="str">
            <v>Owner-</v>
          </cell>
          <cell r="H3" t="str">
            <v>Prior</v>
          </cell>
          <cell r="J3" t="str">
            <v>Current</v>
          </cell>
        </row>
        <row r="4">
          <cell r="A4" t="str">
            <v>Prop</v>
          </cell>
          <cell r="B4" t="str">
            <v>Name</v>
          </cell>
          <cell r="C4" t="str">
            <v xml:space="preserve">  ship  </v>
          </cell>
          <cell r="D4" t="str">
            <v>Type</v>
          </cell>
          <cell r="E4" t="str">
            <v>City</v>
          </cell>
          <cell r="F4" t="str">
            <v>State</v>
          </cell>
          <cell r="G4" t="str">
            <v>Region</v>
          </cell>
          <cell r="H4" t="str">
            <v>Qtr. GMV</v>
          </cell>
          <cell r="I4" t="str">
            <v xml:space="preserve"> </v>
          </cell>
          <cell r="J4" t="str">
            <v>GMV</v>
          </cell>
          <cell r="K4" t="str">
            <v>Final</v>
          </cell>
        </row>
        <row r="5">
          <cell r="A5">
            <v>24</v>
          </cell>
          <cell r="B5" t="str">
            <v>Cincinnati Commerce Center</v>
          </cell>
          <cell r="C5" t="str">
            <v>WO</v>
          </cell>
          <cell r="D5" t="str">
            <v>OFF</v>
          </cell>
          <cell r="E5" t="str">
            <v>Cincinnati</v>
          </cell>
          <cell r="F5" t="str">
            <v>OH</v>
          </cell>
          <cell r="G5" t="str">
            <v>MW</v>
          </cell>
          <cell r="H5">
            <v>93000000</v>
          </cell>
          <cell r="I5" t="str">
            <v>Y</v>
          </cell>
          <cell r="J5">
            <v>94000000</v>
          </cell>
          <cell r="K5" t="str">
            <v>Y</v>
          </cell>
        </row>
        <row r="6">
          <cell r="A6">
            <v>26</v>
          </cell>
          <cell r="B6" t="str">
            <v>Avalon Run Apartments</v>
          </cell>
          <cell r="C6" t="str">
            <v>JV</v>
          </cell>
          <cell r="D6" t="str">
            <v>APT</v>
          </cell>
          <cell r="E6" t="str">
            <v>Lawrence</v>
          </cell>
          <cell r="F6" t="str">
            <v>NJ</v>
          </cell>
          <cell r="G6" t="str">
            <v>EA</v>
          </cell>
          <cell r="H6">
            <v>47000000</v>
          </cell>
          <cell r="I6" t="str">
            <v>Y</v>
          </cell>
          <cell r="J6">
            <v>48300000</v>
          </cell>
          <cell r="K6" t="str">
            <v>Y</v>
          </cell>
        </row>
        <row r="7">
          <cell r="A7">
            <v>29</v>
          </cell>
          <cell r="B7" t="str">
            <v>Shoppes on the Green</v>
          </cell>
          <cell r="C7" t="str">
            <v>JV</v>
          </cell>
          <cell r="D7" t="str">
            <v>RET</v>
          </cell>
          <cell r="E7" t="str">
            <v>Palm Beach Gardens</v>
          </cell>
          <cell r="F7" t="str">
            <v>FL</v>
          </cell>
          <cell r="G7" t="str">
            <v>MW</v>
          </cell>
          <cell r="H7">
            <v>13000000</v>
          </cell>
          <cell r="I7" t="str">
            <v>Y</v>
          </cell>
          <cell r="J7">
            <v>12700000</v>
          </cell>
          <cell r="K7" t="str">
            <v>Y</v>
          </cell>
        </row>
        <row r="8">
          <cell r="A8">
            <v>30</v>
          </cell>
          <cell r="B8" t="str">
            <v>Crossroads at Royal Palm</v>
          </cell>
          <cell r="C8" t="str">
            <v>JV</v>
          </cell>
          <cell r="D8" t="str">
            <v>RET</v>
          </cell>
          <cell r="E8" t="str">
            <v>Royal Palm Beach</v>
          </cell>
          <cell r="F8" t="str">
            <v>FL</v>
          </cell>
          <cell r="G8" t="str">
            <v>SO</v>
          </cell>
          <cell r="H8">
            <v>17300000</v>
          </cell>
          <cell r="I8" t="str">
            <v>Y</v>
          </cell>
          <cell r="J8">
            <v>17300000</v>
          </cell>
          <cell r="K8" t="str">
            <v>Y</v>
          </cell>
        </row>
        <row r="9">
          <cell r="A9">
            <v>31</v>
          </cell>
          <cell r="B9" t="str">
            <v>Courtyard Shops at Wellington</v>
          </cell>
          <cell r="C9" t="str">
            <v>JV</v>
          </cell>
          <cell r="D9" t="str">
            <v>RET</v>
          </cell>
          <cell r="E9" t="str">
            <v>Wellington</v>
          </cell>
          <cell r="F9" t="str">
            <v>FL</v>
          </cell>
          <cell r="G9" t="str">
            <v>SO</v>
          </cell>
          <cell r="H9">
            <v>19200000</v>
          </cell>
          <cell r="I9" t="str">
            <v>Y</v>
          </cell>
          <cell r="J9">
            <v>19200000</v>
          </cell>
          <cell r="K9" t="str">
            <v>Y</v>
          </cell>
        </row>
        <row r="10">
          <cell r="A10">
            <v>32</v>
          </cell>
          <cell r="B10" t="str">
            <v>Woods Walk Plaza</v>
          </cell>
          <cell r="C10" t="str">
            <v>JV</v>
          </cell>
          <cell r="D10" t="str">
            <v>RET</v>
          </cell>
          <cell r="E10" t="str">
            <v>Lake Worth</v>
          </cell>
          <cell r="F10" t="str">
            <v>FL</v>
          </cell>
          <cell r="G10" t="str">
            <v>SO</v>
          </cell>
          <cell r="H10">
            <v>8600000</v>
          </cell>
          <cell r="I10" t="str">
            <v>Y</v>
          </cell>
          <cell r="J10">
            <v>8900000</v>
          </cell>
          <cell r="K10" t="str">
            <v>Y</v>
          </cell>
        </row>
        <row r="11">
          <cell r="A11">
            <v>33</v>
          </cell>
          <cell r="B11" t="str">
            <v>Garden Shops at Boca</v>
          </cell>
          <cell r="C11" t="str">
            <v>JV</v>
          </cell>
          <cell r="D11" t="str">
            <v>RET</v>
          </cell>
          <cell r="E11" t="str">
            <v>Boca Raton</v>
          </cell>
          <cell r="F11" t="str">
            <v>FL</v>
          </cell>
          <cell r="G11" t="str">
            <v>SO</v>
          </cell>
          <cell r="H11">
            <v>23600000</v>
          </cell>
          <cell r="I11" t="str">
            <v>Y</v>
          </cell>
          <cell r="J11">
            <v>25300000</v>
          </cell>
          <cell r="K11" t="str">
            <v>Y</v>
          </cell>
        </row>
        <row r="12">
          <cell r="A12">
            <v>34</v>
          </cell>
          <cell r="B12" t="str">
            <v>Coral Creek Shops</v>
          </cell>
          <cell r="C12" t="str">
            <v>JV</v>
          </cell>
          <cell r="D12" t="str">
            <v>RET</v>
          </cell>
          <cell r="E12" t="str">
            <v>Coconut Creek</v>
          </cell>
          <cell r="F12" t="str">
            <v>FL</v>
          </cell>
          <cell r="G12" t="str">
            <v>SO</v>
          </cell>
          <cell r="H12">
            <v>15600000</v>
          </cell>
          <cell r="I12" t="str">
            <v>Y</v>
          </cell>
          <cell r="J12">
            <v>15800000</v>
          </cell>
          <cell r="K12" t="str">
            <v>Y</v>
          </cell>
        </row>
        <row r="13">
          <cell r="A13">
            <v>35</v>
          </cell>
          <cell r="B13" t="str">
            <v>Plantation Promenade</v>
          </cell>
          <cell r="C13" t="str">
            <v>JV</v>
          </cell>
          <cell r="D13" t="str">
            <v>RET</v>
          </cell>
          <cell r="E13" t="str">
            <v>Plantation</v>
          </cell>
          <cell r="F13" t="str">
            <v>FL</v>
          </cell>
          <cell r="G13" t="str">
            <v>SO</v>
          </cell>
          <cell r="H13">
            <v>22800000</v>
          </cell>
          <cell r="I13" t="str">
            <v>Y</v>
          </cell>
          <cell r="J13">
            <v>22800000</v>
          </cell>
          <cell r="K13" t="str">
            <v>Y</v>
          </cell>
        </row>
        <row r="14">
          <cell r="A14">
            <v>36</v>
          </cell>
          <cell r="B14" t="str">
            <v>Shenandoah Square</v>
          </cell>
          <cell r="C14" t="str">
            <v>JV</v>
          </cell>
          <cell r="D14" t="str">
            <v>RET</v>
          </cell>
          <cell r="E14" t="str">
            <v>Davie</v>
          </cell>
          <cell r="F14" t="str">
            <v>FL</v>
          </cell>
          <cell r="G14" t="str">
            <v>SO</v>
          </cell>
          <cell r="H14">
            <v>15300000</v>
          </cell>
          <cell r="I14" t="str">
            <v>Y</v>
          </cell>
          <cell r="J14">
            <v>15300000</v>
          </cell>
          <cell r="K14" t="str">
            <v>Y</v>
          </cell>
        </row>
        <row r="15">
          <cell r="A15">
            <v>37</v>
          </cell>
          <cell r="B15" t="str">
            <v>Regency Square</v>
          </cell>
          <cell r="C15" t="str">
            <v>JV</v>
          </cell>
          <cell r="D15" t="str">
            <v>RET</v>
          </cell>
          <cell r="E15" t="str">
            <v>Davie</v>
          </cell>
          <cell r="F15" t="str">
            <v>FL</v>
          </cell>
          <cell r="G15" t="str">
            <v>SO</v>
          </cell>
          <cell r="H15">
            <v>14300000</v>
          </cell>
          <cell r="I15" t="str">
            <v>Y</v>
          </cell>
          <cell r="J15">
            <v>14300000</v>
          </cell>
          <cell r="K15" t="str">
            <v>Y</v>
          </cell>
        </row>
        <row r="16">
          <cell r="A16">
            <v>43</v>
          </cell>
          <cell r="B16" t="str">
            <v>Pinnacle Highlands, Phs 1&amp;2</v>
          </cell>
          <cell r="C16" t="str">
            <v>WO</v>
          </cell>
          <cell r="D16" t="str">
            <v>APT</v>
          </cell>
          <cell r="E16" t="str">
            <v>Salt Lake City</v>
          </cell>
          <cell r="F16" t="str">
            <v>UT</v>
          </cell>
          <cell r="G16" t="str">
            <v>WE</v>
          </cell>
          <cell r="H16">
            <v>38900000</v>
          </cell>
          <cell r="I16" t="str">
            <v>Y</v>
          </cell>
          <cell r="J16">
            <v>38900000</v>
          </cell>
          <cell r="K16" t="str">
            <v>Y</v>
          </cell>
        </row>
        <row r="17">
          <cell r="A17">
            <v>47</v>
          </cell>
          <cell r="B17" t="str">
            <v>The Jefferson at Fair Oaks</v>
          </cell>
          <cell r="C17" t="str">
            <v>WO</v>
          </cell>
          <cell r="D17" t="str">
            <v>APT</v>
          </cell>
          <cell r="E17" t="str">
            <v>Fairfax</v>
          </cell>
          <cell r="F17" t="str">
            <v>VA</v>
          </cell>
          <cell r="G17" t="str">
            <v>EA</v>
          </cell>
          <cell r="H17">
            <v>15800000</v>
          </cell>
          <cell r="I17" t="str">
            <v>Y</v>
          </cell>
          <cell r="J17">
            <v>16500000</v>
          </cell>
          <cell r="K17" t="str">
            <v>Y</v>
          </cell>
        </row>
        <row r="18">
          <cell r="A18">
            <v>50</v>
          </cell>
          <cell r="B18" t="str">
            <v>East Town Center</v>
          </cell>
          <cell r="C18" t="str">
            <v>WO</v>
          </cell>
          <cell r="D18" t="str">
            <v>RET</v>
          </cell>
          <cell r="E18" t="str">
            <v>Kissimmee</v>
          </cell>
          <cell r="F18" t="str">
            <v>FL</v>
          </cell>
          <cell r="G18" t="str">
            <v>EA</v>
          </cell>
          <cell r="H18">
            <v>5800000</v>
          </cell>
          <cell r="I18" t="str">
            <v>Y</v>
          </cell>
          <cell r="J18">
            <v>5800000</v>
          </cell>
          <cell r="K18" t="str">
            <v>Y</v>
          </cell>
        </row>
        <row r="19">
          <cell r="A19">
            <v>52</v>
          </cell>
          <cell r="B19" t="str">
            <v>Center @ Purchase</v>
          </cell>
          <cell r="C19" t="str">
            <v>JV</v>
          </cell>
          <cell r="D19" t="str">
            <v>OFF</v>
          </cell>
          <cell r="E19" t="str">
            <v>Purchase</v>
          </cell>
          <cell r="F19" t="str">
            <v>NY</v>
          </cell>
          <cell r="G19" t="str">
            <v>EA</v>
          </cell>
          <cell r="H19">
            <v>31800000</v>
          </cell>
          <cell r="I19" t="str">
            <v>Y</v>
          </cell>
          <cell r="J19">
            <v>30300000</v>
          </cell>
          <cell r="K19" t="str">
            <v>Y</v>
          </cell>
        </row>
        <row r="20">
          <cell r="A20">
            <v>54</v>
          </cell>
          <cell r="B20" t="str">
            <v>The Colonnade</v>
          </cell>
          <cell r="C20" t="str">
            <v>JV</v>
          </cell>
          <cell r="D20" t="str">
            <v>APT</v>
          </cell>
          <cell r="E20" t="str">
            <v>Hillsboro</v>
          </cell>
          <cell r="F20" t="str">
            <v>OR</v>
          </cell>
          <cell r="G20" t="str">
            <v>WE</v>
          </cell>
          <cell r="H20">
            <v>21500000</v>
          </cell>
          <cell r="I20" t="str">
            <v>Y</v>
          </cell>
          <cell r="J20">
            <v>22000000</v>
          </cell>
          <cell r="K20" t="str">
            <v>Y</v>
          </cell>
        </row>
        <row r="21">
          <cell r="A21">
            <v>57</v>
          </cell>
          <cell r="B21" t="str">
            <v>Sheraton North Houston Hotel</v>
          </cell>
          <cell r="C21" t="str">
            <v>JV</v>
          </cell>
          <cell r="D21" t="str">
            <v>HOT</v>
          </cell>
          <cell r="E21" t="str">
            <v>Houston</v>
          </cell>
          <cell r="F21" t="str">
            <v>TX</v>
          </cell>
          <cell r="G21" t="str">
            <v>SO</v>
          </cell>
          <cell r="H21">
            <v>27400000</v>
          </cell>
          <cell r="I21" t="str">
            <v>Y</v>
          </cell>
          <cell r="J21">
            <v>29100000</v>
          </cell>
          <cell r="K21" t="str">
            <v>Y</v>
          </cell>
        </row>
        <row r="22">
          <cell r="A22">
            <v>58</v>
          </cell>
          <cell r="B22" t="str">
            <v>Reserve at Stonegate</v>
          </cell>
          <cell r="C22" t="str">
            <v>JV</v>
          </cell>
          <cell r="D22" t="str">
            <v>APT</v>
          </cell>
          <cell r="E22" t="str">
            <v>Ft. Worth</v>
          </cell>
          <cell r="F22" t="str">
            <v>TX</v>
          </cell>
          <cell r="G22" t="str">
            <v>SO</v>
          </cell>
          <cell r="H22">
            <v>20200000</v>
          </cell>
          <cell r="I22" t="str">
            <v>Y</v>
          </cell>
          <cell r="J22">
            <v>20000000</v>
          </cell>
          <cell r="K22" t="str">
            <v>Y</v>
          </cell>
        </row>
        <row r="23">
          <cell r="A23">
            <v>59</v>
          </cell>
          <cell r="B23" t="str">
            <v>Brookside Square</v>
          </cell>
          <cell r="C23" t="str">
            <v>WO</v>
          </cell>
          <cell r="D23" t="str">
            <v>RET</v>
          </cell>
          <cell r="E23" t="str">
            <v>Coral Springs</v>
          </cell>
          <cell r="F23" t="str">
            <v>FL</v>
          </cell>
          <cell r="G23" t="str">
            <v>EA</v>
          </cell>
          <cell r="H23">
            <v>10700000</v>
          </cell>
          <cell r="I23" t="str">
            <v>Y</v>
          </cell>
          <cell r="J23">
            <v>10700000</v>
          </cell>
          <cell r="K23" t="str">
            <v>Y</v>
          </cell>
        </row>
        <row r="24">
          <cell r="A24">
            <v>63</v>
          </cell>
          <cell r="B24" t="str">
            <v>Gladiolus Gateway Shopping Cen</v>
          </cell>
          <cell r="C24" t="str">
            <v>WO</v>
          </cell>
          <cell r="D24" t="str">
            <v>RET</v>
          </cell>
          <cell r="E24" t="str">
            <v>Fort Myers</v>
          </cell>
          <cell r="F24" t="str">
            <v>FL</v>
          </cell>
          <cell r="G24" t="str">
            <v>EA</v>
          </cell>
          <cell r="H24">
            <v>8100000</v>
          </cell>
          <cell r="I24" t="str">
            <v>Y</v>
          </cell>
          <cell r="J24">
            <v>8100000</v>
          </cell>
          <cell r="K24" t="str">
            <v>Y</v>
          </cell>
        </row>
        <row r="25">
          <cell r="A25">
            <v>64</v>
          </cell>
          <cell r="B25" t="str">
            <v>Reserve at Willow Lake</v>
          </cell>
          <cell r="C25" t="str">
            <v>JV</v>
          </cell>
          <cell r="D25" t="str">
            <v>APT</v>
          </cell>
          <cell r="E25" t="str">
            <v>Ft. Worth</v>
          </cell>
          <cell r="F25" t="str">
            <v>TX</v>
          </cell>
          <cell r="G25" t="str">
            <v>SO</v>
          </cell>
          <cell r="H25">
            <v>10200000</v>
          </cell>
          <cell r="I25" t="str">
            <v>Y</v>
          </cell>
          <cell r="J25">
            <v>10200000</v>
          </cell>
          <cell r="K25" t="str">
            <v>Y</v>
          </cell>
        </row>
        <row r="26">
          <cell r="A26">
            <v>65</v>
          </cell>
          <cell r="B26" t="str">
            <v>Ontario Hilton Hotel</v>
          </cell>
          <cell r="C26" t="str">
            <v>JV</v>
          </cell>
          <cell r="D26" t="str">
            <v>HOT</v>
          </cell>
          <cell r="E26" t="str">
            <v>Ontario</v>
          </cell>
          <cell r="F26" t="str">
            <v>CA</v>
          </cell>
          <cell r="G26" t="str">
            <v>WE</v>
          </cell>
          <cell r="H26">
            <v>27800000</v>
          </cell>
          <cell r="I26" t="str">
            <v>Y</v>
          </cell>
          <cell r="J26">
            <v>27800000</v>
          </cell>
          <cell r="K26" t="str">
            <v>Y</v>
          </cell>
        </row>
        <row r="27">
          <cell r="A27">
            <v>66</v>
          </cell>
          <cell r="B27" t="str">
            <v>Verandas at Hazel Grove</v>
          </cell>
          <cell r="C27" t="str">
            <v>JV</v>
          </cell>
          <cell r="D27" t="str">
            <v>APT</v>
          </cell>
          <cell r="E27" t="str">
            <v>Hillsboro</v>
          </cell>
          <cell r="F27" t="str">
            <v>OR</v>
          </cell>
          <cell r="G27" t="str">
            <v>EA</v>
          </cell>
          <cell r="H27">
            <v>34500000</v>
          </cell>
          <cell r="I27" t="str">
            <v>Y</v>
          </cell>
          <cell r="J27">
            <v>35900000</v>
          </cell>
          <cell r="K27" t="str">
            <v>Y</v>
          </cell>
        </row>
        <row r="28">
          <cell r="A28">
            <v>67</v>
          </cell>
          <cell r="B28" t="str">
            <v>New Tampa Center</v>
          </cell>
          <cell r="C28" t="str">
            <v>WO</v>
          </cell>
          <cell r="D28" t="str">
            <v>RET</v>
          </cell>
          <cell r="E28" t="str">
            <v>Tampa</v>
          </cell>
          <cell r="F28" t="str">
            <v>FL</v>
          </cell>
          <cell r="G28" t="str">
            <v>EA</v>
          </cell>
          <cell r="H28">
            <v>12400000</v>
          </cell>
          <cell r="I28" t="str">
            <v>Y</v>
          </cell>
          <cell r="J28">
            <v>12500000</v>
          </cell>
          <cell r="K28" t="str">
            <v>Y</v>
          </cell>
        </row>
        <row r="29">
          <cell r="A29">
            <v>68</v>
          </cell>
          <cell r="B29" t="str">
            <v>Pavillion Hotel</v>
          </cell>
          <cell r="C29" t="str">
            <v>JV</v>
          </cell>
          <cell r="D29" t="str">
            <v>HOT</v>
          </cell>
          <cell r="E29" t="str">
            <v>Virginia Beach</v>
          </cell>
          <cell r="F29" t="str">
            <v>VA</v>
          </cell>
          <cell r="G29" t="str">
            <v>EA</v>
          </cell>
          <cell r="H29">
            <v>14100000</v>
          </cell>
          <cell r="I29" t="str">
            <v>Y</v>
          </cell>
          <cell r="J29">
            <v>13100000</v>
          </cell>
          <cell r="K29" t="str">
            <v>Y</v>
          </cell>
        </row>
        <row r="30">
          <cell r="A30">
            <v>70</v>
          </cell>
          <cell r="B30" t="str">
            <v>Autumn Park Phs I &amp; II</v>
          </cell>
          <cell r="C30" t="str">
            <v>JV</v>
          </cell>
          <cell r="D30" t="str">
            <v>APT</v>
          </cell>
          <cell r="E30" t="str">
            <v>Charlotte</v>
          </cell>
          <cell r="F30" t="str">
            <v>NC</v>
          </cell>
          <cell r="G30" t="str">
            <v>SO</v>
          </cell>
          <cell r="H30">
            <v>39000000</v>
          </cell>
          <cell r="I30" t="str">
            <v>Y</v>
          </cell>
          <cell r="J30">
            <v>39000000</v>
          </cell>
          <cell r="K30" t="str">
            <v>Y</v>
          </cell>
        </row>
        <row r="31">
          <cell r="A31">
            <v>71</v>
          </cell>
          <cell r="B31" t="str">
            <v>Riverplace Square</v>
          </cell>
          <cell r="C31" t="str">
            <v>WO</v>
          </cell>
          <cell r="D31" t="str">
            <v>APT</v>
          </cell>
          <cell r="E31" t="str">
            <v>Portland</v>
          </cell>
          <cell r="F31" t="str">
            <v>OR</v>
          </cell>
          <cell r="G31" t="str">
            <v>WE</v>
          </cell>
          <cell r="H31">
            <v>40000000</v>
          </cell>
          <cell r="I31" t="str">
            <v>Y</v>
          </cell>
          <cell r="J31">
            <v>40000000</v>
          </cell>
          <cell r="K31" t="str">
            <v>Y</v>
          </cell>
        </row>
        <row r="32">
          <cell r="A32">
            <v>73</v>
          </cell>
          <cell r="B32" t="str">
            <v>Sawgrass Square</v>
          </cell>
          <cell r="C32" t="str">
            <v>JV</v>
          </cell>
          <cell r="D32" t="str">
            <v>RET</v>
          </cell>
          <cell r="E32" t="str">
            <v>Sunrise</v>
          </cell>
          <cell r="F32" t="str">
            <v>FL</v>
          </cell>
          <cell r="G32" t="str">
            <v>SO</v>
          </cell>
          <cell r="H32">
            <v>15300000</v>
          </cell>
          <cell r="I32" t="str">
            <v>Y</v>
          </cell>
          <cell r="J32">
            <v>15300000</v>
          </cell>
          <cell r="K32" t="str">
            <v>Y</v>
          </cell>
        </row>
        <row r="33">
          <cell r="A33">
            <v>76</v>
          </cell>
          <cell r="B33" t="str">
            <v>Lions Gate Phs 1&amp; 2</v>
          </cell>
          <cell r="C33" t="str">
            <v>JV</v>
          </cell>
          <cell r="D33" t="str">
            <v>APT</v>
          </cell>
          <cell r="E33" t="str">
            <v>Hillsboro</v>
          </cell>
          <cell r="F33" t="str">
            <v>OR</v>
          </cell>
          <cell r="G33" t="str">
            <v>WE</v>
          </cell>
          <cell r="H33">
            <v>32500000</v>
          </cell>
          <cell r="I33" t="str">
            <v>Y</v>
          </cell>
          <cell r="J33">
            <v>32500000</v>
          </cell>
          <cell r="K33" t="str">
            <v>Y</v>
          </cell>
        </row>
        <row r="34">
          <cell r="A34">
            <v>77</v>
          </cell>
          <cell r="B34" t="str">
            <v>Loehmann's Fashion Island</v>
          </cell>
          <cell r="C34" t="str">
            <v>WO</v>
          </cell>
          <cell r="D34" t="str">
            <v>RET</v>
          </cell>
          <cell r="E34" t="str">
            <v>Aventura</v>
          </cell>
          <cell r="F34" t="str">
            <v>FL</v>
          </cell>
          <cell r="G34" t="str">
            <v>SO</v>
          </cell>
          <cell r="H34">
            <v>38250000</v>
          </cell>
          <cell r="I34" t="str">
            <v>Y</v>
          </cell>
          <cell r="J34">
            <v>38300000</v>
          </cell>
          <cell r="K34" t="str">
            <v>Y</v>
          </cell>
        </row>
        <row r="35">
          <cell r="A35">
            <v>81</v>
          </cell>
          <cell r="B35" t="str">
            <v>Crestwood Square</v>
          </cell>
          <cell r="C35" t="str">
            <v>JV</v>
          </cell>
          <cell r="D35" t="str">
            <v>RET</v>
          </cell>
          <cell r="E35" t="str">
            <v>Royal Palm Beach</v>
          </cell>
          <cell r="F35" t="str">
            <v>FL</v>
          </cell>
          <cell r="G35" t="str">
            <v>SO</v>
          </cell>
          <cell r="H35">
            <v>9650000</v>
          </cell>
          <cell r="I35" t="str">
            <v>Y</v>
          </cell>
          <cell r="J35">
            <v>9650000</v>
          </cell>
          <cell r="K35" t="str">
            <v>Y</v>
          </cell>
        </row>
        <row r="36">
          <cell r="A36">
            <v>82</v>
          </cell>
          <cell r="B36" t="str">
            <v>Somerset Corporate Center I</v>
          </cell>
          <cell r="C36" t="str">
            <v>JV</v>
          </cell>
          <cell r="D36" t="str">
            <v>OFF</v>
          </cell>
          <cell r="E36" t="str">
            <v>Bridgewater</v>
          </cell>
          <cell r="F36" t="str">
            <v>NJ</v>
          </cell>
          <cell r="G36" t="str">
            <v>EA</v>
          </cell>
          <cell r="H36">
            <v>55900000</v>
          </cell>
          <cell r="I36" t="str">
            <v>Y</v>
          </cell>
          <cell r="J36">
            <v>56000000</v>
          </cell>
          <cell r="K36" t="str">
            <v>Y</v>
          </cell>
        </row>
        <row r="37">
          <cell r="A37">
            <v>83</v>
          </cell>
          <cell r="B37" t="str">
            <v>Wyndchase at Aspen Grove</v>
          </cell>
          <cell r="C37" t="str">
            <v>JV</v>
          </cell>
          <cell r="D37" t="str">
            <v>APT</v>
          </cell>
          <cell r="E37" t="str">
            <v>Nashville</v>
          </cell>
          <cell r="F37" t="str">
            <v>TN</v>
          </cell>
          <cell r="G37" t="str">
            <v>SO</v>
          </cell>
          <cell r="H37">
            <v>41200000</v>
          </cell>
          <cell r="I37" t="str">
            <v>Y</v>
          </cell>
          <cell r="J37">
            <v>41500000</v>
          </cell>
          <cell r="K37" t="str">
            <v>Y</v>
          </cell>
        </row>
        <row r="38">
          <cell r="A38">
            <v>84</v>
          </cell>
          <cell r="B38" t="str">
            <v>Tamaron Ranch/Sunridge Apts</v>
          </cell>
          <cell r="C38" t="str">
            <v>JV</v>
          </cell>
          <cell r="D38" t="str">
            <v>APT</v>
          </cell>
          <cell r="E38" t="str">
            <v>Lynnwood</v>
          </cell>
          <cell r="F38" t="str">
            <v>WA</v>
          </cell>
          <cell r="G38" t="str">
            <v>WE</v>
          </cell>
          <cell r="H38">
            <v>13750000</v>
          </cell>
          <cell r="I38" t="str">
            <v>Y</v>
          </cell>
          <cell r="J38">
            <v>13750000</v>
          </cell>
          <cell r="K38" t="str">
            <v>Y</v>
          </cell>
        </row>
        <row r="39">
          <cell r="A39">
            <v>86</v>
          </cell>
          <cell r="B39" t="str">
            <v>AMLI at Oakhurst North</v>
          </cell>
          <cell r="C39" t="str">
            <v>JV</v>
          </cell>
          <cell r="D39" t="str">
            <v>APT</v>
          </cell>
          <cell r="E39" t="str">
            <v>Aurora</v>
          </cell>
          <cell r="F39" t="str">
            <v>IL</v>
          </cell>
          <cell r="G39" t="str">
            <v>MW</v>
          </cell>
          <cell r="H39">
            <v>46000000</v>
          </cell>
          <cell r="I39" t="str">
            <v>Y</v>
          </cell>
          <cell r="J39">
            <v>47000000</v>
          </cell>
          <cell r="K39" t="str">
            <v>Y</v>
          </cell>
        </row>
        <row r="40">
          <cell r="A40">
            <v>87</v>
          </cell>
          <cell r="B40" t="str">
            <v>AMLI at Wells Branch</v>
          </cell>
          <cell r="C40" t="str">
            <v>JV</v>
          </cell>
          <cell r="D40" t="str">
            <v>APT</v>
          </cell>
          <cell r="E40" t="str">
            <v>Austin</v>
          </cell>
          <cell r="F40" t="str">
            <v>TX</v>
          </cell>
          <cell r="G40" t="str">
            <v>SO</v>
          </cell>
          <cell r="H40">
            <v>42000000</v>
          </cell>
          <cell r="I40" t="str">
            <v>Y</v>
          </cell>
          <cell r="J40">
            <v>42000000</v>
          </cell>
          <cell r="K40" t="str">
            <v>Y</v>
          </cell>
        </row>
        <row r="41">
          <cell r="A41">
            <v>88</v>
          </cell>
          <cell r="B41" t="str">
            <v>Port Imperial Land</v>
          </cell>
          <cell r="C41" t="str">
            <v>JV</v>
          </cell>
          <cell r="D41" t="str">
            <v>LND</v>
          </cell>
          <cell r="E41" t="str">
            <v>West New York</v>
          </cell>
          <cell r="F41" t="str">
            <v>NJ</v>
          </cell>
          <cell r="G41" t="str">
            <v>EA</v>
          </cell>
          <cell r="H41">
            <v>70000000</v>
          </cell>
          <cell r="I41" t="str">
            <v>Y</v>
          </cell>
          <cell r="J41">
            <v>70000000</v>
          </cell>
          <cell r="K41" t="str">
            <v>Y</v>
          </cell>
        </row>
        <row r="42">
          <cell r="A42">
            <v>89</v>
          </cell>
          <cell r="B42" t="str">
            <v>The Park at Mills Plains</v>
          </cell>
          <cell r="C42" t="str">
            <v>JV</v>
          </cell>
          <cell r="D42" t="str">
            <v>APT</v>
          </cell>
          <cell r="E42" t="str">
            <v>Vancouver</v>
          </cell>
          <cell r="F42" t="str">
            <v>WA</v>
          </cell>
          <cell r="G42" t="str">
            <v>OT</v>
          </cell>
          <cell r="H42">
            <v>25200000</v>
          </cell>
          <cell r="I42" t="str">
            <v>Y</v>
          </cell>
          <cell r="J42">
            <v>24400000</v>
          </cell>
          <cell r="K42" t="str">
            <v>Y</v>
          </cell>
        </row>
        <row r="43">
          <cell r="A43">
            <v>90</v>
          </cell>
          <cell r="B43" t="str">
            <v>Thorncroft Apartments</v>
          </cell>
          <cell r="C43" t="str">
            <v>JV</v>
          </cell>
          <cell r="D43" t="str">
            <v>APT</v>
          </cell>
          <cell r="E43" t="str">
            <v>Hillsboro</v>
          </cell>
          <cell r="F43" t="str">
            <v>OR</v>
          </cell>
          <cell r="G43" t="str">
            <v>WE</v>
          </cell>
          <cell r="H43">
            <v>27000000</v>
          </cell>
          <cell r="I43" t="str">
            <v>Y</v>
          </cell>
          <cell r="J43">
            <v>27000000</v>
          </cell>
          <cell r="K43" t="str">
            <v>Y</v>
          </cell>
        </row>
        <row r="44">
          <cell r="A44">
            <v>91</v>
          </cell>
          <cell r="B44" t="str">
            <v>Long Beach Plaza *</v>
          </cell>
          <cell r="C44" t="str">
            <v>JV</v>
          </cell>
          <cell r="D44" t="str">
            <v>RET</v>
          </cell>
          <cell r="E44" t="str">
            <v>Long Beach</v>
          </cell>
          <cell r="F44" t="str">
            <v>CA</v>
          </cell>
          <cell r="G44" t="str">
            <v>WE</v>
          </cell>
          <cell r="H44">
            <v>15412413</v>
          </cell>
          <cell r="I44" t="str">
            <v>Y</v>
          </cell>
          <cell r="J44">
            <v>18912413</v>
          </cell>
          <cell r="K44" t="str">
            <v>Y</v>
          </cell>
        </row>
        <row r="45">
          <cell r="A45">
            <v>92</v>
          </cell>
          <cell r="B45" t="str">
            <v>La Venezia</v>
          </cell>
          <cell r="C45" t="str">
            <v>WO</v>
          </cell>
          <cell r="D45" t="str">
            <v>APT</v>
          </cell>
          <cell r="E45" t="str">
            <v>Sarasota</v>
          </cell>
          <cell r="F45" t="str">
            <v>FL</v>
          </cell>
          <cell r="G45" t="str">
            <v>SO</v>
          </cell>
          <cell r="H45">
            <v>30300000</v>
          </cell>
          <cell r="I45" t="str">
            <v>Y</v>
          </cell>
          <cell r="J45">
            <v>30300000</v>
          </cell>
          <cell r="K45" t="str">
            <v>Y</v>
          </cell>
        </row>
        <row r="46">
          <cell r="A46">
            <v>93</v>
          </cell>
          <cell r="B46" t="str">
            <v>Somerset Corporate Center II</v>
          </cell>
          <cell r="C46" t="str">
            <v>WO</v>
          </cell>
          <cell r="D46" t="str">
            <v>OFF</v>
          </cell>
          <cell r="E46" t="str">
            <v>Bridgewater</v>
          </cell>
          <cell r="F46" t="str">
            <v>NJ</v>
          </cell>
          <cell r="G46" t="str">
            <v>EA</v>
          </cell>
          <cell r="H46">
            <v>52000000</v>
          </cell>
          <cell r="I46" t="str">
            <v>Y</v>
          </cell>
          <cell r="J46">
            <v>52600000</v>
          </cell>
          <cell r="K46" t="str">
            <v>Y</v>
          </cell>
        </row>
        <row r="47">
          <cell r="A47">
            <v>94</v>
          </cell>
          <cell r="B47" t="str">
            <v>Vinings @ Spring Mill</v>
          </cell>
          <cell r="C47" t="str">
            <v>WO</v>
          </cell>
          <cell r="D47" t="str">
            <v>APT</v>
          </cell>
          <cell r="E47" t="str">
            <v>Westfield</v>
          </cell>
          <cell r="F47" t="str">
            <v>IN</v>
          </cell>
          <cell r="G47" t="str">
            <v>MW</v>
          </cell>
          <cell r="H47">
            <v>30800000</v>
          </cell>
          <cell r="I47" t="str">
            <v>Y</v>
          </cell>
          <cell r="J47">
            <v>30800000</v>
          </cell>
          <cell r="K47" t="str">
            <v>Y</v>
          </cell>
        </row>
        <row r="48">
          <cell r="A48">
            <v>95</v>
          </cell>
          <cell r="B48" t="str">
            <v>Miramar Commons Shopping Ctr</v>
          </cell>
          <cell r="C48" t="str">
            <v>JV</v>
          </cell>
          <cell r="D48" t="str">
            <v>RET</v>
          </cell>
          <cell r="E48" t="str">
            <v>Miramar</v>
          </cell>
          <cell r="F48" t="str">
            <v>FL</v>
          </cell>
          <cell r="G48" t="str">
            <v>SO</v>
          </cell>
          <cell r="H48">
            <v>13800000</v>
          </cell>
          <cell r="I48" t="str">
            <v>Y</v>
          </cell>
          <cell r="J48">
            <v>13720000</v>
          </cell>
          <cell r="K48" t="str">
            <v>Y</v>
          </cell>
        </row>
        <row r="49">
          <cell r="A49">
            <v>100</v>
          </cell>
          <cell r="B49" t="str">
            <v>The Landings/Port Imperial</v>
          </cell>
          <cell r="C49" t="str">
            <v>JV</v>
          </cell>
          <cell r="D49" t="str">
            <v>APT</v>
          </cell>
          <cell r="E49" t="str">
            <v>West New York</v>
          </cell>
          <cell r="F49" t="str">
            <v>NJ</v>
          </cell>
          <cell r="G49" t="str">
            <v>EA</v>
          </cell>
          <cell r="H49">
            <v>61000000</v>
          </cell>
          <cell r="I49" t="str">
            <v>Y</v>
          </cell>
          <cell r="J49">
            <v>65000000</v>
          </cell>
          <cell r="K49" t="str">
            <v>Y</v>
          </cell>
        </row>
        <row r="50">
          <cell r="A50">
            <v>102</v>
          </cell>
          <cell r="B50" t="str">
            <v>1225 Eye Street</v>
          </cell>
          <cell r="C50" t="str">
            <v>JV</v>
          </cell>
          <cell r="D50" t="str">
            <v>OFF</v>
          </cell>
          <cell r="E50" t="str">
            <v>Washington</v>
          </cell>
          <cell r="F50" t="str">
            <v>DC</v>
          </cell>
          <cell r="G50" t="str">
            <v>EA</v>
          </cell>
          <cell r="H50">
            <v>44400000</v>
          </cell>
          <cell r="I50" t="str">
            <v>Y</v>
          </cell>
          <cell r="J50">
            <v>43800000</v>
          </cell>
          <cell r="K50" t="str">
            <v>Y</v>
          </cell>
        </row>
        <row r="51">
          <cell r="A51">
            <v>104</v>
          </cell>
          <cell r="B51" t="str">
            <v>Place Collegiate Properties *</v>
          </cell>
          <cell r="C51" t="str">
            <v>WO</v>
          </cell>
          <cell r="D51" t="str">
            <v>APT</v>
          </cell>
          <cell r="E51" t="str">
            <v>various</v>
          </cell>
          <cell r="G51" t="str">
            <v>SO</v>
          </cell>
          <cell r="H51">
            <v>8812815</v>
          </cell>
          <cell r="I51" t="str">
            <v>Y</v>
          </cell>
          <cell r="J51">
            <v>8960710</v>
          </cell>
          <cell r="K51" t="str">
            <v>Y</v>
          </cell>
        </row>
        <row r="52">
          <cell r="A52">
            <v>105</v>
          </cell>
          <cell r="B52" t="str">
            <v>The Shops at Sunset Lakes</v>
          </cell>
          <cell r="C52" t="str">
            <v>JV</v>
          </cell>
          <cell r="D52" t="str">
            <v>RET</v>
          </cell>
          <cell r="E52" t="str">
            <v>Miramar</v>
          </cell>
          <cell r="F52" t="str">
            <v>FL</v>
          </cell>
          <cell r="G52" t="str">
            <v>SO</v>
          </cell>
          <cell r="H52">
            <v>10300000</v>
          </cell>
          <cell r="I52" t="str">
            <v>Y</v>
          </cell>
          <cell r="J52">
            <v>10300000</v>
          </cell>
          <cell r="K52" t="str">
            <v>Y</v>
          </cell>
        </row>
        <row r="53">
          <cell r="A53">
            <v>106</v>
          </cell>
          <cell r="B53" t="str">
            <v>Sacramento Raddisson Hotel</v>
          </cell>
          <cell r="C53" t="str">
            <v>JV</v>
          </cell>
          <cell r="D53" t="str">
            <v>HOT</v>
          </cell>
          <cell r="E53" t="str">
            <v>Sacramento</v>
          </cell>
          <cell r="F53" t="str">
            <v>CA</v>
          </cell>
          <cell r="G53" t="str">
            <v>WE</v>
          </cell>
          <cell r="H53">
            <v>26400000</v>
          </cell>
          <cell r="I53" t="str">
            <v>Y</v>
          </cell>
          <cell r="J53">
            <v>26400000</v>
          </cell>
          <cell r="K53" t="str">
            <v>Y</v>
          </cell>
        </row>
        <row r="54">
          <cell r="A54">
            <v>107</v>
          </cell>
          <cell r="B54" t="str">
            <v>600 West Fulton Office Bldg</v>
          </cell>
          <cell r="C54" t="str">
            <v>JV</v>
          </cell>
          <cell r="D54" t="str">
            <v>OFF</v>
          </cell>
          <cell r="E54" t="str">
            <v>Chicago</v>
          </cell>
          <cell r="F54" t="str">
            <v>IL</v>
          </cell>
          <cell r="G54" t="str">
            <v>MW</v>
          </cell>
          <cell r="H54">
            <v>19714932</v>
          </cell>
          <cell r="I54" t="str">
            <v>Y</v>
          </cell>
          <cell r="J54">
            <v>22000000</v>
          </cell>
          <cell r="K54" t="str">
            <v>Y</v>
          </cell>
        </row>
        <row r="55">
          <cell r="A55">
            <v>108</v>
          </cell>
          <cell r="B55" t="str">
            <v>Legacy at Buckhead *</v>
          </cell>
          <cell r="C55" t="str">
            <v>JV</v>
          </cell>
          <cell r="D55" t="str">
            <v>APT</v>
          </cell>
          <cell r="E55" t="str">
            <v>Atlanta</v>
          </cell>
          <cell r="F55" t="str">
            <v>GA</v>
          </cell>
          <cell r="G55" t="str">
            <v>SO</v>
          </cell>
          <cell r="H55">
            <v>27300000</v>
          </cell>
          <cell r="I55" t="str">
            <v>Y</v>
          </cell>
          <cell r="J55">
            <v>27000000</v>
          </cell>
          <cell r="K55" t="str">
            <v>Y</v>
          </cell>
        </row>
        <row r="56">
          <cell r="A56">
            <v>109</v>
          </cell>
          <cell r="B56" t="str">
            <v>115 Sansome Street</v>
          </cell>
          <cell r="C56" t="str">
            <v>JV</v>
          </cell>
          <cell r="D56" t="str">
            <v>OFF</v>
          </cell>
          <cell r="E56" t="str">
            <v>San Francisco</v>
          </cell>
          <cell r="F56" t="str">
            <v>CA</v>
          </cell>
          <cell r="G56" t="str">
            <v>WE</v>
          </cell>
          <cell r="H56">
            <v>26787359</v>
          </cell>
          <cell r="I56" t="str">
            <v>Y</v>
          </cell>
          <cell r="J56">
            <v>34000000</v>
          </cell>
          <cell r="K56" t="str">
            <v>Y</v>
          </cell>
        </row>
        <row r="57">
          <cell r="A57">
            <v>110</v>
          </cell>
          <cell r="B57" t="str">
            <v>Town Center at Jensen Beach</v>
          </cell>
          <cell r="C57" t="str">
            <v>JV</v>
          </cell>
          <cell r="D57" t="str">
            <v>RET</v>
          </cell>
          <cell r="E57" t="str">
            <v>Martin County</v>
          </cell>
          <cell r="F57" t="str">
            <v>FL</v>
          </cell>
          <cell r="G57" t="str">
            <v>SO</v>
          </cell>
          <cell r="H57">
            <v>12600000</v>
          </cell>
          <cell r="I57" t="str">
            <v>Y</v>
          </cell>
          <cell r="J57">
            <v>12600000</v>
          </cell>
          <cell r="K57" t="str">
            <v>Y</v>
          </cell>
        </row>
        <row r="58">
          <cell r="B58" t="str">
            <v>300 South Orange Avenue</v>
          </cell>
          <cell r="C58" t="str">
            <v>JV</v>
          </cell>
          <cell r="D58" t="str">
            <v>OFF</v>
          </cell>
          <cell r="E58" t="str">
            <v>Orlando</v>
          </cell>
          <cell r="F58" t="str">
            <v>FL</v>
          </cell>
          <cell r="G58" t="str">
            <v>SO</v>
          </cell>
          <cell r="H58">
            <v>0</v>
          </cell>
        </row>
        <row r="59">
          <cell r="A59">
            <v>112</v>
          </cell>
          <cell r="B59" t="str">
            <v>Pinnacle at Blue Ravine</v>
          </cell>
          <cell r="C59" t="str">
            <v>JV</v>
          </cell>
          <cell r="D59" t="str">
            <v>APT</v>
          </cell>
          <cell r="E59" t="str">
            <v>Folsom</v>
          </cell>
          <cell r="F59" t="str">
            <v>CA</v>
          </cell>
          <cell r="G59" t="str">
            <v>WE</v>
          </cell>
          <cell r="H59">
            <v>0</v>
          </cell>
          <cell r="I59" t="str">
            <v>Y</v>
          </cell>
          <cell r="J59">
            <v>28000000</v>
          </cell>
          <cell r="K59" t="str">
            <v>Y</v>
          </cell>
        </row>
        <row r="60">
          <cell r="A60">
            <v>111</v>
          </cell>
          <cell r="B60" t="str">
            <v>Exxon Biomedical Facility *</v>
          </cell>
          <cell r="C60" t="str">
            <v>WO</v>
          </cell>
          <cell r="D60" t="str">
            <v>OFF</v>
          </cell>
          <cell r="E60" t="str">
            <v>East Millford</v>
          </cell>
          <cell r="F60" t="str">
            <v>NJ</v>
          </cell>
          <cell r="G60" t="str">
            <v>EA</v>
          </cell>
          <cell r="H60">
            <v>0</v>
          </cell>
          <cell r="J60">
            <v>21210485</v>
          </cell>
          <cell r="K60" t="str">
            <v>Y</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ummary"/>
      <sheetName val="USD"/>
      <sheetName val="GBP"/>
      <sheetName val="EUR"/>
      <sheetName val="JPY"/>
    </sheetNames>
    <sheetDataSet>
      <sheetData sheetId="0"/>
      <sheetData sheetId="1">
        <row r="9">
          <cell r="N9">
            <v>0</v>
          </cell>
        </row>
        <row r="26">
          <cell r="N26">
            <v>0</v>
          </cell>
        </row>
      </sheetData>
      <sheetData sheetId="2"/>
      <sheetData sheetId="3"/>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
      <sheetName val="CF"/>
      <sheetName val="Sensitivity"/>
      <sheetName val="SumIRR"/>
      <sheetName val="Mo CF"/>
      <sheetName val="Import"/>
      <sheetName val="Debt"/>
      <sheetName val="Assumptions"/>
    </sheetNames>
    <sheetDataSet>
      <sheetData sheetId="0"/>
      <sheetData sheetId="1"/>
      <sheetData sheetId="2"/>
      <sheetData sheetId="3">
        <row r="50">
          <cell r="K50">
            <v>2012</v>
          </cell>
        </row>
      </sheetData>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 US GAAP"/>
      <sheetName val="Income Statments US GAAP"/>
      <sheetName val="Capital Composition"/>
      <sheetName val="BR Gaap - Resume"/>
      <sheetName val="Adjustments"/>
      <sheetName val="BR GAAP Monthly Detail"/>
      <sheetName val="Balancete_VerboDivino_Acumulado"/>
      <sheetName val="Dolar"/>
      <sheetName val="BALANÇO"/>
      <sheetName val="BALANCE"/>
      <sheetName val="Demonstr.Resultado"/>
      <sheetName val="Statements of income"/>
      <sheetName val="Demonstr.Mut.Patr.Liq"/>
      <sheetName val="Change in quotaholders"/>
      <sheetName val="Demonstr.Orig.Aplic"/>
      <sheetName val="Changes in financial position"/>
      <sheetName val="RollForward"/>
    </sheetNames>
    <sheetDataSet>
      <sheetData sheetId="0"/>
      <sheetData sheetId="1"/>
      <sheetData sheetId="2"/>
      <sheetData sheetId="3"/>
      <sheetData sheetId="4"/>
      <sheetData sheetId="5"/>
      <sheetData sheetId="6">
        <row r="1">
          <cell r="H1" t="str">
            <v>Até Dez/2003</v>
          </cell>
          <cell r="I1">
            <v>37987</v>
          </cell>
          <cell r="J1">
            <v>38018</v>
          </cell>
          <cell r="K1">
            <v>38047</v>
          </cell>
          <cell r="L1">
            <v>38078</v>
          </cell>
          <cell r="M1">
            <v>38108</v>
          </cell>
          <cell r="N1">
            <v>38139</v>
          </cell>
        </row>
        <row r="2">
          <cell r="B2" t="str">
            <v>ATIVO</v>
          </cell>
          <cell r="H2">
            <v>5417940.3999999985</v>
          </cell>
          <cell r="I2">
            <v>6353964.8499999996</v>
          </cell>
          <cell r="J2">
            <v>6890108.6599999992</v>
          </cell>
          <cell r="K2">
            <v>7998679.5599999987</v>
          </cell>
          <cell r="L2">
            <v>11890785.870000001</v>
          </cell>
          <cell r="M2">
            <v>11880027.58</v>
          </cell>
          <cell r="N2">
            <v>11880027.58</v>
          </cell>
        </row>
        <row r="3">
          <cell r="C3" t="str">
            <v>CIRCULANTE</v>
          </cell>
          <cell r="H3">
            <v>876492.67</v>
          </cell>
          <cell r="I3">
            <v>917020.06</v>
          </cell>
          <cell r="J3">
            <v>1061784.9099999999</v>
          </cell>
          <cell r="K3">
            <v>1982448.8</v>
          </cell>
          <cell r="L3">
            <v>6419630.6699999999</v>
          </cell>
          <cell r="M3">
            <v>5638477.3399999999</v>
          </cell>
          <cell r="N3">
            <v>5638477.3399999999</v>
          </cell>
        </row>
        <row r="4">
          <cell r="D4" t="str">
            <v>CIRCULANTE</v>
          </cell>
          <cell r="H4">
            <v>876492.67</v>
          </cell>
          <cell r="I4">
            <v>917020.06</v>
          </cell>
          <cell r="J4">
            <v>1061784.9099999999</v>
          </cell>
          <cell r="K4">
            <v>1982448.8</v>
          </cell>
          <cell r="L4">
            <v>6419630.6699999999</v>
          </cell>
          <cell r="M4">
            <v>5638477.3399999999</v>
          </cell>
          <cell r="N4">
            <v>5638477.3399999999</v>
          </cell>
        </row>
        <row r="5">
          <cell r="E5" t="str">
            <v>DISPONIVEL</v>
          </cell>
          <cell r="H5">
            <v>4624.79</v>
          </cell>
          <cell r="I5">
            <v>45152.18</v>
          </cell>
          <cell r="J5">
            <v>120594.16</v>
          </cell>
          <cell r="K5">
            <v>1091686.28</v>
          </cell>
          <cell r="L5">
            <v>3195586.6</v>
          </cell>
          <cell r="M5">
            <v>2513694.15</v>
          </cell>
          <cell r="N5">
            <v>2513694.15</v>
          </cell>
        </row>
        <row r="6">
          <cell r="F6" t="str">
            <v>BANCO CONTA MOVIMENTO</v>
          </cell>
          <cell r="H6">
            <v>676.65</v>
          </cell>
          <cell r="I6">
            <v>41143.129999999997</v>
          </cell>
          <cell r="J6">
            <v>116646.58</v>
          </cell>
          <cell r="K6">
            <v>187715.4</v>
          </cell>
          <cell r="L6">
            <v>2388293.62</v>
          </cell>
          <cell r="M6">
            <v>6161.0899999996554</v>
          </cell>
          <cell r="N6">
            <v>6161.0899999996554</v>
          </cell>
        </row>
        <row r="7">
          <cell r="A7" t="str">
            <v>UNIBANCO S/A</v>
          </cell>
          <cell r="G7" t="str">
            <v>UNIBANCO S/A</v>
          </cell>
          <cell r="H7">
            <v>676.65</v>
          </cell>
          <cell r="I7">
            <v>447.71</v>
          </cell>
          <cell r="J7">
            <v>538.67999999999995</v>
          </cell>
          <cell r="K7">
            <v>583.27</v>
          </cell>
          <cell r="L7">
            <v>574.24</v>
          </cell>
          <cell r="M7">
            <v>564.71</v>
          </cell>
          <cell r="N7">
            <v>564.71</v>
          </cell>
        </row>
        <row r="8">
          <cell r="A8" t="str">
            <v>REAL ABN AMRO BANK</v>
          </cell>
          <cell r="G8" t="str">
            <v>REAL ABN AMRO BANK</v>
          </cell>
          <cell r="H8">
            <v>0</v>
          </cell>
          <cell r="I8">
            <v>40695.42</v>
          </cell>
          <cell r="J8">
            <v>116107.9</v>
          </cell>
          <cell r="K8">
            <v>4212.8299999999581</v>
          </cell>
          <cell r="L8">
            <v>1580049.64</v>
          </cell>
          <cell r="M8">
            <v>40.040000000037253</v>
          </cell>
          <cell r="N8">
            <v>40.040000000037253</v>
          </cell>
        </row>
        <row r="9">
          <cell r="A9" t="str">
            <v>SAFRA S/A</v>
          </cell>
          <cell r="G9" t="str">
            <v>SAFRA S/A</v>
          </cell>
          <cell r="H9">
            <v>0</v>
          </cell>
          <cell r="I9">
            <v>0</v>
          </cell>
          <cell r="J9">
            <v>0</v>
          </cell>
          <cell r="K9">
            <v>182919.3</v>
          </cell>
          <cell r="L9">
            <v>807669.74</v>
          </cell>
          <cell r="M9">
            <v>5556.3399999996182</v>
          </cell>
          <cell r="N9">
            <v>5556.3399999996182</v>
          </cell>
        </row>
        <row r="10">
          <cell r="F10" t="str">
            <v>APLICACOES DE CURTO PRAZO</v>
          </cell>
          <cell r="H10">
            <v>3948.14</v>
          </cell>
          <cell r="I10">
            <v>4009.05</v>
          </cell>
          <cell r="J10">
            <v>3947.58</v>
          </cell>
          <cell r="K10">
            <v>903970.88</v>
          </cell>
          <cell r="L10">
            <v>807292.98</v>
          </cell>
          <cell r="M10">
            <v>2507533.06</v>
          </cell>
          <cell r="N10">
            <v>2507533.06</v>
          </cell>
        </row>
        <row r="11">
          <cell r="A11" t="str">
            <v>UNIBANCO S/A (APLICAÇÃO)</v>
          </cell>
          <cell r="G11" t="str">
            <v>UNIBANCO S/A</v>
          </cell>
          <cell r="H11">
            <v>3948.14</v>
          </cell>
          <cell r="I11">
            <v>4009.05</v>
          </cell>
          <cell r="J11">
            <v>3947.58</v>
          </cell>
          <cell r="K11">
            <v>3970.88</v>
          </cell>
          <cell r="L11">
            <v>4002.12</v>
          </cell>
          <cell r="M11">
            <v>4044.46</v>
          </cell>
          <cell r="N11">
            <v>4044.46</v>
          </cell>
        </row>
        <row r="12">
          <cell r="A12" t="str">
            <v>SAFRA SPECIAL EXE</v>
          </cell>
          <cell r="G12" t="str">
            <v>SAFRA SPECIAL EXE</v>
          </cell>
          <cell r="H12">
            <v>0</v>
          </cell>
          <cell r="I12">
            <v>0</v>
          </cell>
          <cell r="J12">
            <v>0</v>
          </cell>
          <cell r="K12">
            <v>900000</v>
          </cell>
          <cell r="L12">
            <v>803290.86</v>
          </cell>
          <cell r="M12">
            <v>797750.44</v>
          </cell>
          <cell r="N12">
            <v>797750.44</v>
          </cell>
        </row>
        <row r="13">
          <cell r="A13" t="str">
            <v>SAFRA BOX OPÇÕES</v>
          </cell>
          <cell r="G13" t="str">
            <v>SAFRA BOX OPÇÕES</v>
          </cell>
          <cell r="H13">
            <v>0</v>
          </cell>
          <cell r="I13">
            <v>0</v>
          </cell>
          <cell r="J13">
            <v>0</v>
          </cell>
          <cell r="K13">
            <v>0</v>
          </cell>
          <cell r="L13">
            <v>0</v>
          </cell>
          <cell r="M13">
            <v>1705738.16</v>
          </cell>
          <cell r="N13">
            <v>1705738.16</v>
          </cell>
        </row>
        <row r="14">
          <cell r="A14" t="str">
            <v>INCENTIVOS FISCAIS</v>
          </cell>
          <cell r="E14" t="str">
            <v>INCENTIVOS FISCAIS</v>
          </cell>
          <cell r="H14">
            <v>10372.120000000001</v>
          </cell>
          <cell r="I14">
            <v>10372.120000000001</v>
          </cell>
          <cell r="J14">
            <v>10372.120000000001</v>
          </cell>
          <cell r="K14">
            <v>10372.120000000001</v>
          </cell>
          <cell r="L14">
            <v>10372.120000000001</v>
          </cell>
          <cell r="M14">
            <v>10372.120000000001</v>
          </cell>
          <cell r="N14">
            <v>10372.120000000001</v>
          </cell>
        </row>
        <row r="15">
          <cell r="F15" t="str">
            <v>INCENTIVOS FISCAIS</v>
          </cell>
          <cell r="H15">
            <v>10372.120000000001</v>
          </cell>
          <cell r="I15">
            <v>10372.120000000001</v>
          </cell>
          <cell r="J15">
            <v>10372.120000000001</v>
          </cell>
          <cell r="K15">
            <v>10372.120000000001</v>
          </cell>
          <cell r="L15">
            <v>10372.120000000001</v>
          </cell>
          <cell r="M15">
            <v>10372.120000000001</v>
          </cell>
          <cell r="N15">
            <v>10372.120000000001</v>
          </cell>
        </row>
        <row r="16">
          <cell r="G16" t="str">
            <v>FINOR</v>
          </cell>
          <cell r="H16">
            <v>10372.120000000001</v>
          </cell>
          <cell r="I16">
            <v>10372.120000000001</v>
          </cell>
          <cell r="J16">
            <v>10372.120000000001</v>
          </cell>
          <cell r="K16">
            <v>10372.120000000001</v>
          </cell>
          <cell r="L16">
            <v>10372.120000000001</v>
          </cell>
          <cell r="M16">
            <v>10372.120000000001</v>
          </cell>
          <cell r="N16">
            <v>10372.120000000001</v>
          </cell>
        </row>
        <row r="17">
          <cell r="E17" t="str">
            <v>IMPOSTOS A RECUPERAR</v>
          </cell>
          <cell r="H17">
            <v>431031.53</v>
          </cell>
          <cell r="I17">
            <v>431031.53</v>
          </cell>
          <cell r="J17">
            <v>431040.8</v>
          </cell>
          <cell r="K17">
            <v>431040.8</v>
          </cell>
          <cell r="L17">
            <v>431128.95</v>
          </cell>
          <cell r="M17">
            <v>418714.35</v>
          </cell>
          <cell r="N17">
            <v>418714.35</v>
          </cell>
        </row>
        <row r="18">
          <cell r="F18" t="str">
            <v>IMPOSTOS A RECUPERAR</v>
          </cell>
          <cell r="H18">
            <v>431031.53</v>
          </cell>
          <cell r="I18">
            <v>431031.53</v>
          </cell>
          <cell r="J18">
            <v>431040.8</v>
          </cell>
          <cell r="K18">
            <v>431040.8</v>
          </cell>
          <cell r="L18">
            <v>431128.95</v>
          </cell>
          <cell r="M18">
            <v>418714.35</v>
          </cell>
          <cell r="N18">
            <v>418714.35</v>
          </cell>
        </row>
        <row r="19">
          <cell r="A19" t="str">
            <v>IRF A COMPENSAR</v>
          </cell>
          <cell r="G19" t="str">
            <v>IRF A COMPENSAR</v>
          </cell>
          <cell r="H19">
            <v>73582.649999999994</v>
          </cell>
          <cell r="I19">
            <v>73582.649999999994</v>
          </cell>
          <cell r="J19">
            <v>73582.649999999994</v>
          </cell>
          <cell r="K19">
            <v>73582.649999999994</v>
          </cell>
          <cell r="L19">
            <v>73582.649999999994</v>
          </cell>
          <cell r="M19">
            <v>73582.649999999994</v>
          </cell>
          <cell r="N19">
            <v>73582.649999999994</v>
          </cell>
        </row>
        <row r="20">
          <cell r="A20" t="str">
            <v>INSS A COMPENSAR</v>
          </cell>
          <cell r="G20" t="str">
            <v>INSS A COMPENSAR</v>
          </cell>
          <cell r="H20">
            <v>358.11</v>
          </cell>
          <cell r="I20">
            <v>358.11</v>
          </cell>
          <cell r="J20">
            <v>358.11</v>
          </cell>
          <cell r="K20">
            <v>358.11</v>
          </cell>
          <cell r="L20">
            <v>358.11</v>
          </cell>
          <cell r="M20">
            <v>358.11</v>
          </cell>
          <cell r="N20">
            <v>358.11</v>
          </cell>
        </row>
        <row r="21">
          <cell r="A21" t="str">
            <v>IR. FONTE - APLICAÇÃO FINANCEIRA</v>
          </cell>
          <cell r="G21" t="str">
            <v>IR. FONTE - APLICAÇÃO FINANCEIRA</v>
          </cell>
          <cell r="H21">
            <v>357090.77</v>
          </cell>
          <cell r="I21">
            <v>357090.77</v>
          </cell>
          <cell r="J21">
            <v>357100.04</v>
          </cell>
          <cell r="K21">
            <v>357100.04</v>
          </cell>
          <cell r="L21">
            <v>357188.19</v>
          </cell>
          <cell r="M21">
            <v>344773.59</v>
          </cell>
          <cell r="N21">
            <v>344773.59</v>
          </cell>
        </row>
        <row r="22">
          <cell r="E22" t="str">
            <v>ADIANTAMENTOS</v>
          </cell>
          <cell r="H22">
            <v>430464.23</v>
          </cell>
          <cell r="I22">
            <v>430464.23</v>
          </cell>
          <cell r="J22">
            <v>470464.23</v>
          </cell>
          <cell r="K22">
            <v>430464.23</v>
          </cell>
          <cell r="L22">
            <v>430464.23</v>
          </cell>
          <cell r="M22">
            <v>454178.87</v>
          </cell>
          <cell r="N22">
            <v>454178.87</v>
          </cell>
        </row>
        <row r="23">
          <cell r="F23" t="str">
            <v>ADIANTAMENTOS</v>
          </cell>
          <cell r="H23">
            <v>430464.23</v>
          </cell>
          <cell r="I23">
            <v>430464.23</v>
          </cell>
          <cell r="J23">
            <v>470464.23</v>
          </cell>
          <cell r="K23">
            <v>430464.23</v>
          </cell>
          <cell r="L23">
            <v>430464.23</v>
          </cell>
          <cell r="M23">
            <v>454178.87</v>
          </cell>
          <cell r="N23">
            <v>454178.87</v>
          </cell>
        </row>
        <row r="24">
          <cell r="A24" t="str">
            <v>ANTECIPAÇÃO IRPJ</v>
          </cell>
          <cell r="G24" t="str">
            <v>ANTECIPAÇÃO IRPJ</v>
          </cell>
          <cell r="H24">
            <v>262566.14</v>
          </cell>
          <cell r="I24">
            <v>262566.14</v>
          </cell>
          <cell r="J24">
            <v>262566.14</v>
          </cell>
          <cell r="K24">
            <v>262566.14</v>
          </cell>
          <cell r="L24">
            <v>262566.14</v>
          </cell>
          <cell r="M24">
            <v>262566.14</v>
          </cell>
          <cell r="N24">
            <v>262566.14</v>
          </cell>
        </row>
        <row r="25">
          <cell r="A25" t="str">
            <v>ANTECIPAÇÃO PARA CONTRIBUIÇÃO SOCIAL</v>
          </cell>
          <cell r="G25" t="str">
            <v>ANTECIPAÇÃO PARA CONTRIBUIÇÃO SOCIAL</v>
          </cell>
          <cell r="H25">
            <v>167898.09</v>
          </cell>
          <cell r="I25">
            <v>167898.09</v>
          </cell>
          <cell r="J25">
            <v>167898.09</v>
          </cell>
          <cell r="K25">
            <v>167898.09</v>
          </cell>
          <cell r="L25">
            <v>167898.09</v>
          </cell>
          <cell r="M25">
            <v>167898.09</v>
          </cell>
          <cell r="N25">
            <v>167898.09</v>
          </cell>
        </row>
        <row r="26">
          <cell r="A26" t="str">
            <v>TSP PARTICIPAÇÕES LTDA</v>
          </cell>
          <cell r="G26" t="str">
            <v>TSP PARTICIPAÇÕES LTDA</v>
          </cell>
          <cell r="H26">
            <v>0</v>
          </cell>
          <cell r="I26">
            <v>0</v>
          </cell>
          <cell r="J26">
            <v>40000</v>
          </cell>
          <cell r="K26">
            <v>0</v>
          </cell>
          <cell r="L26">
            <v>0</v>
          </cell>
          <cell r="M26">
            <v>23714.639999999999</v>
          </cell>
          <cell r="N26">
            <v>23714.639999999999</v>
          </cell>
        </row>
        <row r="27">
          <cell r="E27" t="str">
            <v>DESPESAS DO EXERCICIO SEGUINTE</v>
          </cell>
          <cell r="H27">
            <v>0</v>
          </cell>
          <cell r="I27">
            <v>0</v>
          </cell>
          <cell r="J27">
            <v>29313.599999999999</v>
          </cell>
          <cell r="K27">
            <v>18885.37</v>
          </cell>
          <cell r="L27">
            <v>15238.67</v>
          </cell>
          <cell r="M27">
            <v>17508.990000000002</v>
          </cell>
          <cell r="N27">
            <v>17508.990000000002</v>
          </cell>
        </row>
        <row r="28">
          <cell r="F28" t="str">
            <v>DESPESAS DO EXERCICIO SEGUINTE</v>
          </cell>
          <cell r="H28">
            <v>0</v>
          </cell>
          <cell r="I28">
            <v>0</v>
          </cell>
          <cell r="J28">
            <v>29313.599999999999</v>
          </cell>
          <cell r="K28">
            <v>18885.37</v>
          </cell>
          <cell r="L28">
            <v>15238.67</v>
          </cell>
          <cell r="M28">
            <v>17508.990000000002</v>
          </cell>
          <cell r="N28">
            <v>17508.990000000002</v>
          </cell>
        </row>
        <row r="29">
          <cell r="A29" t="str">
            <v>SEGUROS A VENCER</v>
          </cell>
          <cell r="G29" t="str">
            <v>SEGUROS A VENCER</v>
          </cell>
          <cell r="H29">
            <v>0</v>
          </cell>
          <cell r="I29">
            <v>0</v>
          </cell>
          <cell r="J29">
            <v>29313.599999999999</v>
          </cell>
          <cell r="K29">
            <v>18885.37</v>
          </cell>
          <cell r="L29">
            <v>15238.67</v>
          </cell>
          <cell r="M29">
            <v>17508.990000000002</v>
          </cell>
          <cell r="N29">
            <v>17508.990000000002</v>
          </cell>
        </row>
        <row r="30">
          <cell r="E30" t="str">
            <v>CONTAS A RECEBER</v>
          </cell>
          <cell r="H30">
            <v>0</v>
          </cell>
          <cell r="I30">
            <v>0</v>
          </cell>
          <cell r="J30">
            <v>0</v>
          </cell>
          <cell r="K30">
            <v>0</v>
          </cell>
          <cell r="L30">
            <v>2336840.1</v>
          </cell>
          <cell r="M30">
            <v>2224008.86</v>
          </cell>
          <cell r="N30">
            <v>2224008.86</v>
          </cell>
        </row>
        <row r="31">
          <cell r="F31" t="str">
            <v>CONTAS A RECEBER</v>
          </cell>
          <cell r="H31">
            <v>0</v>
          </cell>
          <cell r="I31">
            <v>0</v>
          </cell>
          <cell r="J31">
            <v>0</v>
          </cell>
          <cell r="K31">
            <v>0</v>
          </cell>
          <cell r="L31">
            <v>2336840.1</v>
          </cell>
          <cell r="M31">
            <v>2224008.86</v>
          </cell>
          <cell r="N31">
            <v>2224008.86</v>
          </cell>
        </row>
        <row r="32">
          <cell r="A32" t="str">
            <v>CONTAS A RECEBER - ALEF</v>
          </cell>
          <cell r="G32" t="str">
            <v>CONTAS A RECEBER - ALEF</v>
          </cell>
          <cell r="H32">
            <v>0</v>
          </cell>
          <cell r="I32">
            <v>0</v>
          </cell>
          <cell r="J32">
            <v>0</v>
          </cell>
          <cell r="K32">
            <v>0</v>
          </cell>
          <cell r="L32">
            <v>2336840.1</v>
          </cell>
          <cell r="M32">
            <v>2224008.86</v>
          </cell>
          <cell r="N32">
            <v>2224008.86</v>
          </cell>
        </row>
        <row r="33">
          <cell r="C33" t="str">
            <v>PERMANENTE</v>
          </cell>
          <cell r="H33">
            <v>4541447.7300000004</v>
          </cell>
          <cell r="I33">
            <v>5436944.7899999991</v>
          </cell>
          <cell r="J33">
            <v>5828323.7499999991</v>
          </cell>
          <cell r="K33">
            <v>6016230.7599999979</v>
          </cell>
          <cell r="L33">
            <v>5471155.2000000011</v>
          </cell>
          <cell r="M33">
            <v>6241550.2400000002</v>
          </cell>
          <cell r="N33">
            <v>6241550.2400000002</v>
          </cell>
        </row>
        <row r="34">
          <cell r="D34" t="str">
            <v>INVESTIMENTOS</v>
          </cell>
          <cell r="H34">
            <v>18553.39</v>
          </cell>
          <cell r="I34">
            <v>18553.39</v>
          </cell>
          <cell r="J34">
            <v>18553.39</v>
          </cell>
          <cell r="K34">
            <v>18553.39</v>
          </cell>
          <cell r="L34">
            <v>18553.39</v>
          </cell>
          <cell r="M34">
            <v>18553.39</v>
          </cell>
          <cell r="N34">
            <v>18553.39</v>
          </cell>
        </row>
        <row r="35">
          <cell r="E35" t="str">
            <v>INVESTIMENTOS</v>
          </cell>
          <cell r="H35">
            <v>18553.39</v>
          </cell>
          <cell r="I35">
            <v>18553.39</v>
          </cell>
          <cell r="J35">
            <v>18553.39</v>
          </cell>
          <cell r="K35">
            <v>18553.39</v>
          </cell>
          <cell r="L35">
            <v>18553.39</v>
          </cell>
          <cell r="M35">
            <v>18553.39</v>
          </cell>
          <cell r="N35">
            <v>18553.39</v>
          </cell>
        </row>
        <row r="36">
          <cell r="F36" t="str">
            <v>PARTICIPAÇÕES OUTRAS SOCIEDADES</v>
          </cell>
          <cell r="H36">
            <v>180.5</v>
          </cell>
          <cell r="I36">
            <v>180.5</v>
          </cell>
          <cell r="J36">
            <v>180.5</v>
          </cell>
          <cell r="K36">
            <v>180.5</v>
          </cell>
          <cell r="L36">
            <v>180.5</v>
          </cell>
          <cell r="M36">
            <v>180.5</v>
          </cell>
          <cell r="N36">
            <v>180.5</v>
          </cell>
        </row>
        <row r="37">
          <cell r="A37" t="str">
            <v>CIA FLORESTA LITOTAL</v>
          </cell>
          <cell r="G37" t="str">
            <v>CIA FLORESTA LITOTAL</v>
          </cell>
          <cell r="H37">
            <v>90.04</v>
          </cell>
          <cell r="I37">
            <v>90.04</v>
          </cell>
          <cell r="J37">
            <v>90.04</v>
          </cell>
          <cell r="K37">
            <v>90.04</v>
          </cell>
          <cell r="L37">
            <v>90.04</v>
          </cell>
          <cell r="M37">
            <v>90.04</v>
          </cell>
          <cell r="N37">
            <v>90.04</v>
          </cell>
        </row>
        <row r="38">
          <cell r="A38" t="str">
            <v>CIA FLORESTA LITOTAL - IPC</v>
          </cell>
          <cell r="G38" t="str">
            <v>CIA FLORESTA LITOTAL - IPC</v>
          </cell>
          <cell r="H38">
            <v>90.46</v>
          </cell>
          <cell r="I38">
            <v>90.46</v>
          </cell>
          <cell r="J38">
            <v>90.46</v>
          </cell>
          <cell r="K38">
            <v>90.46</v>
          </cell>
          <cell r="L38">
            <v>90.46</v>
          </cell>
          <cell r="M38">
            <v>90.46</v>
          </cell>
          <cell r="N38">
            <v>90.46</v>
          </cell>
        </row>
        <row r="39">
          <cell r="F39" t="str">
            <v>PARTICIPAÇÕES APLICAÇÕES INCENTIVADAS</v>
          </cell>
          <cell r="H39">
            <v>18372.89</v>
          </cell>
          <cell r="I39">
            <v>18372.89</v>
          </cell>
          <cell r="J39">
            <v>18372.89</v>
          </cell>
          <cell r="K39">
            <v>18372.89</v>
          </cell>
          <cell r="L39">
            <v>18372.89</v>
          </cell>
          <cell r="M39">
            <v>18372.89</v>
          </cell>
          <cell r="N39">
            <v>18372.89</v>
          </cell>
        </row>
        <row r="40">
          <cell r="A40" t="str">
            <v>EMBRAER</v>
          </cell>
          <cell r="G40" t="str">
            <v>EMBRAER</v>
          </cell>
          <cell r="H40">
            <v>8644.77</v>
          </cell>
          <cell r="I40">
            <v>8644.77</v>
          </cell>
          <cell r="J40">
            <v>8644.77</v>
          </cell>
          <cell r="K40">
            <v>8644.77</v>
          </cell>
          <cell r="L40">
            <v>8644.77</v>
          </cell>
          <cell r="M40">
            <v>8644.77</v>
          </cell>
          <cell r="N40">
            <v>8644.77</v>
          </cell>
        </row>
        <row r="41">
          <cell r="A41" t="str">
            <v>EMBRAER - IPC</v>
          </cell>
          <cell r="G41" t="str">
            <v>EMBRAER - IPC</v>
          </cell>
          <cell r="H41">
            <v>8685.68</v>
          </cell>
          <cell r="I41">
            <v>8685.68</v>
          </cell>
          <cell r="J41">
            <v>8685.68</v>
          </cell>
          <cell r="K41">
            <v>8685.68</v>
          </cell>
          <cell r="L41">
            <v>8685.68</v>
          </cell>
          <cell r="M41">
            <v>8685.68</v>
          </cell>
          <cell r="N41">
            <v>8685.68</v>
          </cell>
        </row>
        <row r="42">
          <cell r="A42" t="str">
            <v>FINAN</v>
          </cell>
          <cell r="G42" t="str">
            <v>FINAN</v>
          </cell>
          <cell r="H42">
            <v>250.71</v>
          </cell>
          <cell r="I42">
            <v>250.71</v>
          </cell>
          <cell r="J42">
            <v>250.71</v>
          </cell>
          <cell r="K42">
            <v>250.71</v>
          </cell>
          <cell r="L42">
            <v>250.71</v>
          </cell>
          <cell r="M42">
            <v>250.71</v>
          </cell>
          <cell r="N42">
            <v>250.71</v>
          </cell>
        </row>
        <row r="43">
          <cell r="A43" t="str">
            <v>FINAN - IPC</v>
          </cell>
          <cell r="G43" t="str">
            <v>FINAN - IPC</v>
          </cell>
          <cell r="H43">
            <v>251.93</v>
          </cell>
          <cell r="I43">
            <v>251.93</v>
          </cell>
          <cell r="J43">
            <v>251.93</v>
          </cell>
          <cell r="K43">
            <v>251.93</v>
          </cell>
          <cell r="L43">
            <v>251.93</v>
          </cell>
          <cell r="M43">
            <v>251.93</v>
          </cell>
          <cell r="N43">
            <v>251.93</v>
          </cell>
        </row>
        <row r="44">
          <cell r="A44" t="str">
            <v>FISET</v>
          </cell>
          <cell r="G44" t="str">
            <v>FISET</v>
          </cell>
          <cell r="H44">
            <v>269.26</v>
          </cell>
          <cell r="I44">
            <v>269.26</v>
          </cell>
          <cell r="J44">
            <v>269.26</v>
          </cell>
          <cell r="K44">
            <v>269.26</v>
          </cell>
          <cell r="L44">
            <v>269.26</v>
          </cell>
          <cell r="M44">
            <v>269.26</v>
          </cell>
          <cell r="N44">
            <v>269.26</v>
          </cell>
        </row>
        <row r="45">
          <cell r="A45" t="str">
            <v>FISET - IPC</v>
          </cell>
          <cell r="G45" t="str">
            <v>FISET - IPC</v>
          </cell>
          <cell r="H45">
            <v>270.54000000000002</v>
          </cell>
          <cell r="I45">
            <v>270.54000000000002</v>
          </cell>
          <cell r="J45">
            <v>270.54000000000002</v>
          </cell>
          <cell r="K45">
            <v>270.54000000000002</v>
          </cell>
          <cell r="L45">
            <v>270.54000000000002</v>
          </cell>
          <cell r="M45">
            <v>270.54000000000002</v>
          </cell>
          <cell r="N45">
            <v>270.54000000000002</v>
          </cell>
        </row>
        <row r="46">
          <cell r="D46" t="str">
            <v>IMOBILIZADO</v>
          </cell>
          <cell r="H46">
            <v>4522894.34</v>
          </cell>
          <cell r="I46">
            <v>4522894.34</v>
          </cell>
          <cell r="J46">
            <v>4522894.34</v>
          </cell>
          <cell r="K46">
            <v>4522894.34</v>
          </cell>
          <cell r="L46">
            <v>3844460.04</v>
          </cell>
          <cell r="M46">
            <v>3844460.04</v>
          </cell>
          <cell r="N46">
            <v>3844460.04</v>
          </cell>
        </row>
        <row r="47">
          <cell r="E47" t="str">
            <v>EDIFICIOS</v>
          </cell>
          <cell r="H47">
            <v>4585026.2</v>
          </cell>
          <cell r="I47">
            <v>4585026.2</v>
          </cell>
          <cell r="J47">
            <v>4585026.2</v>
          </cell>
          <cell r="K47">
            <v>4585026.2</v>
          </cell>
          <cell r="L47">
            <v>3897272.28</v>
          </cell>
          <cell r="M47">
            <v>3897272.28</v>
          </cell>
          <cell r="N47">
            <v>3897272.28</v>
          </cell>
        </row>
        <row r="48">
          <cell r="A48" t="str">
            <v>EDIFíCIOS</v>
          </cell>
          <cell r="F48" t="str">
            <v>EDIFICIOS</v>
          </cell>
          <cell r="H48">
            <v>4585026.2</v>
          </cell>
          <cell r="I48">
            <v>4585026.2</v>
          </cell>
          <cell r="J48">
            <v>4585026.2</v>
          </cell>
          <cell r="K48">
            <v>4585026.2</v>
          </cell>
          <cell r="L48">
            <v>3897272.28</v>
          </cell>
          <cell r="M48">
            <v>3897272.28</v>
          </cell>
          <cell r="N48">
            <v>3897272.28</v>
          </cell>
        </row>
        <row r="49">
          <cell r="G49" t="str">
            <v>EDIFICIO VERBO DIVINO</v>
          </cell>
          <cell r="H49">
            <v>1938190.54</v>
          </cell>
          <cell r="I49">
            <v>1938190.54</v>
          </cell>
          <cell r="J49">
            <v>1938190.54</v>
          </cell>
          <cell r="K49">
            <v>1938190.54</v>
          </cell>
          <cell r="L49">
            <v>1647461.96</v>
          </cell>
          <cell r="M49">
            <v>1647461.96</v>
          </cell>
          <cell r="N49">
            <v>1647461.96</v>
          </cell>
        </row>
        <row r="50">
          <cell r="G50" t="str">
            <v>EDIFICIO VERBO DIVINO - IPC</v>
          </cell>
          <cell r="H50">
            <v>1947361.02</v>
          </cell>
          <cell r="I50">
            <v>1947361.02</v>
          </cell>
          <cell r="J50">
            <v>1947361.02</v>
          </cell>
          <cell r="K50">
            <v>1947361.02</v>
          </cell>
          <cell r="L50">
            <v>1655256.87</v>
          </cell>
          <cell r="M50">
            <v>1655256.87</v>
          </cell>
          <cell r="N50">
            <v>1655256.87</v>
          </cell>
        </row>
        <row r="51">
          <cell r="G51" t="str">
            <v>EDIFICIO PRÉDIO AUXILIAR</v>
          </cell>
          <cell r="H51">
            <v>342479.26</v>
          </cell>
          <cell r="I51">
            <v>342479.26</v>
          </cell>
          <cell r="J51">
            <v>342479.26</v>
          </cell>
          <cell r="K51">
            <v>342479.26</v>
          </cell>
          <cell r="L51">
            <v>291107.37</v>
          </cell>
          <cell r="M51">
            <v>291107.37</v>
          </cell>
          <cell r="N51">
            <v>291107.37</v>
          </cell>
        </row>
        <row r="52">
          <cell r="G52" t="str">
            <v>EDIFICIO PRÉDIO AUXILIAR - IPC</v>
          </cell>
          <cell r="H52">
            <v>344099.69</v>
          </cell>
          <cell r="I52">
            <v>344099.69</v>
          </cell>
          <cell r="J52">
            <v>344099.69</v>
          </cell>
          <cell r="K52">
            <v>344099.69</v>
          </cell>
          <cell r="L52">
            <v>292484.74</v>
          </cell>
          <cell r="M52">
            <v>292484.74</v>
          </cell>
          <cell r="N52">
            <v>292484.74</v>
          </cell>
        </row>
        <row r="53">
          <cell r="G53" t="str">
            <v>EDIFICIO PREDIO 3 E 4</v>
          </cell>
          <cell r="H53">
            <v>6432.63</v>
          </cell>
          <cell r="I53">
            <v>6432.63</v>
          </cell>
          <cell r="J53">
            <v>6432.63</v>
          </cell>
          <cell r="K53">
            <v>6432.63</v>
          </cell>
          <cell r="L53">
            <v>5467.74</v>
          </cell>
          <cell r="M53">
            <v>5467.74</v>
          </cell>
          <cell r="N53">
            <v>5467.74</v>
          </cell>
        </row>
        <row r="54">
          <cell r="G54" t="str">
            <v>EDIFICIO PREDIO 3 E 4  - IPC</v>
          </cell>
          <cell r="H54">
            <v>6463.06</v>
          </cell>
          <cell r="I54">
            <v>6463.06</v>
          </cell>
          <cell r="J54">
            <v>6463.06</v>
          </cell>
          <cell r="K54">
            <v>6463.06</v>
          </cell>
          <cell r="L54">
            <v>5493.6</v>
          </cell>
          <cell r="M54">
            <v>5493.6</v>
          </cell>
          <cell r="N54">
            <v>5493.6</v>
          </cell>
        </row>
        <row r="55">
          <cell r="E55" t="str">
            <v>TERRENOS</v>
          </cell>
          <cell r="H55">
            <v>2765457.39</v>
          </cell>
          <cell r="I55">
            <v>2765457.39</v>
          </cell>
          <cell r="J55">
            <v>2765457.39</v>
          </cell>
          <cell r="K55">
            <v>2765457.39</v>
          </cell>
          <cell r="L55">
            <v>2350638.7799999998</v>
          </cell>
          <cell r="M55">
            <v>2350638.7799999998</v>
          </cell>
          <cell r="N55">
            <v>2350638.7799999998</v>
          </cell>
        </row>
        <row r="56">
          <cell r="A56" t="str">
            <v>TERRENOS</v>
          </cell>
          <cell r="F56" t="str">
            <v>TERRENOS</v>
          </cell>
          <cell r="H56">
            <v>2765457.39</v>
          </cell>
          <cell r="I56">
            <v>2765457.39</v>
          </cell>
          <cell r="J56">
            <v>2765457.39</v>
          </cell>
          <cell r="K56">
            <v>2765457.39</v>
          </cell>
          <cell r="L56">
            <v>2350638.7799999998</v>
          </cell>
          <cell r="M56">
            <v>2350638.7799999998</v>
          </cell>
          <cell r="N56">
            <v>2350638.7799999998</v>
          </cell>
        </row>
        <row r="57">
          <cell r="G57" t="str">
            <v>TERRENO VERBO DIVINO</v>
          </cell>
          <cell r="H57">
            <v>1379465.25</v>
          </cell>
          <cell r="I57">
            <v>1379465.25</v>
          </cell>
          <cell r="J57">
            <v>1379465.25</v>
          </cell>
          <cell r="K57">
            <v>1379465.25</v>
          </cell>
          <cell r="L57">
            <v>1172545.46</v>
          </cell>
          <cell r="M57">
            <v>1172545.46</v>
          </cell>
          <cell r="N57">
            <v>1172545.46</v>
          </cell>
        </row>
        <row r="58">
          <cell r="G58" t="str">
            <v>TERRENO VERBO DIVINO - IPC</v>
          </cell>
          <cell r="H58">
            <v>1385992.14</v>
          </cell>
          <cell r="I58">
            <v>1385992.14</v>
          </cell>
          <cell r="J58">
            <v>1385992.14</v>
          </cell>
          <cell r="K58">
            <v>1385992.14</v>
          </cell>
          <cell r="L58">
            <v>1178093.32</v>
          </cell>
          <cell r="M58">
            <v>1178093.32</v>
          </cell>
          <cell r="N58">
            <v>1178093.32</v>
          </cell>
        </row>
        <row r="59">
          <cell r="E59" t="str">
            <v>MOVEIS E UTENSILIOS</v>
          </cell>
          <cell r="H59">
            <v>2929.64</v>
          </cell>
          <cell r="I59">
            <v>2929.64</v>
          </cell>
          <cell r="J59">
            <v>2929.64</v>
          </cell>
          <cell r="K59">
            <v>2929.64</v>
          </cell>
          <cell r="L59">
            <v>2490.1999999999998</v>
          </cell>
          <cell r="M59">
            <v>2490.1999999999998</v>
          </cell>
          <cell r="N59">
            <v>2490.1999999999998</v>
          </cell>
        </row>
        <row r="60">
          <cell r="A60" t="str">
            <v>MÓVEIS E UTENSÍLIOS</v>
          </cell>
          <cell r="F60" t="str">
            <v>MOVEIS E UTENSILIOS</v>
          </cell>
          <cell r="H60">
            <v>2929.64</v>
          </cell>
          <cell r="I60">
            <v>2929.64</v>
          </cell>
          <cell r="J60">
            <v>2929.64</v>
          </cell>
          <cell r="K60">
            <v>2929.64</v>
          </cell>
          <cell r="L60">
            <v>2490.1999999999998</v>
          </cell>
          <cell r="M60">
            <v>2490.1999999999998</v>
          </cell>
          <cell r="N60">
            <v>2490.1999999999998</v>
          </cell>
        </row>
        <row r="61">
          <cell r="G61" t="str">
            <v>MOVEIS E UTENS.PREDIO AUX.</v>
          </cell>
          <cell r="H61">
            <v>1461.36</v>
          </cell>
          <cell r="I61">
            <v>1461.36</v>
          </cell>
          <cell r="J61">
            <v>1461.36</v>
          </cell>
          <cell r="K61">
            <v>1461.36</v>
          </cell>
          <cell r="L61">
            <v>1242.1600000000001</v>
          </cell>
          <cell r="M61">
            <v>1242.1600000000001</v>
          </cell>
          <cell r="N61">
            <v>1242.1600000000001</v>
          </cell>
        </row>
        <row r="62">
          <cell r="G62" t="str">
            <v>MOVEIS E UTENS.PREDIO AUX. IPC</v>
          </cell>
          <cell r="H62">
            <v>1468.28</v>
          </cell>
          <cell r="I62">
            <v>1468.28</v>
          </cell>
          <cell r="J62">
            <v>1468.28</v>
          </cell>
          <cell r="K62">
            <v>1468.28</v>
          </cell>
          <cell r="L62">
            <v>1248.04</v>
          </cell>
          <cell r="M62">
            <v>1248.04</v>
          </cell>
          <cell r="N62">
            <v>1248.04</v>
          </cell>
        </row>
        <row r="63">
          <cell r="E63" t="str">
            <v>INSTALAÇÕES</v>
          </cell>
          <cell r="H63">
            <v>772700.68</v>
          </cell>
          <cell r="I63">
            <v>772700.68</v>
          </cell>
          <cell r="J63">
            <v>772700.68</v>
          </cell>
          <cell r="K63">
            <v>772700.68</v>
          </cell>
          <cell r="L63">
            <v>656795.57999999996</v>
          </cell>
          <cell r="M63">
            <v>656795.57999999996</v>
          </cell>
          <cell r="N63">
            <v>656795.57999999996</v>
          </cell>
        </row>
        <row r="64">
          <cell r="A64" t="str">
            <v>INSTALAÇÕES</v>
          </cell>
          <cell r="F64" t="str">
            <v>INSTALAÇÕES</v>
          </cell>
          <cell r="H64">
            <v>772700.68</v>
          </cell>
          <cell r="I64">
            <v>772700.68</v>
          </cell>
          <cell r="J64">
            <v>772700.68</v>
          </cell>
          <cell r="K64">
            <v>772700.68</v>
          </cell>
          <cell r="L64">
            <v>656795.57999999996</v>
          </cell>
          <cell r="M64">
            <v>656795.57999999996</v>
          </cell>
          <cell r="N64">
            <v>656795.57999999996</v>
          </cell>
        </row>
        <row r="65">
          <cell r="G65" t="str">
            <v xml:space="preserve">EDIFICIO VERBO DIVINO </v>
          </cell>
          <cell r="H65">
            <v>325983.95</v>
          </cell>
          <cell r="I65">
            <v>325983.95</v>
          </cell>
          <cell r="J65">
            <v>325983.95</v>
          </cell>
          <cell r="K65">
            <v>325983.95</v>
          </cell>
          <cell r="L65">
            <v>277086.36</v>
          </cell>
          <cell r="M65">
            <v>277086.36</v>
          </cell>
          <cell r="N65">
            <v>277086.36</v>
          </cell>
        </row>
        <row r="66">
          <cell r="G66" t="str">
            <v>EDIFICIO VERBO DIVINO - IPC</v>
          </cell>
          <cell r="H66">
            <v>327526.34000000003</v>
          </cell>
          <cell r="I66">
            <v>327526.34000000003</v>
          </cell>
          <cell r="J66">
            <v>327526.34000000003</v>
          </cell>
          <cell r="K66">
            <v>327526.34000000003</v>
          </cell>
          <cell r="L66">
            <v>278397.39</v>
          </cell>
          <cell r="M66">
            <v>278397.39</v>
          </cell>
          <cell r="N66">
            <v>278397.39</v>
          </cell>
        </row>
        <row r="67">
          <cell r="G67" t="str">
            <v>PREDIO AUXILIAR</v>
          </cell>
          <cell r="H67">
            <v>59454.54</v>
          </cell>
          <cell r="I67">
            <v>59454.54</v>
          </cell>
          <cell r="J67">
            <v>59454.54</v>
          </cell>
          <cell r="K67">
            <v>59454.54</v>
          </cell>
          <cell r="L67">
            <v>50536.36</v>
          </cell>
          <cell r="M67">
            <v>50536.36</v>
          </cell>
          <cell r="N67">
            <v>50536.36</v>
          </cell>
        </row>
        <row r="68">
          <cell r="G68" t="str">
            <v>PREDIO AUXILIAR - IPC</v>
          </cell>
          <cell r="H68">
            <v>59735.85</v>
          </cell>
          <cell r="I68">
            <v>59735.85</v>
          </cell>
          <cell r="J68">
            <v>59735.85</v>
          </cell>
          <cell r="K68">
            <v>59735.85</v>
          </cell>
          <cell r="L68">
            <v>50775.47</v>
          </cell>
          <cell r="M68">
            <v>50775.47</v>
          </cell>
          <cell r="N68">
            <v>50775.47</v>
          </cell>
        </row>
        <row r="69">
          <cell r="E69" t="str">
            <v>DEPRECIAÇÕES</v>
          </cell>
          <cell r="H69">
            <v>-3603219.57</v>
          </cell>
          <cell r="I69">
            <v>-3603219.57</v>
          </cell>
          <cell r="J69">
            <v>-3603219.57</v>
          </cell>
          <cell r="K69">
            <v>-3603219.57</v>
          </cell>
          <cell r="L69">
            <v>-3062736.8</v>
          </cell>
          <cell r="M69">
            <v>-3062736.8</v>
          </cell>
          <cell r="N69">
            <v>-3062736.8</v>
          </cell>
        </row>
        <row r="70">
          <cell r="F70" t="str">
            <v>DEPRECIAÇÕES ACUMULADAS</v>
          </cell>
          <cell r="H70">
            <v>-3603219.57</v>
          </cell>
          <cell r="I70">
            <v>-3603219.57</v>
          </cell>
          <cell r="J70">
            <v>-3603219.57</v>
          </cell>
          <cell r="K70">
            <v>-3603219.57</v>
          </cell>
          <cell r="L70">
            <v>-3062736.8</v>
          </cell>
          <cell r="M70">
            <v>-3062736.8</v>
          </cell>
          <cell r="N70">
            <v>-3062736.8</v>
          </cell>
        </row>
        <row r="71">
          <cell r="A71" t="str">
            <v>DEPREC. AC. EDIFICIOS</v>
          </cell>
          <cell r="G71" t="str">
            <v>DEPREC. AC. EDIFICIOS</v>
          </cell>
          <cell r="H71">
            <v>-1410380.15</v>
          </cell>
          <cell r="I71">
            <v>-1410380.15</v>
          </cell>
          <cell r="J71">
            <v>-1410380.15</v>
          </cell>
          <cell r="K71">
            <v>-1410380.15</v>
          </cell>
          <cell r="L71">
            <v>-1198823.1299999999</v>
          </cell>
          <cell r="M71">
            <v>-1198823.1299999999</v>
          </cell>
          <cell r="N71">
            <v>-1198823.1299999999</v>
          </cell>
        </row>
        <row r="72">
          <cell r="A72" t="str">
            <v>DEPREC. AC. EDIFICIOS - IPC</v>
          </cell>
          <cell r="G72" t="str">
            <v>DEPREC. AC. EDIFICIOS - IPC</v>
          </cell>
          <cell r="H72">
            <v>-1417209.09</v>
          </cell>
          <cell r="I72">
            <v>-1417209.09</v>
          </cell>
          <cell r="J72">
            <v>-1417209.09</v>
          </cell>
          <cell r="K72">
            <v>-1417209.09</v>
          </cell>
          <cell r="L72">
            <v>-1204627.73</v>
          </cell>
          <cell r="M72">
            <v>-1204627.73</v>
          </cell>
          <cell r="N72">
            <v>-1204627.73</v>
          </cell>
        </row>
        <row r="73">
          <cell r="A73" t="str">
            <v>DEPREC. AC.MOVEIS UTENS.</v>
          </cell>
          <cell r="G73" t="str">
            <v>DEPREC. AC.MOVEIS UTENS.</v>
          </cell>
          <cell r="H73">
            <v>-1461.36</v>
          </cell>
          <cell r="I73">
            <v>-1461.36</v>
          </cell>
          <cell r="J73">
            <v>-1461.36</v>
          </cell>
          <cell r="K73">
            <v>-1461.36</v>
          </cell>
          <cell r="L73">
            <v>-1242.1600000000001</v>
          </cell>
          <cell r="M73">
            <v>-1242.1600000000001</v>
          </cell>
          <cell r="N73">
            <v>-1242.1600000000001</v>
          </cell>
        </row>
        <row r="74">
          <cell r="A74" t="str">
            <v>DEPREC. AC.MOVEIS UTENS. - IPC</v>
          </cell>
          <cell r="G74" t="str">
            <v>DEPREC. AC.MOVEIS UTENS. - IPC</v>
          </cell>
          <cell r="H74">
            <v>-1468.28</v>
          </cell>
          <cell r="I74">
            <v>-1468.28</v>
          </cell>
          <cell r="J74">
            <v>-1468.28</v>
          </cell>
          <cell r="K74">
            <v>-1468.28</v>
          </cell>
          <cell r="L74">
            <v>-1248.04</v>
          </cell>
          <cell r="M74">
            <v>-1248.04</v>
          </cell>
          <cell r="N74">
            <v>-1248.04</v>
          </cell>
        </row>
        <row r="75">
          <cell r="A75" t="str">
            <v>DEPREC. AC. INSTALACOES</v>
          </cell>
          <cell r="G75" t="str">
            <v>DEPREC. AC. INSTALACOES</v>
          </cell>
          <cell r="H75">
            <v>-385438.49</v>
          </cell>
          <cell r="I75">
            <v>-385438.49</v>
          </cell>
          <cell r="J75">
            <v>-385438.49</v>
          </cell>
          <cell r="K75">
            <v>-385438.49</v>
          </cell>
          <cell r="L75">
            <v>-327622.71999999997</v>
          </cell>
          <cell r="M75">
            <v>-327622.71999999997</v>
          </cell>
          <cell r="N75">
            <v>-327622.71999999997</v>
          </cell>
        </row>
        <row r="76">
          <cell r="A76" t="str">
            <v>DEPREC. AC. INSTALACOES - IPC</v>
          </cell>
          <cell r="G76" t="str">
            <v>DEPREC. AC. INSTALACOES - IPC</v>
          </cell>
          <cell r="H76">
            <v>-387262.2</v>
          </cell>
          <cell r="I76">
            <v>-387262.2</v>
          </cell>
          <cell r="J76">
            <v>-387262.2</v>
          </cell>
          <cell r="K76">
            <v>-387262.2</v>
          </cell>
          <cell r="L76">
            <v>-329173.02</v>
          </cell>
          <cell r="M76">
            <v>-329173.02</v>
          </cell>
          <cell r="N76">
            <v>-329173.02</v>
          </cell>
        </row>
        <row r="77">
          <cell r="D77" t="str">
            <v>IMOBILIZAÇÃO EM ANDAMENTO</v>
          </cell>
          <cell r="H77">
            <v>0</v>
          </cell>
          <cell r="I77">
            <v>77629.33</v>
          </cell>
          <cell r="J77">
            <v>251116.28</v>
          </cell>
          <cell r="K77">
            <v>331484.52</v>
          </cell>
          <cell r="L77">
            <v>368355</v>
          </cell>
          <cell r="M77">
            <v>529993.72</v>
          </cell>
          <cell r="N77">
            <v>529993.72</v>
          </cell>
        </row>
        <row r="78">
          <cell r="A78" t="str">
            <v>CONSTRUÇÃO EM ANDAMENTO / HARD CONSTRUCTION</v>
          </cell>
          <cell r="E78" t="str">
            <v>CONSTRUÇÃO EM ANDAMENTO / HARD CONSTRUCTION</v>
          </cell>
          <cell r="H78">
            <v>0</v>
          </cell>
          <cell r="I78">
            <v>0</v>
          </cell>
          <cell r="J78">
            <v>0</v>
          </cell>
          <cell r="K78">
            <v>0</v>
          </cell>
          <cell r="L78">
            <v>0</v>
          </cell>
          <cell r="M78">
            <v>70660.61</v>
          </cell>
          <cell r="N78">
            <v>70660.61</v>
          </cell>
        </row>
        <row r="79">
          <cell r="F79" t="str">
            <v>CONSTRUÇÃO EM ANDAMENTO / HARD CONSTRUCTION</v>
          </cell>
          <cell r="H79">
            <v>0</v>
          </cell>
          <cell r="I79">
            <v>0</v>
          </cell>
          <cell r="J79">
            <v>0</v>
          </cell>
          <cell r="K79">
            <v>0</v>
          </cell>
          <cell r="L79">
            <v>0</v>
          </cell>
          <cell r="M79">
            <v>70660.61</v>
          </cell>
          <cell r="N79">
            <v>70660.61</v>
          </cell>
        </row>
        <row r="80">
          <cell r="G80" t="str">
            <v>DEMOLIÇÃO / REMOÇÃO FUNDAÇÕES</v>
          </cell>
          <cell r="H80">
            <v>0</v>
          </cell>
          <cell r="I80">
            <v>0</v>
          </cell>
          <cell r="J80">
            <v>0</v>
          </cell>
          <cell r="K80">
            <v>0</v>
          </cell>
          <cell r="L80">
            <v>0</v>
          </cell>
          <cell r="M80">
            <v>50000</v>
          </cell>
          <cell r="N80">
            <v>50000</v>
          </cell>
        </row>
        <row r="81">
          <cell r="G81" t="str">
            <v>PRE CONSTRUÇÃO</v>
          </cell>
          <cell r="H81">
            <v>0</v>
          </cell>
          <cell r="I81">
            <v>0</v>
          </cell>
          <cell r="J81">
            <v>0</v>
          </cell>
          <cell r="K81">
            <v>0</v>
          </cell>
          <cell r="L81">
            <v>0</v>
          </cell>
          <cell r="M81">
            <v>20660.61</v>
          </cell>
          <cell r="N81">
            <v>20660.61</v>
          </cell>
        </row>
        <row r="82">
          <cell r="G82" t="str">
            <v>INSURANCE</v>
          </cell>
          <cell r="H82">
            <v>0</v>
          </cell>
          <cell r="I82">
            <v>0</v>
          </cell>
          <cell r="J82">
            <v>0</v>
          </cell>
          <cell r="K82">
            <v>0</v>
          </cell>
          <cell r="L82">
            <v>0</v>
          </cell>
          <cell r="M82">
            <v>0</v>
          </cell>
          <cell r="N82">
            <v>0</v>
          </cell>
        </row>
        <row r="83">
          <cell r="A83" t="str">
            <v>ARQUITETOS &amp; PROJETISTAS / A &amp; E</v>
          </cell>
          <cell r="E83" t="str">
            <v>ARQUITETOS &amp; PROJETISTAS / A &amp; E</v>
          </cell>
          <cell r="H83">
            <v>0</v>
          </cell>
          <cell r="I83">
            <v>69719.820000000007</v>
          </cell>
          <cell r="J83">
            <v>233763.53</v>
          </cell>
          <cell r="K83">
            <v>313329.84000000003</v>
          </cell>
          <cell r="L83">
            <v>352082.1</v>
          </cell>
          <cell r="M83">
            <v>442483.81</v>
          </cell>
          <cell r="N83">
            <v>442483.81</v>
          </cell>
        </row>
        <row r="84">
          <cell r="F84" t="str">
            <v>ARQUITETURA</v>
          </cell>
          <cell r="H84">
            <v>0</v>
          </cell>
          <cell r="I84">
            <v>35300</v>
          </cell>
          <cell r="J84">
            <v>168100</v>
          </cell>
          <cell r="K84">
            <v>183900</v>
          </cell>
          <cell r="L84">
            <v>172295.79</v>
          </cell>
          <cell r="M84">
            <v>163117.28</v>
          </cell>
          <cell r="N84">
            <v>163117.28</v>
          </cell>
        </row>
        <row r="85">
          <cell r="G85" t="str">
            <v>Arquitetura</v>
          </cell>
          <cell r="H85">
            <v>0</v>
          </cell>
          <cell r="I85">
            <v>32500</v>
          </cell>
          <cell r="J85">
            <v>162500</v>
          </cell>
          <cell r="K85">
            <v>162500</v>
          </cell>
          <cell r="L85">
            <v>148095.79</v>
          </cell>
          <cell r="M85">
            <v>136117.28</v>
          </cell>
          <cell r="N85">
            <v>136117.28</v>
          </cell>
        </row>
        <row r="86">
          <cell r="G86" t="str">
            <v>Fiscalização da obra</v>
          </cell>
          <cell r="H86">
            <v>0</v>
          </cell>
          <cell r="I86">
            <v>0</v>
          </cell>
          <cell r="J86">
            <v>0</v>
          </cell>
          <cell r="K86">
            <v>0</v>
          </cell>
          <cell r="L86">
            <v>0</v>
          </cell>
          <cell r="M86">
            <v>0</v>
          </cell>
          <cell r="N86">
            <v>0</v>
          </cell>
        </row>
        <row r="87">
          <cell r="G87" t="str">
            <v>Coordenação de projetos</v>
          </cell>
          <cell r="H87">
            <v>0</v>
          </cell>
          <cell r="I87">
            <v>2800</v>
          </cell>
          <cell r="J87">
            <v>5600</v>
          </cell>
          <cell r="K87">
            <v>21400</v>
          </cell>
          <cell r="L87">
            <v>24200</v>
          </cell>
          <cell r="M87">
            <v>27000</v>
          </cell>
          <cell r="N87">
            <v>27000</v>
          </cell>
        </row>
        <row r="88">
          <cell r="F88" t="str">
            <v>Estrutura</v>
          </cell>
          <cell r="H88">
            <v>0</v>
          </cell>
          <cell r="I88">
            <v>0</v>
          </cell>
          <cell r="J88">
            <v>0</v>
          </cell>
          <cell r="K88">
            <v>48390</v>
          </cell>
          <cell r="L88">
            <v>48390</v>
          </cell>
          <cell r="M88">
            <v>90000</v>
          </cell>
          <cell r="N88">
            <v>90000</v>
          </cell>
        </row>
        <row r="89">
          <cell r="G89" t="str">
            <v>Estrutura</v>
          </cell>
          <cell r="H89">
            <v>0</v>
          </cell>
          <cell r="I89">
            <v>0</v>
          </cell>
          <cell r="J89">
            <v>0</v>
          </cell>
          <cell r="K89">
            <v>48390</v>
          </cell>
          <cell r="L89">
            <v>48390</v>
          </cell>
          <cell r="M89">
            <v>90000</v>
          </cell>
          <cell r="N89">
            <v>90000</v>
          </cell>
        </row>
        <row r="90">
          <cell r="G90" t="str">
            <v>Fundações</v>
          </cell>
          <cell r="H90">
            <v>0</v>
          </cell>
          <cell r="I90">
            <v>0</v>
          </cell>
          <cell r="J90">
            <v>0</v>
          </cell>
          <cell r="K90">
            <v>0</v>
          </cell>
          <cell r="L90">
            <v>0</v>
          </cell>
          <cell r="M90">
            <v>0</v>
          </cell>
          <cell r="N90">
            <v>0</v>
          </cell>
        </row>
        <row r="91">
          <cell r="F91" t="str">
            <v>MEP</v>
          </cell>
          <cell r="H91">
            <v>0</v>
          </cell>
          <cell r="I91">
            <v>0</v>
          </cell>
          <cell r="J91">
            <v>24000</v>
          </cell>
          <cell r="K91">
            <v>29600</v>
          </cell>
          <cell r="L91">
            <v>36800</v>
          </cell>
          <cell r="M91">
            <v>61000</v>
          </cell>
          <cell r="N91">
            <v>61000</v>
          </cell>
        </row>
        <row r="92">
          <cell r="G92" t="str">
            <v>Instalações elétricas e hidráulicas</v>
          </cell>
          <cell r="H92">
            <v>0</v>
          </cell>
          <cell r="I92">
            <v>0</v>
          </cell>
          <cell r="J92">
            <v>24000</v>
          </cell>
          <cell r="K92">
            <v>24000</v>
          </cell>
          <cell r="L92">
            <v>31200</v>
          </cell>
          <cell r="M92">
            <v>46100</v>
          </cell>
          <cell r="N92">
            <v>46100</v>
          </cell>
        </row>
        <row r="93">
          <cell r="G93" t="str">
            <v>Ar cond., exaustão mec. e pressurização</v>
          </cell>
          <cell r="H93">
            <v>0</v>
          </cell>
          <cell r="I93">
            <v>0</v>
          </cell>
          <cell r="J93">
            <v>0</v>
          </cell>
          <cell r="K93">
            <v>0</v>
          </cell>
          <cell r="L93">
            <v>0</v>
          </cell>
          <cell r="M93">
            <v>0</v>
          </cell>
          <cell r="N93">
            <v>0</v>
          </cell>
        </row>
        <row r="94">
          <cell r="G94" t="str">
            <v>Automação e telemática</v>
          </cell>
          <cell r="H94">
            <v>0</v>
          </cell>
          <cell r="I94">
            <v>0</v>
          </cell>
          <cell r="J94">
            <v>0</v>
          </cell>
          <cell r="K94">
            <v>0</v>
          </cell>
          <cell r="L94">
            <v>0</v>
          </cell>
          <cell r="M94">
            <v>5500</v>
          </cell>
          <cell r="N94">
            <v>5500</v>
          </cell>
        </row>
        <row r="95">
          <cell r="G95" t="str">
            <v>Controle de acesso/segurança</v>
          </cell>
          <cell r="H95">
            <v>0</v>
          </cell>
          <cell r="I95">
            <v>0</v>
          </cell>
          <cell r="J95">
            <v>0</v>
          </cell>
          <cell r="K95">
            <v>5600</v>
          </cell>
          <cell r="L95">
            <v>5600</v>
          </cell>
          <cell r="M95">
            <v>9400</v>
          </cell>
          <cell r="N95">
            <v>9400</v>
          </cell>
        </row>
        <row r="96">
          <cell r="G96" t="str">
            <v>Elevadores</v>
          </cell>
          <cell r="H96">
            <v>0</v>
          </cell>
          <cell r="I96">
            <v>0</v>
          </cell>
          <cell r="J96">
            <v>0</v>
          </cell>
          <cell r="K96">
            <v>0</v>
          </cell>
          <cell r="L96">
            <v>0</v>
          </cell>
          <cell r="M96">
            <v>0</v>
          </cell>
          <cell r="N96">
            <v>0</v>
          </cell>
        </row>
        <row r="97">
          <cell r="G97" t="str">
            <v>Consultoria MEP</v>
          </cell>
          <cell r="H97">
            <v>0</v>
          </cell>
          <cell r="I97">
            <v>0</v>
          </cell>
          <cell r="J97">
            <v>0</v>
          </cell>
          <cell r="K97">
            <v>0</v>
          </cell>
          <cell r="L97">
            <v>0</v>
          </cell>
          <cell r="M97">
            <v>0</v>
          </cell>
          <cell r="N97">
            <v>0</v>
          </cell>
        </row>
        <row r="98">
          <cell r="F98" t="str">
            <v>Consultores Diversos</v>
          </cell>
          <cell r="H98">
            <v>0</v>
          </cell>
          <cell r="I98">
            <v>16024</v>
          </cell>
          <cell r="J98">
            <v>19048</v>
          </cell>
          <cell r="K98">
            <v>19048</v>
          </cell>
          <cell r="L98">
            <v>42128</v>
          </cell>
          <cell r="M98">
            <v>42128</v>
          </cell>
          <cell r="N98">
            <v>42128</v>
          </cell>
        </row>
        <row r="99">
          <cell r="G99" t="str">
            <v>Acústica</v>
          </cell>
          <cell r="H99">
            <v>0</v>
          </cell>
          <cell r="I99">
            <v>0</v>
          </cell>
          <cell r="J99">
            <v>0</v>
          </cell>
          <cell r="K99">
            <v>0</v>
          </cell>
          <cell r="L99">
            <v>0</v>
          </cell>
          <cell r="M99">
            <v>0</v>
          </cell>
          <cell r="N99">
            <v>0</v>
          </cell>
        </row>
        <row r="100">
          <cell r="G100" t="str">
            <v>Fachadas</v>
          </cell>
          <cell r="H100">
            <v>0</v>
          </cell>
          <cell r="I100">
            <v>0</v>
          </cell>
          <cell r="J100">
            <v>0</v>
          </cell>
          <cell r="K100">
            <v>0</v>
          </cell>
          <cell r="L100">
            <v>0</v>
          </cell>
          <cell r="M100">
            <v>0</v>
          </cell>
          <cell r="N100">
            <v>0</v>
          </cell>
        </row>
        <row r="101">
          <cell r="G101" t="str">
            <v>Granito</v>
          </cell>
          <cell r="H101">
            <v>0</v>
          </cell>
          <cell r="I101">
            <v>0</v>
          </cell>
          <cell r="J101">
            <v>0</v>
          </cell>
          <cell r="K101">
            <v>0</v>
          </cell>
          <cell r="L101">
            <v>0</v>
          </cell>
          <cell r="M101">
            <v>0</v>
          </cell>
          <cell r="N101">
            <v>0</v>
          </cell>
        </row>
        <row r="102">
          <cell r="G102" t="str">
            <v>Juntas</v>
          </cell>
          <cell r="H102">
            <v>0</v>
          </cell>
          <cell r="I102">
            <v>0</v>
          </cell>
          <cell r="J102">
            <v>0</v>
          </cell>
          <cell r="K102">
            <v>0</v>
          </cell>
          <cell r="L102">
            <v>0</v>
          </cell>
          <cell r="M102">
            <v>0</v>
          </cell>
          <cell r="N102">
            <v>0</v>
          </cell>
        </row>
        <row r="103">
          <cell r="G103" t="str">
            <v>Paisagismo</v>
          </cell>
          <cell r="H103">
            <v>0</v>
          </cell>
          <cell r="I103">
            <v>13000</v>
          </cell>
          <cell r="J103">
            <v>13000</v>
          </cell>
          <cell r="K103">
            <v>13000</v>
          </cell>
          <cell r="L103">
            <v>26000</v>
          </cell>
          <cell r="M103">
            <v>26000</v>
          </cell>
          <cell r="N103">
            <v>26000</v>
          </cell>
        </row>
        <row r="104">
          <cell r="G104" t="str">
            <v>Luminotécnica</v>
          </cell>
          <cell r="H104">
            <v>0</v>
          </cell>
          <cell r="I104">
            <v>0</v>
          </cell>
          <cell r="J104">
            <v>0</v>
          </cell>
          <cell r="K104">
            <v>0</v>
          </cell>
          <cell r="L104">
            <v>0</v>
          </cell>
          <cell r="M104">
            <v>0</v>
          </cell>
          <cell r="N104">
            <v>0</v>
          </cell>
        </row>
        <row r="105">
          <cell r="G105" t="str">
            <v>Estrutura metálica</v>
          </cell>
          <cell r="H105">
            <v>0</v>
          </cell>
          <cell r="I105">
            <v>0</v>
          </cell>
          <cell r="J105">
            <v>0</v>
          </cell>
          <cell r="K105">
            <v>0</v>
          </cell>
          <cell r="L105">
            <v>0</v>
          </cell>
          <cell r="M105">
            <v>0</v>
          </cell>
          <cell r="N105">
            <v>0</v>
          </cell>
        </row>
        <row r="106">
          <cell r="G106" t="str">
            <v>Comunicação visual</v>
          </cell>
          <cell r="H106">
            <v>0</v>
          </cell>
          <cell r="I106">
            <v>0</v>
          </cell>
          <cell r="J106">
            <v>0</v>
          </cell>
          <cell r="K106">
            <v>0</v>
          </cell>
          <cell r="L106">
            <v>0</v>
          </cell>
          <cell r="M106">
            <v>0</v>
          </cell>
          <cell r="N106">
            <v>0</v>
          </cell>
        </row>
        <row r="107">
          <cell r="G107" t="str">
            <v>Tráfego/estacionamento</v>
          </cell>
          <cell r="H107">
            <v>0</v>
          </cell>
          <cell r="I107">
            <v>0</v>
          </cell>
          <cell r="J107">
            <v>0</v>
          </cell>
          <cell r="K107">
            <v>0</v>
          </cell>
          <cell r="L107">
            <v>0</v>
          </cell>
          <cell r="M107">
            <v>0</v>
          </cell>
          <cell r="N107">
            <v>0</v>
          </cell>
        </row>
        <row r="108">
          <cell r="G108" t="str">
            <v>Impermeabilização</v>
          </cell>
          <cell r="H108">
            <v>0</v>
          </cell>
          <cell r="I108">
            <v>0</v>
          </cell>
          <cell r="J108">
            <v>0</v>
          </cell>
          <cell r="K108">
            <v>0</v>
          </cell>
          <cell r="L108">
            <v>0</v>
          </cell>
          <cell r="M108">
            <v>0</v>
          </cell>
          <cell r="N108">
            <v>0</v>
          </cell>
        </row>
        <row r="109">
          <cell r="G109" t="str">
            <v>Alvenaria - modulação</v>
          </cell>
          <cell r="H109">
            <v>0</v>
          </cell>
          <cell r="I109">
            <v>0</v>
          </cell>
          <cell r="J109">
            <v>0</v>
          </cell>
          <cell r="K109">
            <v>0</v>
          </cell>
          <cell r="L109">
            <v>0</v>
          </cell>
          <cell r="M109">
            <v>0</v>
          </cell>
          <cell r="N109">
            <v>0</v>
          </cell>
        </row>
        <row r="110">
          <cell r="G110" t="str">
            <v>Interiores / lay-out</v>
          </cell>
          <cell r="H110">
            <v>0</v>
          </cell>
          <cell r="I110">
            <v>3024</v>
          </cell>
          <cell r="J110">
            <v>6048</v>
          </cell>
          <cell r="K110">
            <v>6048</v>
          </cell>
          <cell r="L110">
            <v>16128</v>
          </cell>
          <cell r="M110">
            <v>16128</v>
          </cell>
          <cell r="N110">
            <v>16128</v>
          </cell>
        </row>
        <row r="111">
          <cell r="F111" t="str">
            <v>Consultores p/ aprovação junto aos orgãos públicos</v>
          </cell>
          <cell r="H111">
            <v>0</v>
          </cell>
          <cell r="I111">
            <v>17100</v>
          </cell>
          <cell r="J111">
            <v>20200</v>
          </cell>
          <cell r="K111">
            <v>26700.25</v>
          </cell>
          <cell r="L111">
            <v>44268.67</v>
          </cell>
          <cell r="M111">
            <v>75350.990000000005</v>
          </cell>
          <cell r="N111">
            <v>75350.990000000005</v>
          </cell>
        </row>
        <row r="112">
          <cell r="G112" t="str">
            <v>Corpo de Bombeiros</v>
          </cell>
          <cell r="H112">
            <v>0</v>
          </cell>
          <cell r="I112">
            <v>0</v>
          </cell>
          <cell r="J112">
            <v>0</v>
          </cell>
          <cell r="K112">
            <v>0</v>
          </cell>
          <cell r="L112">
            <v>0</v>
          </cell>
          <cell r="M112">
            <v>0</v>
          </cell>
          <cell r="N112">
            <v>0</v>
          </cell>
        </row>
        <row r="113">
          <cell r="G113" t="str">
            <v>Sistema de segurança</v>
          </cell>
          <cell r="H113">
            <v>0</v>
          </cell>
          <cell r="I113">
            <v>0</v>
          </cell>
          <cell r="J113">
            <v>0</v>
          </cell>
          <cell r="K113">
            <v>1500.25</v>
          </cell>
          <cell r="L113">
            <v>1500.25</v>
          </cell>
          <cell r="M113">
            <v>1500.25</v>
          </cell>
          <cell r="N113">
            <v>1500.25</v>
          </cell>
        </row>
        <row r="114">
          <cell r="G114" t="str">
            <v>PMSP consultor de legislação</v>
          </cell>
          <cell r="H114">
            <v>0</v>
          </cell>
          <cell r="I114">
            <v>9000</v>
          </cell>
          <cell r="J114">
            <v>9000</v>
          </cell>
          <cell r="K114">
            <v>9000</v>
          </cell>
          <cell r="L114">
            <v>9000</v>
          </cell>
          <cell r="M114">
            <v>9000</v>
          </cell>
          <cell r="N114">
            <v>9000</v>
          </cell>
        </row>
        <row r="115">
          <cell r="G115" t="str">
            <v>DEPAVE/DEPRN consultor</v>
          </cell>
          <cell r="H115">
            <v>0</v>
          </cell>
          <cell r="I115">
            <v>5000</v>
          </cell>
          <cell r="J115">
            <v>5000</v>
          </cell>
          <cell r="K115">
            <v>10000</v>
          </cell>
          <cell r="L115">
            <v>23900</v>
          </cell>
          <cell r="M115">
            <v>50532.32</v>
          </cell>
          <cell r="N115">
            <v>50532.32</v>
          </cell>
        </row>
        <row r="116">
          <cell r="G116" t="str">
            <v>Tráfego consultor</v>
          </cell>
          <cell r="H116">
            <v>0</v>
          </cell>
          <cell r="I116">
            <v>0</v>
          </cell>
          <cell r="J116">
            <v>0</v>
          </cell>
          <cell r="K116">
            <v>0</v>
          </cell>
          <cell r="L116">
            <v>2000</v>
          </cell>
          <cell r="M116">
            <v>4500</v>
          </cell>
          <cell r="N116">
            <v>4500</v>
          </cell>
        </row>
        <row r="117">
          <cell r="G117" t="str">
            <v>GRAPHOAB</v>
          </cell>
          <cell r="H117">
            <v>0</v>
          </cell>
          <cell r="I117">
            <v>0</v>
          </cell>
          <cell r="J117">
            <v>0</v>
          </cell>
          <cell r="K117">
            <v>0</v>
          </cell>
          <cell r="L117">
            <v>1668.42</v>
          </cell>
          <cell r="M117">
            <v>1668.42</v>
          </cell>
          <cell r="N117">
            <v>1668.42</v>
          </cell>
        </row>
        <row r="118">
          <cell r="G118" t="str">
            <v>Drenagem/terraplenagem</v>
          </cell>
          <cell r="H118">
            <v>0</v>
          </cell>
          <cell r="I118">
            <v>3100</v>
          </cell>
          <cell r="J118">
            <v>6200</v>
          </cell>
          <cell r="K118">
            <v>6200</v>
          </cell>
          <cell r="L118">
            <v>6200</v>
          </cell>
          <cell r="M118">
            <v>8150</v>
          </cell>
          <cell r="N118">
            <v>8150</v>
          </cell>
        </row>
        <row r="119">
          <cell r="F119" t="str">
            <v>Consultores internacionais</v>
          </cell>
          <cell r="H119">
            <v>0</v>
          </cell>
          <cell r="I119">
            <v>0</v>
          </cell>
          <cell r="J119">
            <v>0</v>
          </cell>
          <cell r="K119">
            <v>0</v>
          </cell>
          <cell r="L119">
            <v>0</v>
          </cell>
          <cell r="M119">
            <v>0</v>
          </cell>
          <cell r="N119">
            <v>0</v>
          </cell>
        </row>
        <row r="120">
          <cell r="G120" t="str">
            <v>Arquitetura.</v>
          </cell>
          <cell r="H120">
            <v>0</v>
          </cell>
          <cell r="I120">
            <v>0</v>
          </cell>
          <cell r="J120">
            <v>0</v>
          </cell>
          <cell r="K120">
            <v>0</v>
          </cell>
          <cell r="L120">
            <v>0</v>
          </cell>
          <cell r="M120">
            <v>0</v>
          </cell>
          <cell r="N120">
            <v>0</v>
          </cell>
        </row>
        <row r="121">
          <cell r="G121" t="str">
            <v>Elevadores.</v>
          </cell>
          <cell r="H121">
            <v>0</v>
          </cell>
          <cell r="I121">
            <v>0</v>
          </cell>
          <cell r="J121">
            <v>0</v>
          </cell>
          <cell r="K121">
            <v>0</v>
          </cell>
          <cell r="L121">
            <v>0</v>
          </cell>
          <cell r="M121">
            <v>0</v>
          </cell>
          <cell r="N121">
            <v>0</v>
          </cell>
        </row>
        <row r="122">
          <cell r="G122" t="str">
            <v>Fachadas.</v>
          </cell>
          <cell r="H122">
            <v>0</v>
          </cell>
          <cell r="I122">
            <v>0</v>
          </cell>
          <cell r="J122">
            <v>0</v>
          </cell>
          <cell r="K122">
            <v>0</v>
          </cell>
          <cell r="L122">
            <v>0</v>
          </cell>
          <cell r="M122">
            <v>0</v>
          </cell>
          <cell r="N122">
            <v>0</v>
          </cell>
        </row>
        <row r="123">
          <cell r="G123" t="str">
            <v>Luminotécnica.</v>
          </cell>
          <cell r="H123">
            <v>0</v>
          </cell>
          <cell r="I123">
            <v>0</v>
          </cell>
          <cell r="J123">
            <v>0</v>
          </cell>
          <cell r="K123">
            <v>0</v>
          </cell>
          <cell r="L123">
            <v>0</v>
          </cell>
          <cell r="M123">
            <v>0</v>
          </cell>
          <cell r="N123">
            <v>0</v>
          </cell>
        </row>
        <row r="124">
          <cell r="G124" t="str">
            <v>MEP</v>
          </cell>
          <cell r="H124">
            <v>0</v>
          </cell>
          <cell r="I124">
            <v>0</v>
          </cell>
          <cell r="J124">
            <v>0</v>
          </cell>
          <cell r="K124">
            <v>0</v>
          </cell>
          <cell r="L124">
            <v>0</v>
          </cell>
          <cell r="M124">
            <v>0</v>
          </cell>
          <cell r="N124">
            <v>0</v>
          </cell>
        </row>
        <row r="125">
          <cell r="G125" t="str">
            <v>Tráfego</v>
          </cell>
          <cell r="H125">
            <v>0</v>
          </cell>
          <cell r="I125">
            <v>0</v>
          </cell>
          <cell r="J125">
            <v>0</v>
          </cell>
          <cell r="K125">
            <v>0</v>
          </cell>
          <cell r="L125">
            <v>0</v>
          </cell>
          <cell r="M125">
            <v>0</v>
          </cell>
          <cell r="N125">
            <v>0</v>
          </cell>
        </row>
        <row r="126">
          <cell r="G126" t="str">
            <v>Estrutura.</v>
          </cell>
          <cell r="H126">
            <v>0</v>
          </cell>
          <cell r="I126">
            <v>0</v>
          </cell>
          <cell r="J126">
            <v>0</v>
          </cell>
          <cell r="K126">
            <v>0</v>
          </cell>
          <cell r="L126">
            <v>0</v>
          </cell>
          <cell r="M126">
            <v>0</v>
          </cell>
          <cell r="N126">
            <v>0</v>
          </cell>
        </row>
        <row r="127">
          <cell r="F127" t="str">
            <v>Outros</v>
          </cell>
          <cell r="H127">
            <v>0</v>
          </cell>
          <cell r="I127">
            <v>0</v>
          </cell>
          <cell r="J127">
            <v>0</v>
          </cell>
          <cell r="K127">
            <v>0</v>
          </cell>
          <cell r="L127">
            <v>0</v>
          </cell>
          <cell r="M127">
            <v>0</v>
          </cell>
          <cell r="N127">
            <v>0</v>
          </cell>
        </row>
        <row r="128">
          <cell r="G128" t="str">
            <v>Sondagens</v>
          </cell>
          <cell r="H128">
            <v>0</v>
          </cell>
          <cell r="I128">
            <v>0</v>
          </cell>
          <cell r="J128">
            <v>0</v>
          </cell>
          <cell r="K128">
            <v>0</v>
          </cell>
          <cell r="L128">
            <v>0</v>
          </cell>
          <cell r="M128">
            <v>0</v>
          </cell>
          <cell r="N128">
            <v>0</v>
          </cell>
        </row>
        <row r="129">
          <cell r="G129" t="str">
            <v>Estimativa de custos</v>
          </cell>
          <cell r="H129">
            <v>0</v>
          </cell>
          <cell r="I129">
            <v>0</v>
          </cell>
          <cell r="J129">
            <v>0</v>
          </cell>
          <cell r="K129">
            <v>0</v>
          </cell>
          <cell r="L129">
            <v>0</v>
          </cell>
          <cell r="M129">
            <v>0</v>
          </cell>
          <cell r="N129">
            <v>0</v>
          </cell>
        </row>
        <row r="130">
          <cell r="G130" t="str">
            <v>Project management internet</v>
          </cell>
          <cell r="H130">
            <v>0</v>
          </cell>
          <cell r="I130">
            <v>0</v>
          </cell>
          <cell r="J130">
            <v>0</v>
          </cell>
          <cell r="K130">
            <v>0</v>
          </cell>
          <cell r="L130">
            <v>0</v>
          </cell>
          <cell r="M130">
            <v>0</v>
          </cell>
          <cell r="N130">
            <v>0</v>
          </cell>
        </row>
        <row r="131">
          <cell r="G131" t="str">
            <v>Topografia</v>
          </cell>
          <cell r="H131">
            <v>0</v>
          </cell>
          <cell r="I131">
            <v>0</v>
          </cell>
          <cell r="J131">
            <v>0</v>
          </cell>
          <cell r="K131">
            <v>0</v>
          </cell>
          <cell r="L131">
            <v>0</v>
          </cell>
          <cell r="M131">
            <v>0</v>
          </cell>
          <cell r="N131">
            <v>0</v>
          </cell>
        </row>
        <row r="132">
          <cell r="G132" t="str">
            <v>Maquete</v>
          </cell>
          <cell r="H132">
            <v>0</v>
          </cell>
          <cell r="I132">
            <v>0</v>
          </cell>
          <cell r="J132">
            <v>0</v>
          </cell>
          <cell r="K132">
            <v>0</v>
          </cell>
          <cell r="L132">
            <v>0</v>
          </cell>
          <cell r="M132">
            <v>0</v>
          </cell>
          <cell r="N132">
            <v>0</v>
          </cell>
        </row>
        <row r="133">
          <cell r="G133" t="str">
            <v>Cálculo de áreas</v>
          </cell>
          <cell r="H133">
            <v>0</v>
          </cell>
          <cell r="I133">
            <v>0</v>
          </cell>
          <cell r="J133">
            <v>0</v>
          </cell>
          <cell r="K133">
            <v>0</v>
          </cell>
          <cell r="L133">
            <v>0</v>
          </cell>
          <cell r="M133">
            <v>0</v>
          </cell>
          <cell r="N133">
            <v>0</v>
          </cell>
        </row>
        <row r="134">
          <cell r="G134" t="str">
            <v>Projeto de redes externas</v>
          </cell>
          <cell r="H134">
            <v>0</v>
          </cell>
          <cell r="I134">
            <v>0</v>
          </cell>
          <cell r="J134">
            <v>0</v>
          </cell>
          <cell r="K134">
            <v>0</v>
          </cell>
          <cell r="L134">
            <v>0</v>
          </cell>
          <cell r="M134">
            <v>0</v>
          </cell>
          <cell r="N134">
            <v>0</v>
          </cell>
        </row>
        <row r="135">
          <cell r="F135" t="str">
            <v>Reembolsáveis</v>
          </cell>
          <cell r="H135">
            <v>0</v>
          </cell>
          <cell r="I135">
            <v>1295.82</v>
          </cell>
          <cell r="J135">
            <v>2415.5300000000002</v>
          </cell>
          <cell r="K135">
            <v>5691.59</v>
          </cell>
          <cell r="L135">
            <v>8199.64</v>
          </cell>
          <cell r="M135">
            <v>10887.54</v>
          </cell>
          <cell r="N135">
            <v>10887.54</v>
          </cell>
        </row>
        <row r="136">
          <cell r="G136" t="str">
            <v>Reembolsáveis</v>
          </cell>
          <cell r="H136">
            <v>0</v>
          </cell>
          <cell r="I136">
            <v>1295.82</v>
          </cell>
          <cell r="J136">
            <v>2415.5300000000002</v>
          </cell>
          <cell r="K136">
            <v>5691.59</v>
          </cell>
          <cell r="L136">
            <v>8199.64</v>
          </cell>
          <cell r="M136">
            <v>10887.54</v>
          </cell>
          <cell r="N136">
            <v>10887.54</v>
          </cell>
        </row>
        <row r="137">
          <cell r="F137" t="str">
            <v>Contingência</v>
          </cell>
          <cell r="H137">
            <v>0</v>
          </cell>
          <cell r="I137">
            <v>0</v>
          </cell>
          <cell r="J137">
            <v>0</v>
          </cell>
          <cell r="K137">
            <v>0</v>
          </cell>
          <cell r="L137">
            <v>0</v>
          </cell>
          <cell r="M137">
            <v>0</v>
          </cell>
          <cell r="N137">
            <v>0</v>
          </cell>
        </row>
        <row r="138">
          <cell r="G138" t="str">
            <v>Contingência (3%)</v>
          </cell>
          <cell r="H138">
            <v>0</v>
          </cell>
          <cell r="I138">
            <v>0</v>
          </cell>
          <cell r="J138">
            <v>0</v>
          </cell>
          <cell r="K138">
            <v>0</v>
          </cell>
          <cell r="L138">
            <v>0</v>
          </cell>
          <cell r="M138">
            <v>0</v>
          </cell>
          <cell r="N138">
            <v>0</v>
          </cell>
        </row>
        <row r="139">
          <cell r="A139" t="str">
            <v>LICENÇAS E PERMISSÕES / LICENCES &amp; PERMITS</v>
          </cell>
          <cell r="E139" t="str">
            <v>LICENÇAS E PERMISSÕES / LICENCES &amp; PERMITS</v>
          </cell>
          <cell r="H139">
            <v>0</v>
          </cell>
          <cell r="I139">
            <v>7909.51</v>
          </cell>
          <cell r="J139">
            <v>17352.75</v>
          </cell>
          <cell r="K139">
            <v>18154.68</v>
          </cell>
          <cell r="L139">
            <v>16272.9</v>
          </cell>
          <cell r="M139">
            <v>16849.3</v>
          </cell>
          <cell r="N139">
            <v>16849.3</v>
          </cell>
        </row>
        <row r="140">
          <cell r="F140" t="str">
            <v>LICENÇAS E PERMISSÕES / LICENCES &amp; PERMITS</v>
          </cell>
          <cell r="H140">
            <v>0</v>
          </cell>
          <cell r="I140">
            <v>7909.51</v>
          </cell>
          <cell r="J140">
            <v>17352.75</v>
          </cell>
          <cell r="K140">
            <v>18154.68</v>
          </cell>
          <cell r="L140">
            <v>16272.9</v>
          </cell>
          <cell r="M140">
            <v>16849.3</v>
          </cell>
          <cell r="N140">
            <v>16849.3</v>
          </cell>
        </row>
        <row r="141">
          <cell r="G141" t="str">
            <v>Alvará de projeto e execução</v>
          </cell>
          <cell r="H141">
            <v>0</v>
          </cell>
          <cell r="I141">
            <v>0</v>
          </cell>
          <cell r="J141">
            <v>2716.13</v>
          </cell>
          <cell r="K141">
            <v>2716.13</v>
          </cell>
          <cell r="L141">
            <v>-281.08999999999997</v>
          </cell>
          <cell r="M141">
            <v>-600.51</v>
          </cell>
          <cell r="N141">
            <v>-600.51</v>
          </cell>
        </row>
        <row r="142">
          <cell r="G142" t="str">
            <v>Auto de conclusão da demolição (INSS+ISS)</v>
          </cell>
          <cell r="H142">
            <v>0</v>
          </cell>
          <cell r="I142">
            <v>0</v>
          </cell>
          <cell r="J142">
            <v>0</v>
          </cell>
          <cell r="K142">
            <v>0</v>
          </cell>
          <cell r="L142">
            <v>0</v>
          </cell>
          <cell r="M142">
            <v>0</v>
          </cell>
          <cell r="N142">
            <v>0</v>
          </cell>
        </row>
        <row r="143">
          <cell r="G143" t="str">
            <v>Aprovação dos projetos viários (retirada da certidão de diretrizes)</v>
          </cell>
          <cell r="H143">
            <v>0</v>
          </cell>
          <cell r="I143">
            <v>0</v>
          </cell>
          <cell r="J143">
            <v>0</v>
          </cell>
          <cell r="K143">
            <v>0</v>
          </cell>
          <cell r="L143">
            <v>0</v>
          </cell>
          <cell r="M143">
            <v>375.82</v>
          </cell>
          <cell r="N143">
            <v>375.82</v>
          </cell>
        </row>
        <row r="144">
          <cell r="G144" t="str">
            <v>Topografia</v>
          </cell>
          <cell r="H144">
            <v>0</v>
          </cell>
          <cell r="I144">
            <v>3450</v>
          </cell>
          <cell r="J144">
            <v>4425</v>
          </cell>
          <cell r="K144">
            <v>4425</v>
          </cell>
          <cell r="L144">
            <v>4425</v>
          </cell>
          <cell r="M144">
            <v>4425</v>
          </cell>
          <cell r="N144">
            <v>4425</v>
          </cell>
        </row>
        <row r="145">
          <cell r="G145" t="str">
            <v>Sondagens</v>
          </cell>
          <cell r="H145">
            <v>0</v>
          </cell>
          <cell r="I145">
            <v>4459.51</v>
          </cell>
          <cell r="J145">
            <v>4459.51</v>
          </cell>
          <cell r="K145">
            <v>4459.51</v>
          </cell>
          <cell r="L145">
            <v>4459.51</v>
          </cell>
          <cell r="M145">
            <v>4459.51</v>
          </cell>
          <cell r="N145">
            <v>4459.51</v>
          </cell>
        </row>
        <row r="146">
          <cell r="G146" t="str">
            <v>Agrônomo</v>
          </cell>
          <cell r="H146">
            <v>0</v>
          </cell>
          <cell r="I146">
            <v>0</v>
          </cell>
          <cell r="J146">
            <v>800</v>
          </cell>
          <cell r="K146">
            <v>800</v>
          </cell>
          <cell r="L146">
            <v>800</v>
          </cell>
          <cell r="M146">
            <v>800</v>
          </cell>
          <cell r="N146">
            <v>800</v>
          </cell>
        </row>
        <row r="147">
          <cell r="G147" t="str">
            <v>Laudo situação vizinhos</v>
          </cell>
          <cell r="H147">
            <v>0</v>
          </cell>
          <cell r="I147">
            <v>0</v>
          </cell>
          <cell r="J147">
            <v>0</v>
          </cell>
          <cell r="K147">
            <v>0</v>
          </cell>
          <cell r="L147">
            <v>0</v>
          </cell>
          <cell r="M147">
            <v>0</v>
          </cell>
          <cell r="N147">
            <v>0</v>
          </cell>
        </row>
        <row r="148">
          <cell r="G148" t="str">
            <v>Telefonia (Telefonica)</v>
          </cell>
          <cell r="H148">
            <v>0</v>
          </cell>
          <cell r="I148">
            <v>0</v>
          </cell>
          <cell r="J148">
            <v>0</v>
          </cell>
          <cell r="K148">
            <v>0</v>
          </cell>
          <cell r="L148">
            <v>0</v>
          </cell>
          <cell r="M148">
            <v>0</v>
          </cell>
          <cell r="N148">
            <v>0</v>
          </cell>
        </row>
        <row r="149">
          <cell r="G149" t="str">
            <v>Energia (Eletropaulo)</v>
          </cell>
          <cell r="H149">
            <v>0</v>
          </cell>
          <cell r="I149">
            <v>0</v>
          </cell>
          <cell r="J149">
            <v>0</v>
          </cell>
          <cell r="K149">
            <v>0</v>
          </cell>
          <cell r="L149">
            <v>0</v>
          </cell>
          <cell r="M149">
            <v>0</v>
          </cell>
          <cell r="N149">
            <v>0</v>
          </cell>
        </row>
        <row r="150">
          <cell r="G150" t="str">
            <v>Drenagem (SABESP)</v>
          </cell>
          <cell r="H150">
            <v>0</v>
          </cell>
          <cell r="I150">
            <v>0</v>
          </cell>
          <cell r="J150">
            <v>0</v>
          </cell>
          <cell r="K150">
            <v>0</v>
          </cell>
          <cell r="L150">
            <v>0</v>
          </cell>
          <cell r="M150">
            <v>0</v>
          </cell>
          <cell r="N150">
            <v>0</v>
          </cell>
        </row>
        <row r="151">
          <cell r="G151" t="str">
            <v>Água e esgoto (SABESP)</v>
          </cell>
          <cell r="H151">
            <v>0</v>
          </cell>
          <cell r="I151">
            <v>0</v>
          </cell>
          <cell r="J151">
            <v>0</v>
          </cell>
          <cell r="K151">
            <v>0</v>
          </cell>
          <cell r="L151">
            <v>0</v>
          </cell>
          <cell r="M151">
            <v>0</v>
          </cell>
          <cell r="N151">
            <v>0</v>
          </cell>
        </row>
        <row r="152">
          <cell r="G152" t="str">
            <v>Gás (Congás)</v>
          </cell>
          <cell r="H152">
            <v>0</v>
          </cell>
          <cell r="I152">
            <v>0</v>
          </cell>
          <cell r="J152">
            <v>0</v>
          </cell>
          <cell r="K152">
            <v>0</v>
          </cell>
          <cell r="L152">
            <v>0</v>
          </cell>
          <cell r="M152">
            <v>0</v>
          </cell>
          <cell r="N152">
            <v>0</v>
          </cell>
        </row>
        <row r="153">
          <cell r="G153" t="str">
            <v>Diversos</v>
          </cell>
          <cell r="H153">
            <v>0</v>
          </cell>
          <cell r="I153">
            <v>0</v>
          </cell>
          <cell r="J153">
            <v>0</v>
          </cell>
          <cell r="K153">
            <v>0</v>
          </cell>
          <cell r="L153">
            <v>0</v>
          </cell>
          <cell r="M153">
            <v>0</v>
          </cell>
          <cell r="N153">
            <v>0</v>
          </cell>
        </row>
        <row r="154">
          <cell r="G154" t="str">
            <v>Bombeiros</v>
          </cell>
          <cell r="H154">
            <v>0</v>
          </cell>
          <cell r="I154">
            <v>0</v>
          </cell>
          <cell r="J154">
            <v>3462.98</v>
          </cell>
          <cell r="K154">
            <v>3462.98</v>
          </cell>
          <cell r="L154">
            <v>3462.98</v>
          </cell>
          <cell r="M154">
            <v>3462.98</v>
          </cell>
          <cell r="N154">
            <v>3462.98</v>
          </cell>
        </row>
        <row r="155">
          <cell r="G155" t="str">
            <v xml:space="preserve">Sistema de segurança </v>
          </cell>
          <cell r="H155">
            <v>0</v>
          </cell>
          <cell r="I155">
            <v>0</v>
          </cell>
          <cell r="J155">
            <v>0</v>
          </cell>
          <cell r="K155">
            <v>0</v>
          </cell>
          <cell r="L155">
            <v>0</v>
          </cell>
          <cell r="M155">
            <v>0</v>
          </cell>
          <cell r="N155">
            <v>0</v>
          </cell>
        </row>
        <row r="156">
          <cell r="G156" t="str">
            <v>Heliponto</v>
          </cell>
          <cell r="H156">
            <v>0</v>
          </cell>
          <cell r="I156">
            <v>0</v>
          </cell>
          <cell r="J156">
            <v>0</v>
          </cell>
          <cell r="K156">
            <v>0</v>
          </cell>
          <cell r="L156">
            <v>0</v>
          </cell>
          <cell r="M156">
            <v>0</v>
          </cell>
          <cell r="N156">
            <v>0</v>
          </cell>
        </row>
        <row r="157">
          <cell r="G157" t="str">
            <v>Elevadores</v>
          </cell>
          <cell r="H157">
            <v>0</v>
          </cell>
          <cell r="I157">
            <v>0</v>
          </cell>
          <cell r="J157">
            <v>0</v>
          </cell>
          <cell r="K157">
            <v>0</v>
          </cell>
          <cell r="L157">
            <v>0</v>
          </cell>
          <cell r="M157">
            <v>0</v>
          </cell>
          <cell r="N157">
            <v>0</v>
          </cell>
        </row>
        <row r="158">
          <cell r="G158" t="str">
            <v>Parques e Jardins (medida compensatória)</v>
          </cell>
          <cell r="H158">
            <v>0</v>
          </cell>
          <cell r="I158">
            <v>0</v>
          </cell>
          <cell r="J158">
            <v>0</v>
          </cell>
          <cell r="K158">
            <v>801.93</v>
          </cell>
          <cell r="L158">
            <v>1094.73</v>
          </cell>
          <cell r="M158">
            <v>1094.73</v>
          </cell>
          <cell r="N158">
            <v>1094.73</v>
          </cell>
        </row>
        <row r="159">
          <cell r="G159" t="str">
            <v>Licença de tapume</v>
          </cell>
          <cell r="H159">
            <v>0</v>
          </cell>
          <cell r="I159">
            <v>0</v>
          </cell>
          <cell r="J159">
            <v>0</v>
          </cell>
          <cell r="K159">
            <v>0</v>
          </cell>
          <cell r="L159">
            <v>0</v>
          </cell>
          <cell r="M159">
            <v>0</v>
          </cell>
          <cell r="N159">
            <v>0</v>
          </cell>
        </row>
        <row r="160">
          <cell r="G160" t="str">
            <v>Despachante</v>
          </cell>
          <cell r="H160">
            <v>0</v>
          </cell>
          <cell r="I160">
            <v>0</v>
          </cell>
          <cell r="J160">
            <v>0</v>
          </cell>
          <cell r="K160">
            <v>0</v>
          </cell>
          <cell r="L160">
            <v>0</v>
          </cell>
          <cell r="M160">
            <v>0</v>
          </cell>
          <cell r="N160">
            <v>0</v>
          </cell>
        </row>
        <row r="161">
          <cell r="G161" t="str">
            <v>Meio ambiente-estado (DEPRN)</v>
          </cell>
          <cell r="H161">
            <v>0</v>
          </cell>
          <cell r="I161">
            <v>0</v>
          </cell>
          <cell r="J161">
            <v>0</v>
          </cell>
          <cell r="K161">
            <v>0</v>
          </cell>
          <cell r="L161">
            <v>0</v>
          </cell>
          <cell r="M161">
            <v>0</v>
          </cell>
          <cell r="N161">
            <v>0</v>
          </cell>
        </row>
        <row r="162">
          <cell r="G162" t="str">
            <v>Meio ambiente-município (DEPAVE)</v>
          </cell>
          <cell r="H162">
            <v>0</v>
          </cell>
          <cell r="I162">
            <v>0</v>
          </cell>
          <cell r="J162">
            <v>0</v>
          </cell>
          <cell r="K162">
            <v>0</v>
          </cell>
          <cell r="L162">
            <v>0</v>
          </cell>
          <cell r="M162">
            <v>0</v>
          </cell>
          <cell r="N162">
            <v>0</v>
          </cell>
        </row>
        <row r="163">
          <cell r="G163" t="str">
            <v>Manejo de lixo</v>
          </cell>
          <cell r="H163">
            <v>0</v>
          </cell>
          <cell r="I163">
            <v>0</v>
          </cell>
          <cell r="J163">
            <v>0</v>
          </cell>
          <cell r="K163">
            <v>0</v>
          </cell>
          <cell r="L163">
            <v>0</v>
          </cell>
          <cell r="M163">
            <v>0</v>
          </cell>
          <cell r="N163">
            <v>0</v>
          </cell>
        </row>
        <row r="164">
          <cell r="G164" t="str">
            <v>ART´s</v>
          </cell>
          <cell r="H164">
            <v>0</v>
          </cell>
          <cell r="I164">
            <v>0</v>
          </cell>
          <cell r="J164">
            <v>0</v>
          </cell>
          <cell r="K164">
            <v>0</v>
          </cell>
          <cell r="L164">
            <v>0</v>
          </cell>
          <cell r="M164">
            <v>0</v>
          </cell>
          <cell r="N164">
            <v>0</v>
          </cell>
        </row>
        <row r="165">
          <cell r="G165" t="str">
            <v>GRAPHOAB</v>
          </cell>
          <cell r="H165">
            <v>0</v>
          </cell>
          <cell r="I165">
            <v>0</v>
          </cell>
          <cell r="J165">
            <v>1247.58</v>
          </cell>
          <cell r="K165">
            <v>1247.58</v>
          </cell>
          <cell r="L165">
            <v>2070.2199999999998</v>
          </cell>
          <cell r="M165">
            <v>2590.2199999999998</v>
          </cell>
          <cell r="N165">
            <v>2590.2199999999998</v>
          </cell>
        </row>
        <row r="166">
          <cell r="G166" t="str">
            <v>RIVI</v>
          </cell>
          <cell r="H166">
            <v>0</v>
          </cell>
          <cell r="I166">
            <v>0</v>
          </cell>
          <cell r="J166">
            <v>0</v>
          </cell>
          <cell r="K166">
            <v>0</v>
          </cell>
          <cell r="L166">
            <v>0</v>
          </cell>
          <cell r="M166">
            <v>0</v>
          </cell>
          <cell r="N166">
            <v>0</v>
          </cell>
        </row>
        <row r="167">
          <cell r="G167" t="str">
            <v>Projeto modificativo</v>
          </cell>
          <cell r="H167">
            <v>0</v>
          </cell>
          <cell r="I167">
            <v>0</v>
          </cell>
          <cell r="J167">
            <v>0</v>
          </cell>
          <cell r="K167">
            <v>0</v>
          </cell>
          <cell r="L167">
            <v>0</v>
          </cell>
          <cell r="M167">
            <v>0</v>
          </cell>
          <cell r="N167">
            <v>0</v>
          </cell>
        </row>
        <row r="168">
          <cell r="G168" t="str">
            <v>Habite-se (INSS+ISS)</v>
          </cell>
          <cell r="H168">
            <v>0</v>
          </cell>
          <cell r="I168">
            <v>0</v>
          </cell>
          <cell r="J168">
            <v>0</v>
          </cell>
          <cell r="K168">
            <v>0</v>
          </cell>
          <cell r="L168">
            <v>0</v>
          </cell>
          <cell r="M168">
            <v>0</v>
          </cell>
          <cell r="N168">
            <v>0</v>
          </cell>
        </row>
        <row r="169">
          <cell r="G169" t="str">
            <v>Reembolsáveis</v>
          </cell>
          <cell r="H169">
            <v>0</v>
          </cell>
          <cell r="I169">
            <v>0</v>
          </cell>
          <cell r="J169">
            <v>241.55</v>
          </cell>
          <cell r="K169">
            <v>241.55</v>
          </cell>
          <cell r="L169">
            <v>241.55</v>
          </cell>
          <cell r="M169">
            <v>241.55</v>
          </cell>
          <cell r="N169">
            <v>241.55</v>
          </cell>
        </row>
        <row r="170">
          <cell r="G170" t="str">
            <v>Contingência (3%)</v>
          </cell>
          <cell r="H170">
            <v>0</v>
          </cell>
          <cell r="I170">
            <v>0</v>
          </cell>
          <cell r="J170">
            <v>0</v>
          </cell>
          <cell r="K170">
            <v>0</v>
          </cell>
          <cell r="L170">
            <v>0</v>
          </cell>
          <cell r="M170">
            <v>0</v>
          </cell>
          <cell r="N170">
            <v>0</v>
          </cell>
        </row>
        <row r="171">
          <cell r="D171" t="str">
            <v>DIFERIDO</v>
          </cell>
          <cell r="H171">
            <v>0</v>
          </cell>
          <cell r="I171">
            <v>817867.73</v>
          </cell>
          <cell r="J171">
            <v>1035759.74</v>
          </cell>
          <cell r="K171">
            <v>1143298.51</v>
          </cell>
          <cell r="L171">
            <v>1239786.77</v>
          </cell>
          <cell r="M171">
            <v>1848543.09</v>
          </cell>
          <cell r="N171">
            <v>1848543.09</v>
          </cell>
        </row>
        <row r="172">
          <cell r="A172" t="str">
            <v>MARKETING &amp; PROMOTION</v>
          </cell>
          <cell r="E172" t="str">
            <v>MARKETING &amp; PROMOTION</v>
          </cell>
          <cell r="H172">
            <v>0</v>
          </cell>
          <cell r="I172">
            <v>59442</v>
          </cell>
          <cell r="J172">
            <v>113189</v>
          </cell>
          <cell r="K172">
            <v>141733.79999999999</v>
          </cell>
          <cell r="L172">
            <v>285686.24</v>
          </cell>
          <cell r="M172">
            <v>738528.38</v>
          </cell>
          <cell r="N172">
            <v>738528.38</v>
          </cell>
        </row>
        <row r="173">
          <cell r="F173" t="str">
            <v>Sales Office / Apartment Model</v>
          </cell>
          <cell r="H173">
            <v>0</v>
          </cell>
          <cell r="I173">
            <v>15056</v>
          </cell>
          <cell r="J173">
            <v>45130</v>
          </cell>
          <cell r="K173">
            <v>51130</v>
          </cell>
          <cell r="L173">
            <v>196129.99</v>
          </cell>
          <cell r="M173">
            <v>457548.52</v>
          </cell>
          <cell r="N173">
            <v>457548.52</v>
          </cell>
        </row>
        <row r="174">
          <cell r="G174" t="str">
            <v>Sales Office Design</v>
          </cell>
          <cell r="H174">
            <v>0</v>
          </cell>
          <cell r="I174">
            <v>15056</v>
          </cell>
          <cell r="J174">
            <v>15056</v>
          </cell>
          <cell r="K174">
            <v>15056</v>
          </cell>
          <cell r="L174">
            <v>15056</v>
          </cell>
          <cell r="M174">
            <v>15056</v>
          </cell>
          <cell r="N174">
            <v>15056</v>
          </cell>
        </row>
        <row r="175">
          <cell r="G175" t="str">
            <v>Excavation</v>
          </cell>
          <cell r="H175">
            <v>0</v>
          </cell>
          <cell r="I175">
            <v>0</v>
          </cell>
          <cell r="J175">
            <v>0</v>
          </cell>
          <cell r="K175">
            <v>0</v>
          </cell>
          <cell r="L175">
            <v>0</v>
          </cell>
          <cell r="M175">
            <v>0</v>
          </cell>
          <cell r="N175">
            <v>0</v>
          </cell>
        </row>
        <row r="176">
          <cell r="G176" t="str">
            <v>Stand Construction</v>
          </cell>
          <cell r="H176">
            <v>0</v>
          </cell>
          <cell r="I176">
            <v>0</v>
          </cell>
          <cell r="J176">
            <v>0</v>
          </cell>
          <cell r="K176">
            <v>6000</v>
          </cell>
          <cell r="L176">
            <v>15000</v>
          </cell>
          <cell r="M176">
            <v>15000</v>
          </cell>
          <cell r="N176">
            <v>15000</v>
          </cell>
        </row>
        <row r="177">
          <cell r="G177" t="str">
            <v>Sales Office Furniture</v>
          </cell>
          <cell r="H177">
            <v>0</v>
          </cell>
          <cell r="I177">
            <v>0</v>
          </cell>
          <cell r="J177">
            <v>0</v>
          </cell>
          <cell r="K177">
            <v>0</v>
          </cell>
          <cell r="L177">
            <v>0</v>
          </cell>
          <cell r="M177">
            <v>0</v>
          </cell>
          <cell r="N177">
            <v>0</v>
          </cell>
        </row>
        <row r="178">
          <cell r="G178" t="str">
            <v xml:space="preserve">Renderings </v>
          </cell>
          <cell r="H178">
            <v>0</v>
          </cell>
          <cell r="I178">
            <v>0</v>
          </cell>
          <cell r="J178">
            <v>0</v>
          </cell>
          <cell r="K178">
            <v>0</v>
          </cell>
          <cell r="L178">
            <v>0</v>
          </cell>
          <cell r="M178">
            <v>0</v>
          </cell>
          <cell r="N178">
            <v>0</v>
          </cell>
        </row>
        <row r="179">
          <cell r="G179" t="str">
            <v>Stand Landscaping</v>
          </cell>
          <cell r="H179">
            <v>0</v>
          </cell>
          <cell r="I179">
            <v>0</v>
          </cell>
          <cell r="J179">
            <v>7056</v>
          </cell>
          <cell r="K179">
            <v>7056</v>
          </cell>
          <cell r="L179">
            <v>13806</v>
          </cell>
          <cell r="M179">
            <v>15156</v>
          </cell>
          <cell r="N179">
            <v>15156</v>
          </cell>
        </row>
        <row r="180">
          <cell r="G180" t="str">
            <v>External landscaping</v>
          </cell>
          <cell r="H180">
            <v>0</v>
          </cell>
          <cell r="I180">
            <v>0</v>
          </cell>
          <cell r="J180">
            <v>0</v>
          </cell>
          <cell r="K180">
            <v>0</v>
          </cell>
          <cell r="L180">
            <v>0</v>
          </cell>
          <cell r="M180">
            <v>0</v>
          </cell>
          <cell r="N180">
            <v>0</v>
          </cell>
        </row>
        <row r="181">
          <cell r="G181" t="str">
            <v>Lithing Fixtures</v>
          </cell>
          <cell r="H181">
            <v>0</v>
          </cell>
          <cell r="I181">
            <v>0</v>
          </cell>
          <cell r="J181">
            <v>0</v>
          </cell>
          <cell r="K181">
            <v>0</v>
          </cell>
          <cell r="L181">
            <v>0</v>
          </cell>
          <cell r="M181">
            <v>0</v>
          </cell>
          <cell r="N181">
            <v>0</v>
          </cell>
        </row>
        <row r="182">
          <cell r="G182" t="str">
            <v>Parking floor finishes</v>
          </cell>
          <cell r="H182">
            <v>0</v>
          </cell>
          <cell r="I182">
            <v>0</v>
          </cell>
          <cell r="J182">
            <v>0</v>
          </cell>
          <cell r="K182">
            <v>0</v>
          </cell>
          <cell r="L182">
            <v>0</v>
          </cell>
          <cell r="M182">
            <v>0</v>
          </cell>
          <cell r="N182">
            <v>0</v>
          </cell>
        </row>
        <row r="183">
          <cell r="G183" t="str">
            <v>Signage</v>
          </cell>
          <cell r="H183">
            <v>0</v>
          </cell>
          <cell r="I183">
            <v>0</v>
          </cell>
          <cell r="J183">
            <v>0</v>
          </cell>
          <cell r="K183">
            <v>0</v>
          </cell>
          <cell r="L183">
            <v>0</v>
          </cell>
          <cell r="M183">
            <v>0</v>
          </cell>
          <cell r="N183">
            <v>0</v>
          </cell>
        </row>
        <row r="184">
          <cell r="G184" t="str">
            <v>Apartment Model design ( Arthur/Patricia)</v>
          </cell>
          <cell r="H184">
            <v>0</v>
          </cell>
          <cell r="I184">
            <v>0</v>
          </cell>
          <cell r="J184">
            <v>0</v>
          </cell>
          <cell r="K184">
            <v>0</v>
          </cell>
          <cell r="L184">
            <v>0</v>
          </cell>
          <cell r="M184">
            <v>784.76</v>
          </cell>
          <cell r="N184">
            <v>784.76</v>
          </cell>
        </row>
        <row r="185">
          <cell r="G185" t="str">
            <v>Apartment Model 180 m2 costruction</v>
          </cell>
          <cell r="H185">
            <v>0</v>
          </cell>
          <cell r="I185">
            <v>0</v>
          </cell>
          <cell r="J185">
            <v>0</v>
          </cell>
          <cell r="K185">
            <v>0</v>
          </cell>
          <cell r="L185">
            <v>0</v>
          </cell>
          <cell r="M185">
            <v>784.76</v>
          </cell>
          <cell r="N185">
            <v>784.76</v>
          </cell>
        </row>
        <row r="186">
          <cell r="G186" t="str">
            <v>Apartment Model 235 m2 costruction</v>
          </cell>
          <cell r="H186">
            <v>0</v>
          </cell>
          <cell r="I186">
            <v>0</v>
          </cell>
          <cell r="J186">
            <v>0</v>
          </cell>
          <cell r="K186">
            <v>0</v>
          </cell>
          <cell r="L186">
            <v>0</v>
          </cell>
          <cell r="M186">
            <v>0</v>
          </cell>
          <cell r="N186">
            <v>0</v>
          </cell>
        </row>
        <row r="187">
          <cell r="G187" t="str">
            <v xml:space="preserve">Apartment Model finishes materials 180 M2 </v>
          </cell>
          <cell r="H187">
            <v>0</v>
          </cell>
          <cell r="I187">
            <v>0</v>
          </cell>
          <cell r="J187">
            <v>0</v>
          </cell>
          <cell r="K187">
            <v>0</v>
          </cell>
          <cell r="L187">
            <v>0</v>
          </cell>
          <cell r="M187">
            <v>35856.5</v>
          </cell>
          <cell r="N187">
            <v>35856.5</v>
          </cell>
        </row>
        <row r="188">
          <cell r="G188" t="str">
            <v>Apartment Model finishes materials 235 M2</v>
          </cell>
          <cell r="H188">
            <v>0</v>
          </cell>
          <cell r="I188">
            <v>0</v>
          </cell>
          <cell r="J188">
            <v>0</v>
          </cell>
          <cell r="K188">
            <v>0</v>
          </cell>
          <cell r="L188">
            <v>0</v>
          </cell>
          <cell r="M188">
            <v>16106.51</v>
          </cell>
          <cell r="N188">
            <v>16106.51</v>
          </cell>
        </row>
        <row r="189">
          <cell r="G189" t="str">
            <v>Apartment model  Furniture 180 M2</v>
          </cell>
          <cell r="H189">
            <v>0</v>
          </cell>
          <cell r="I189">
            <v>0</v>
          </cell>
          <cell r="J189">
            <v>0</v>
          </cell>
          <cell r="K189">
            <v>0</v>
          </cell>
          <cell r="L189">
            <v>0</v>
          </cell>
          <cell r="M189">
            <v>22654</v>
          </cell>
          <cell r="N189">
            <v>22654</v>
          </cell>
        </row>
        <row r="190">
          <cell r="G190" t="str">
            <v>Apartment model Furniture 235 M2</v>
          </cell>
          <cell r="H190">
            <v>0</v>
          </cell>
          <cell r="I190">
            <v>0</v>
          </cell>
          <cell r="J190">
            <v>0</v>
          </cell>
          <cell r="K190">
            <v>0</v>
          </cell>
          <cell r="L190">
            <v>0</v>
          </cell>
          <cell r="M190">
            <v>54632</v>
          </cell>
          <cell r="N190">
            <v>54632</v>
          </cell>
        </row>
        <row r="191">
          <cell r="G191" t="str">
            <v>Apartment Model Lanscaping</v>
          </cell>
          <cell r="H191">
            <v>0</v>
          </cell>
          <cell r="I191">
            <v>0</v>
          </cell>
          <cell r="J191">
            <v>0</v>
          </cell>
          <cell r="K191">
            <v>0</v>
          </cell>
          <cell r="L191">
            <v>0</v>
          </cell>
          <cell r="M191">
            <v>0</v>
          </cell>
          <cell r="N191">
            <v>0</v>
          </cell>
        </row>
        <row r="192">
          <cell r="G192" t="str">
            <v>Other Fixtures</v>
          </cell>
          <cell r="H192">
            <v>0</v>
          </cell>
          <cell r="I192">
            <v>0</v>
          </cell>
          <cell r="J192">
            <v>23018</v>
          </cell>
          <cell r="K192">
            <v>23018</v>
          </cell>
          <cell r="L192">
            <v>152267.99</v>
          </cell>
          <cell r="M192">
            <v>281517.99</v>
          </cell>
          <cell r="N192">
            <v>281517.99</v>
          </cell>
        </row>
        <row r="193">
          <cell r="F193" t="str">
            <v>Marketing</v>
          </cell>
          <cell r="H193">
            <v>0</v>
          </cell>
          <cell r="I193">
            <v>44386</v>
          </cell>
          <cell r="J193">
            <v>68059</v>
          </cell>
          <cell r="K193">
            <v>90603.8</v>
          </cell>
          <cell r="L193">
            <v>89556.25</v>
          </cell>
          <cell r="M193">
            <v>119189.91</v>
          </cell>
          <cell r="N193">
            <v>119189.91</v>
          </cell>
        </row>
        <row r="194">
          <cell r="G194" t="str">
            <v>Model 1: 66</v>
          </cell>
          <cell r="H194">
            <v>0</v>
          </cell>
          <cell r="I194">
            <v>0</v>
          </cell>
          <cell r="J194">
            <v>0</v>
          </cell>
          <cell r="K194">
            <v>0</v>
          </cell>
          <cell r="L194">
            <v>-21047.55</v>
          </cell>
          <cell r="M194">
            <v>-3620.26</v>
          </cell>
          <cell r="N194">
            <v>-3620.26</v>
          </cell>
        </row>
        <row r="195">
          <cell r="G195" t="str">
            <v>Renderings MKT</v>
          </cell>
          <cell r="H195">
            <v>0</v>
          </cell>
          <cell r="I195">
            <v>0</v>
          </cell>
          <cell r="J195">
            <v>0</v>
          </cell>
          <cell r="K195">
            <v>0</v>
          </cell>
          <cell r="L195">
            <v>0</v>
          </cell>
          <cell r="M195">
            <v>0</v>
          </cell>
          <cell r="N195">
            <v>0</v>
          </cell>
        </row>
        <row r="196">
          <cell r="G196" t="str">
            <v>Campaing Development</v>
          </cell>
          <cell r="H196">
            <v>0</v>
          </cell>
          <cell r="I196">
            <v>42500</v>
          </cell>
          <cell r="J196">
            <v>65000</v>
          </cell>
          <cell r="K196">
            <v>86208</v>
          </cell>
          <cell r="L196">
            <v>106208</v>
          </cell>
          <cell r="M196">
            <v>117208</v>
          </cell>
          <cell r="N196">
            <v>117208</v>
          </cell>
        </row>
        <row r="197">
          <cell r="G197" t="str">
            <v xml:space="preserve">Brochure printing </v>
          </cell>
          <cell r="H197">
            <v>0</v>
          </cell>
          <cell r="I197">
            <v>0</v>
          </cell>
          <cell r="J197">
            <v>0</v>
          </cell>
          <cell r="K197">
            <v>0</v>
          </cell>
          <cell r="L197">
            <v>0</v>
          </cell>
          <cell r="M197">
            <v>0</v>
          </cell>
          <cell r="N197">
            <v>0</v>
          </cell>
        </row>
        <row r="198">
          <cell r="G198" t="str">
            <v>Reprint</v>
          </cell>
          <cell r="H198">
            <v>0</v>
          </cell>
          <cell r="I198">
            <v>1886</v>
          </cell>
          <cell r="J198">
            <v>3059</v>
          </cell>
          <cell r="K198">
            <v>4395.8</v>
          </cell>
          <cell r="L198">
            <v>4395.8</v>
          </cell>
          <cell r="M198">
            <v>5184.17</v>
          </cell>
          <cell r="N198">
            <v>5184.17</v>
          </cell>
        </row>
        <row r="199">
          <cell r="G199" t="str">
            <v>Chrome photos rental</v>
          </cell>
          <cell r="H199">
            <v>0</v>
          </cell>
          <cell r="I199">
            <v>0</v>
          </cell>
          <cell r="J199">
            <v>0</v>
          </cell>
          <cell r="K199">
            <v>0</v>
          </cell>
          <cell r="L199">
            <v>0</v>
          </cell>
          <cell r="M199">
            <v>0</v>
          </cell>
          <cell r="N199">
            <v>0</v>
          </cell>
        </row>
        <row r="200">
          <cell r="G200" t="str">
            <v>Site photos</v>
          </cell>
          <cell r="H200">
            <v>0</v>
          </cell>
          <cell r="I200">
            <v>0</v>
          </cell>
          <cell r="J200">
            <v>0</v>
          </cell>
          <cell r="K200">
            <v>0</v>
          </cell>
          <cell r="L200">
            <v>0</v>
          </cell>
          <cell r="M200">
            <v>0</v>
          </cell>
          <cell r="N200">
            <v>0</v>
          </cell>
        </row>
        <row r="201">
          <cell r="G201" t="str">
            <v>Journalist</v>
          </cell>
          <cell r="H201">
            <v>0</v>
          </cell>
          <cell r="I201">
            <v>0</v>
          </cell>
          <cell r="J201">
            <v>0</v>
          </cell>
          <cell r="K201">
            <v>0</v>
          </cell>
          <cell r="L201">
            <v>0</v>
          </cell>
          <cell r="M201">
            <v>0</v>
          </cell>
          <cell r="N201">
            <v>0</v>
          </cell>
        </row>
        <row r="202">
          <cell r="G202" t="str">
            <v>Pre sales Material</v>
          </cell>
          <cell r="H202">
            <v>0</v>
          </cell>
          <cell r="I202">
            <v>0</v>
          </cell>
          <cell r="J202">
            <v>0</v>
          </cell>
          <cell r="K202">
            <v>0</v>
          </cell>
          <cell r="L202">
            <v>0</v>
          </cell>
          <cell r="M202">
            <v>418</v>
          </cell>
          <cell r="N202">
            <v>418</v>
          </cell>
        </row>
        <row r="203">
          <cell r="G203" t="str">
            <v>Apartment options material</v>
          </cell>
          <cell r="H203">
            <v>0</v>
          </cell>
          <cell r="I203">
            <v>0</v>
          </cell>
          <cell r="J203">
            <v>0</v>
          </cell>
          <cell r="K203">
            <v>0</v>
          </cell>
          <cell r="L203">
            <v>0</v>
          </cell>
          <cell r="M203">
            <v>0</v>
          </cell>
          <cell r="N203">
            <v>0</v>
          </cell>
        </row>
        <row r="204">
          <cell r="G204" t="str">
            <v>Sales Material</v>
          </cell>
          <cell r="H204">
            <v>0</v>
          </cell>
          <cell r="I204">
            <v>0</v>
          </cell>
          <cell r="J204">
            <v>0</v>
          </cell>
          <cell r="K204">
            <v>0</v>
          </cell>
          <cell r="L204">
            <v>0</v>
          </cell>
          <cell r="M204">
            <v>0</v>
          </cell>
          <cell r="N204">
            <v>0</v>
          </cell>
        </row>
        <row r="205">
          <cell r="G205" t="str">
            <v>Public Relations</v>
          </cell>
          <cell r="H205">
            <v>0</v>
          </cell>
          <cell r="I205">
            <v>0</v>
          </cell>
          <cell r="J205">
            <v>0</v>
          </cell>
          <cell r="K205">
            <v>0</v>
          </cell>
          <cell r="L205">
            <v>0</v>
          </cell>
          <cell r="M205">
            <v>0</v>
          </cell>
          <cell r="N205">
            <v>0</v>
          </cell>
        </row>
        <row r="206">
          <cell r="F206" t="str">
            <v>Direct Mail</v>
          </cell>
          <cell r="H206">
            <v>0</v>
          </cell>
          <cell r="I206">
            <v>0</v>
          </cell>
          <cell r="J206">
            <v>0</v>
          </cell>
          <cell r="K206">
            <v>0</v>
          </cell>
          <cell r="L206">
            <v>0</v>
          </cell>
          <cell r="M206">
            <v>0</v>
          </cell>
          <cell r="N206">
            <v>0</v>
          </cell>
        </row>
        <row r="207">
          <cell r="G207" t="str">
            <v>Direct Mail Brokers</v>
          </cell>
          <cell r="H207">
            <v>0</v>
          </cell>
          <cell r="I207">
            <v>0</v>
          </cell>
          <cell r="J207">
            <v>0</v>
          </cell>
          <cell r="K207">
            <v>0</v>
          </cell>
          <cell r="L207">
            <v>0</v>
          </cell>
          <cell r="M207">
            <v>0</v>
          </cell>
          <cell r="N207">
            <v>0</v>
          </cell>
        </row>
        <row r="208">
          <cell r="F208" t="str">
            <v>E Marketing</v>
          </cell>
          <cell r="H208">
            <v>0</v>
          </cell>
          <cell r="I208">
            <v>0</v>
          </cell>
          <cell r="J208">
            <v>0</v>
          </cell>
          <cell r="K208">
            <v>0</v>
          </cell>
          <cell r="L208">
            <v>0</v>
          </cell>
          <cell r="M208">
            <v>0</v>
          </cell>
          <cell r="N208">
            <v>0</v>
          </cell>
        </row>
        <row r="209">
          <cell r="G209" t="str">
            <v>Internet Site</v>
          </cell>
          <cell r="H209">
            <v>0</v>
          </cell>
          <cell r="I209">
            <v>0</v>
          </cell>
          <cell r="J209">
            <v>0</v>
          </cell>
          <cell r="K209">
            <v>0</v>
          </cell>
          <cell r="L209">
            <v>0</v>
          </cell>
          <cell r="M209">
            <v>0</v>
          </cell>
          <cell r="N209">
            <v>0</v>
          </cell>
        </row>
        <row r="210">
          <cell r="G210" t="str">
            <v>E-Mail Marketing</v>
          </cell>
          <cell r="H210">
            <v>0</v>
          </cell>
          <cell r="I210">
            <v>0</v>
          </cell>
          <cell r="J210">
            <v>0</v>
          </cell>
          <cell r="K210">
            <v>0</v>
          </cell>
          <cell r="L210">
            <v>0</v>
          </cell>
          <cell r="M210">
            <v>0</v>
          </cell>
          <cell r="N210">
            <v>0</v>
          </cell>
        </row>
        <row r="211">
          <cell r="F211" t="str">
            <v>Promotion</v>
          </cell>
          <cell r="H211">
            <v>0</v>
          </cell>
          <cell r="I211">
            <v>0</v>
          </cell>
          <cell r="J211">
            <v>0</v>
          </cell>
          <cell r="K211">
            <v>0</v>
          </cell>
          <cell r="L211">
            <v>0</v>
          </cell>
          <cell r="M211">
            <v>159989.95000000001</v>
          </cell>
          <cell r="N211">
            <v>159989.95000000001</v>
          </cell>
        </row>
        <row r="212">
          <cell r="G212" t="str">
            <v>Street signage</v>
          </cell>
          <cell r="H212">
            <v>0</v>
          </cell>
          <cell r="I212">
            <v>0</v>
          </cell>
          <cell r="J212">
            <v>0</v>
          </cell>
          <cell r="K212">
            <v>0</v>
          </cell>
          <cell r="L212">
            <v>0</v>
          </cell>
          <cell r="M212">
            <v>0</v>
          </cell>
          <cell r="N212">
            <v>0</v>
          </cell>
        </row>
        <row r="213">
          <cell r="G213" t="str">
            <v>Street Signage distribution</v>
          </cell>
          <cell r="H213">
            <v>0</v>
          </cell>
          <cell r="I213">
            <v>0</v>
          </cell>
          <cell r="J213">
            <v>0</v>
          </cell>
          <cell r="K213">
            <v>0</v>
          </cell>
          <cell r="L213">
            <v>0</v>
          </cell>
          <cell r="M213">
            <v>0</v>
          </cell>
          <cell r="N213">
            <v>0</v>
          </cell>
        </row>
        <row r="214">
          <cell r="G214" t="str">
            <v>Reprint distribution</v>
          </cell>
          <cell r="H214">
            <v>0</v>
          </cell>
          <cell r="I214">
            <v>0</v>
          </cell>
          <cell r="J214">
            <v>0</v>
          </cell>
          <cell r="K214">
            <v>0</v>
          </cell>
          <cell r="L214">
            <v>0</v>
          </cell>
          <cell r="M214">
            <v>0</v>
          </cell>
          <cell r="N214">
            <v>0</v>
          </cell>
        </row>
        <row r="215">
          <cell r="G215" t="str">
            <v>Flags</v>
          </cell>
          <cell r="H215">
            <v>0</v>
          </cell>
          <cell r="I215">
            <v>0</v>
          </cell>
          <cell r="J215">
            <v>0</v>
          </cell>
          <cell r="K215">
            <v>0</v>
          </cell>
          <cell r="L215">
            <v>0</v>
          </cell>
          <cell r="M215">
            <v>0</v>
          </cell>
          <cell r="N215">
            <v>0</v>
          </cell>
        </row>
        <row r="216">
          <cell r="G216" t="str">
            <v>Receptionist Uniforms</v>
          </cell>
          <cell r="H216">
            <v>0</v>
          </cell>
          <cell r="I216">
            <v>0</v>
          </cell>
          <cell r="J216">
            <v>0</v>
          </cell>
          <cell r="K216">
            <v>0</v>
          </cell>
          <cell r="L216">
            <v>0</v>
          </cell>
          <cell r="M216">
            <v>0</v>
          </cell>
          <cell r="N216">
            <v>0</v>
          </cell>
        </row>
        <row r="217">
          <cell r="G217" t="str">
            <v>Reprint/Flags Uniforms</v>
          </cell>
          <cell r="H217">
            <v>0</v>
          </cell>
          <cell r="I217">
            <v>0</v>
          </cell>
          <cell r="J217">
            <v>0</v>
          </cell>
          <cell r="K217">
            <v>0</v>
          </cell>
          <cell r="L217">
            <v>0</v>
          </cell>
          <cell r="M217">
            <v>0</v>
          </cell>
          <cell r="N217">
            <v>0</v>
          </cell>
        </row>
        <row r="218">
          <cell r="G218" t="str">
            <v>Receptionists</v>
          </cell>
          <cell r="H218">
            <v>0</v>
          </cell>
          <cell r="I218">
            <v>0</v>
          </cell>
          <cell r="J218">
            <v>0</v>
          </cell>
          <cell r="K218">
            <v>0</v>
          </cell>
          <cell r="L218">
            <v>0</v>
          </cell>
          <cell r="M218">
            <v>0</v>
          </cell>
          <cell r="N218">
            <v>0</v>
          </cell>
        </row>
        <row r="219">
          <cell r="G219" t="str">
            <v>Buffet</v>
          </cell>
          <cell r="H219">
            <v>0</v>
          </cell>
          <cell r="I219">
            <v>0</v>
          </cell>
          <cell r="J219">
            <v>0</v>
          </cell>
          <cell r="K219">
            <v>0</v>
          </cell>
          <cell r="L219">
            <v>0</v>
          </cell>
          <cell r="M219">
            <v>0</v>
          </cell>
          <cell r="N219">
            <v>0</v>
          </cell>
        </row>
        <row r="220">
          <cell r="G220" t="str">
            <v>Blitz</v>
          </cell>
          <cell r="H220">
            <v>0</v>
          </cell>
          <cell r="I220">
            <v>0</v>
          </cell>
          <cell r="J220">
            <v>0</v>
          </cell>
          <cell r="K220">
            <v>0</v>
          </cell>
          <cell r="L220">
            <v>0</v>
          </cell>
          <cell r="M220">
            <v>0</v>
          </cell>
          <cell r="N220">
            <v>0</v>
          </cell>
        </row>
        <row r="221">
          <cell r="G221" t="str">
            <v>Other events</v>
          </cell>
          <cell r="H221">
            <v>0</v>
          </cell>
          <cell r="I221">
            <v>0</v>
          </cell>
          <cell r="J221">
            <v>0</v>
          </cell>
          <cell r="K221">
            <v>0</v>
          </cell>
          <cell r="L221">
            <v>0</v>
          </cell>
          <cell r="M221">
            <v>159989.95000000001</v>
          </cell>
          <cell r="N221">
            <v>159989.95000000001</v>
          </cell>
        </row>
        <row r="222">
          <cell r="F222" t="str">
            <v>Other Promotions</v>
          </cell>
          <cell r="H222">
            <v>0</v>
          </cell>
          <cell r="I222">
            <v>0</v>
          </cell>
          <cell r="J222">
            <v>0</v>
          </cell>
          <cell r="K222">
            <v>0</v>
          </cell>
          <cell r="L222">
            <v>0</v>
          </cell>
          <cell r="M222">
            <v>1800</v>
          </cell>
          <cell r="N222">
            <v>1800</v>
          </cell>
        </row>
        <row r="223">
          <cell r="G223" t="str">
            <v>Launching Event</v>
          </cell>
          <cell r="H223">
            <v>0</v>
          </cell>
          <cell r="I223">
            <v>0</v>
          </cell>
          <cell r="J223">
            <v>0</v>
          </cell>
          <cell r="K223">
            <v>0</v>
          </cell>
          <cell r="L223">
            <v>0</v>
          </cell>
          <cell r="M223">
            <v>1800</v>
          </cell>
          <cell r="N223">
            <v>1800</v>
          </cell>
        </row>
        <row r="224">
          <cell r="G224" t="str">
            <v>Brokers incentives</v>
          </cell>
          <cell r="H224">
            <v>0</v>
          </cell>
          <cell r="I224">
            <v>0</v>
          </cell>
          <cell r="J224">
            <v>0</v>
          </cell>
          <cell r="K224">
            <v>0</v>
          </cell>
          <cell r="L224">
            <v>0</v>
          </cell>
          <cell r="M224">
            <v>0</v>
          </cell>
          <cell r="N224">
            <v>0</v>
          </cell>
        </row>
        <row r="225">
          <cell r="F225" t="str">
            <v>Sales Office Operations</v>
          </cell>
          <cell r="H225">
            <v>0</v>
          </cell>
          <cell r="I225">
            <v>0</v>
          </cell>
          <cell r="J225">
            <v>0</v>
          </cell>
          <cell r="K225">
            <v>0</v>
          </cell>
          <cell r="L225">
            <v>0</v>
          </cell>
          <cell r="M225">
            <v>0</v>
          </cell>
          <cell r="N225">
            <v>0</v>
          </cell>
        </row>
        <row r="226">
          <cell r="G226" t="str">
            <v>Cleaning</v>
          </cell>
          <cell r="H226">
            <v>0</v>
          </cell>
          <cell r="I226">
            <v>0</v>
          </cell>
          <cell r="J226">
            <v>0</v>
          </cell>
          <cell r="K226">
            <v>0</v>
          </cell>
          <cell r="L226">
            <v>0</v>
          </cell>
          <cell r="M226">
            <v>0</v>
          </cell>
          <cell r="N226">
            <v>0</v>
          </cell>
        </row>
        <row r="227">
          <cell r="G227" t="str">
            <v>Security</v>
          </cell>
          <cell r="H227">
            <v>0</v>
          </cell>
          <cell r="I227">
            <v>0</v>
          </cell>
          <cell r="J227">
            <v>0</v>
          </cell>
          <cell r="K227">
            <v>0</v>
          </cell>
          <cell r="L227">
            <v>0</v>
          </cell>
          <cell r="M227">
            <v>0</v>
          </cell>
          <cell r="N227">
            <v>0</v>
          </cell>
        </row>
        <row r="228">
          <cell r="G228" t="str">
            <v>Utilities</v>
          </cell>
          <cell r="H228">
            <v>0</v>
          </cell>
          <cell r="I228">
            <v>0</v>
          </cell>
          <cell r="J228">
            <v>0</v>
          </cell>
          <cell r="K228">
            <v>0</v>
          </cell>
          <cell r="L228">
            <v>0</v>
          </cell>
          <cell r="M228">
            <v>0</v>
          </cell>
          <cell r="N228">
            <v>0</v>
          </cell>
        </row>
        <row r="229">
          <cell r="G229" t="str">
            <v>Model maintenance</v>
          </cell>
          <cell r="H229">
            <v>0</v>
          </cell>
          <cell r="I229">
            <v>0</v>
          </cell>
          <cell r="J229">
            <v>0</v>
          </cell>
          <cell r="K229">
            <v>0</v>
          </cell>
          <cell r="L229">
            <v>0</v>
          </cell>
          <cell r="M229">
            <v>0</v>
          </cell>
          <cell r="N229">
            <v>0</v>
          </cell>
        </row>
        <row r="230">
          <cell r="G230" t="str">
            <v>Vallet Parking</v>
          </cell>
          <cell r="H230">
            <v>0</v>
          </cell>
          <cell r="I230">
            <v>0</v>
          </cell>
          <cell r="J230">
            <v>0</v>
          </cell>
          <cell r="K230">
            <v>0</v>
          </cell>
          <cell r="L230">
            <v>0</v>
          </cell>
          <cell r="M230">
            <v>0</v>
          </cell>
          <cell r="N230">
            <v>0</v>
          </cell>
        </row>
        <row r="231">
          <cell r="G231" t="str">
            <v>Sound and Video rental</v>
          </cell>
          <cell r="H231">
            <v>0</v>
          </cell>
          <cell r="I231">
            <v>0</v>
          </cell>
          <cell r="J231">
            <v>0</v>
          </cell>
          <cell r="K231">
            <v>0</v>
          </cell>
          <cell r="L231">
            <v>0</v>
          </cell>
          <cell r="M231">
            <v>0</v>
          </cell>
          <cell r="N231">
            <v>0</v>
          </cell>
        </row>
        <row r="232">
          <cell r="G232" t="str">
            <v>HVAC rental</v>
          </cell>
          <cell r="H232">
            <v>0</v>
          </cell>
          <cell r="I232">
            <v>0</v>
          </cell>
          <cell r="J232">
            <v>0</v>
          </cell>
          <cell r="K232">
            <v>0</v>
          </cell>
          <cell r="L232">
            <v>0</v>
          </cell>
          <cell r="M232">
            <v>0</v>
          </cell>
          <cell r="N232">
            <v>0</v>
          </cell>
        </row>
        <row r="233">
          <cell r="F233" t="str">
            <v>Midia Plan</v>
          </cell>
          <cell r="H233">
            <v>0</v>
          </cell>
          <cell r="I233">
            <v>0</v>
          </cell>
          <cell r="J233">
            <v>0</v>
          </cell>
          <cell r="K233">
            <v>0</v>
          </cell>
          <cell r="L233">
            <v>0</v>
          </cell>
          <cell r="M233">
            <v>0</v>
          </cell>
          <cell r="N233">
            <v>0</v>
          </cell>
        </row>
        <row r="234">
          <cell r="G234" t="str">
            <v>Newspaper Folha</v>
          </cell>
          <cell r="H234">
            <v>0</v>
          </cell>
          <cell r="I234">
            <v>0</v>
          </cell>
          <cell r="J234">
            <v>0</v>
          </cell>
          <cell r="K234">
            <v>0</v>
          </cell>
          <cell r="L234">
            <v>0</v>
          </cell>
          <cell r="M234">
            <v>0</v>
          </cell>
          <cell r="N234">
            <v>0</v>
          </cell>
        </row>
        <row r="235">
          <cell r="G235" t="str">
            <v>Newspaper Estadão</v>
          </cell>
          <cell r="H235">
            <v>0</v>
          </cell>
          <cell r="I235">
            <v>0</v>
          </cell>
          <cell r="J235">
            <v>0</v>
          </cell>
          <cell r="K235">
            <v>0</v>
          </cell>
          <cell r="L235">
            <v>0</v>
          </cell>
          <cell r="M235">
            <v>0</v>
          </cell>
          <cell r="N235">
            <v>0</v>
          </cell>
        </row>
        <row r="236">
          <cell r="G236" t="str">
            <v>Internet</v>
          </cell>
          <cell r="H236">
            <v>0</v>
          </cell>
          <cell r="I236">
            <v>0</v>
          </cell>
          <cell r="J236">
            <v>0</v>
          </cell>
          <cell r="K236">
            <v>0</v>
          </cell>
          <cell r="L236">
            <v>0</v>
          </cell>
          <cell r="M236">
            <v>0</v>
          </cell>
          <cell r="N236">
            <v>0</v>
          </cell>
        </row>
        <row r="237">
          <cell r="G237" t="str">
            <v>Magazines</v>
          </cell>
          <cell r="H237">
            <v>0</v>
          </cell>
          <cell r="I237">
            <v>0</v>
          </cell>
          <cell r="J237">
            <v>0</v>
          </cell>
          <cell r="K237">
            <v>0</v>
          </cell>
          <cell r="L237">
            <v>0</v>
          </cell>
          <cell r="M237">
            <v>0</v>
          </cell>
          <cell r="N237">
            <v>0</v>
          </cell>
        </row>
        <row r="238">
          <cell r="E238" t="str">
            <v>OTHERS</v>
          </cell>
          <cell r="H238">
            <v>0</v>
          </cell>
          <cell r="I238">
            <v>687410.66</v>
          </cell>
          <cell r="J238">
            <v>746998.85</v>
          </cell>
          <cell r="K238">
            <v>807319.37</v>
          </cell>
          <cell r="L238">
            <v>748978.34</v>
          </cell>
          <cell r="M238">
            <v>821795.08</v>
          </cell>
          <cell r="N238">
            <v>821795.08</v>
          </cell>
        </row>
        <row r="239">
          <cell r="F239" t="str">
            <v>Others</v>
          </cell>
          <cell r="H239">
            <v>0</v>
          </cell>
          <cell r="I239">
            <v>687410.66</v>
          </cell>
          <cell r="J239">
            <v>746998.85</v>
          </cell>
          <cell r="K239">
            <v>807319.37</v>
          </cell>
          <cell r="L239">
            <v>748978.34</v>
          </cell>
          <cell r="M239">
            <v>821795.08</v>
          </cell>
          <cell r="N239">
            <v>821795.08</v>
          </cell>
        </row>
        <row r="240">
          <cell r="A240" t="str">
            <v>PRELIMINARY SERVICES</v>
          </cell>
          <cell r="G240" t="str">
            <v>PRELIMINARY EXPENSES</v>
          </cell>
          <cell r="H240">
            <v>0</v>
          </cell>
          <cell r="I240">
            <v>59395.42</v>
          </cell>
          <cell r="J240">
            <v>83158.63</v>
          </cell>
          <cell r="K240">
            <v>103300.38</v>
          </cell>
          <cell r="L240">
            <v>110241.99</v>
          </cell>
          <cell r="M240">
            <v>128112.8</v>
          </cell>
          <cell r="N240">
            <v>128112.8</v>
          </cell>
        </row>
        <row r="241">
          <cell r="A241" t="str">
            <v>REAL STATE TAXES</v>
          </cell>
          <cell r="G241" t="str">
            <v>REAL STATE TAXES</v>
          </cell>
          <cell r="H241">
            <v>0</v>
          </cell>
          <cell r="I241">
            <v>34635.199999999997</v>
          </cell>
          <cell r="J241">
            <v>51952.800000000003</v>
          </cell>
          <cell r="K241">
            <v>69270.399999999994</v>
          </cell>
          <cell r="L241">
            <v>86588</v>
          </cell>
          <cell r="M241">
            <v>101307.96</v>
          </cell>
          <cell r="N241">
            <v>101307.96</v>
          </cell>
        </row>
        <row r="242">
          <cell r="A242" t="str">
            <v>PRE ACQUISITION COSTS</v>
          </cell>
          <cell r="G242" t="str">
            <v>PRE ACQUISITION COSTS</v>
          </cell>
          <cell r="H242">
            <v>0</v>
          </cell>
          <cell r="I242">
            <v>537730</v>
          </cell>
          <cell r="J242">
            <v>537730</v>
          </cell>
          <cell r="K242">
            <v>541680.28</v>
          </cell>
          <cell r="L242">
            <v>460772.14</v>
          </cell>
          <cell r="M242">
            <v>476474.58</v>
          </cell>
          <cell r="N242">
            <v>476474.58</v>
          </cell>
        </row>
        <row r="243">
          <cell r="A243" t="str">
            <v>BROKER COMISSION</v>
          </cell>
          <cell r="G243" t="str">
            <v>BROKER COMISSION</v>
          </cell>
          <cell r="H243">
            <v>0</v>
          </cell>
          <cell r="I243">
            <v>50546.94</v>
          </cell>
          <cell r="J243">
            <v>67469.539999999994</v>
          </cell>
          <cell r="K243">
            <v>84561.38</v>
          </cell>
          <cell r="L243">
            <v>78776.7</v>
          </cell>
          <cell r="M243">
            <v>93575.28</v>
          </cell>
          <cell r="N243">
            <v>93575.28</v>
          </cell>
        </row>
        <row r="244">
          <cell r="A244" t="str">
            <v>TARIFF + CPMF</v>
          </cell>
          <cell r="G244" t="str">
            <v>TARIFF + CPMF</v>
          </cell>
          <cell r="H244">
            <v>0</v>
          </cell>
          <cell r="I244">
            <v>3474.01</v>
          </cell>
          <cell r="J244">
            <v>5046.32</v>
          </cell>
          <cell r="K244">
            <v>6888.34</v>
          </cell>
          <cell r="L244">
            <v>10679.24</v>
          </cell>
          <cell r="M244">
            <v>21433.07</v>
          </cell>
          <cell r="N244">
            <v>21433.07</v>
          </cell>
        </row>
        <row r="245">
          <cell r="A245" t="str">
            <v>JUROS PASSIVOS</v>
          </cell>
          <cell r="G245" t="str">
            <v>JUROS PASSIVOS</v>
          </cell>
          <cell r="H245">
            <v>0</v>
          </cell>
          <cell r="I245">
            <v>44.38</v>
          </cell>
          <cell r="J245">
            <v>44.38</v>
          </cell>
          <cell r="K245">
            <v>44.38</v>
          </cell>
          <cell r="L245">
            <v>77.64</v>
          </cell>
          <cell r="M245">
            <v>77.64</v>
          </cell>
          <cell r="N245">
            <v>77.64</v>
          </cell>
        </row>
        <row r="246">
          <cell r="A246" t="str">
            <v>TAXA DO LIXO</v>
          </cell>
          <cell r="G246" t="str">
            <v>TAXA DO LIXO</v>
          </cell>
          <cell r="H246">
            <v>0</v>
          </cell>
          <cell r="I246">
            <v>1584.71</v>
          </cell>
          <cell r="J246">
            <v>1584.71</v>
          </cell>
          <cell r="K246">
            <v>1584.71</v>
          </cell>
          <cell r="L246">
            <v>1584.71</v>
          </cell>
          <cell r="M246">
            <v>1584.71</v>
          </cell>
          <cell r="N246">
            <v>1584.71</v>
          </cell>
        </row>
        <row r="247">
          <cell r="A247" t="str">
            <v>VARIAÇÃO CAMBIAL PASSIVA</v>
          </cell>
          <cell r="G247" t="str">
            <v>VARIAÇÃO CAMBIAL PASSIVA</v>
          </cell>
          <cell r="H247">
            <v>0</v>
          </cell>
          <cell r="I247">
            <v>0</v>
          </cell>
          <cell r="J247">
            <v>12.47</v>
          </cell>
          <cell r="K247">
            <v>12.47</v>
          </cell>
          <cell r="L247">
            <v>280.89</v>
          </cell>
          <cell r="M247">
            <v>280.89</v>
          </cell>
          <cell r="N247">
            <v>280.89</v>
          </cell>
        </row>
        <row r="248">
          <cell r="A248" t="str">
            <v>VARIAÇÃO CAMBIAL ATIVA</v>
          </cell>
          <cell r="G248" t="str">
            <v>VARIAÇÃO CAMBIAL ATIVA</v>
          </cell>
          <cell r="H248">
            <v>0</v>
          </cell>
          <cell r="I248">
            <v>0</v>
          </cell>
          <cell r="J248">
            <v>0</v>
          </cell>
          <cell r="K248">
            <v>-22.97</v>
          </cell>
          <cell r="L248">
            <v>-22.97</v>
          </cell>
          <cell r="M248">
            <v>-22.97</v>
          </cell>
          <cell r="N248">
            <v>-22.97</v>
          </cell>
        </row>
        <row r="249">
          <cell r="A249" t="str">
            <v>DESCONTOS OBTIDOS</v>
          </cell>
          <cell r="G249" t="str">
            <v>DESCONTOS OBTIDOS</v>
          </cell>
          <cell r="H249">
            <v>0</v>
          </cell>
          <cell r="I249">
            <v>0</v>
          </cell>
          <cell r="J249">
            <v>0</v>
          </cell>
          <cell r="K249">
            <v>0</v>
          </cell>
          <cell r="L249">
            <v>0</v>
          </cell>
          <cell r="M249">
            <v>-1028.8800000000001</v>
          </cell>
          <cell r="N249">
            <v>-1028.8800000000001</v>
          </cell>
        </row>
        <row r="250">
          <cell r="A250" t="str">
            <v>DESPESAS LEGAIS E CONTABILIDADE / LEGAL , ACCOUNTING &amp; TAX</v>
          </cell>
          <cell r="E250" t="str">
            <v>DESPESAS LEGAIS E CONTABILIDADE / LEGAL , ACCOUNTING &amp; TAX</v>
          </cell>
          <cell r="H250">
            <v>0</v>
          </cell>
          <cell r="I250">
            <v>24167.25</v>
          </cell>
          <cell r="J250">
            <v>32206.97</v>
          </cell>
          <cell r="K250">
            <v>50903.72</v>
          </cell>
          <cell r="L250">
            <v>52049.279999999999</v>
          </cell>
          <cell r="M250">
            <v>119688.64</v>
          </cell>
          <cell r="N250">
            <v>119688.64</v>
          </cell>
        </row>
        <row r="251">
          <cell r="F251" t="str">
            <v>DESPESAS LEGAIS E CONTABILIDADE / LEGAL , ACCOUNTING &amp; TAX</v>
          </cell>
          <cell r="H251">
            <v>0</v>
          </cell>
          <cell r="I251">
            <v>24165.03</v>
          </cell>
          <cell r="J251">
            <v>32203.01</v>
          </cell>
          <cell r="K251">
            <v>50872</v>
          </cell>
          <cell r="L251">
            <v>51738.09</v>
          </cell>
          <cell r="M251">
            <v>108434.82</v>
          </cell>
          <cell r="N251">
            <v>108434.82</v>
          </cell>
        </row>
        <row r="252">
          <cell r="G252" t="str">
            <v>LEGAL FEES</v>
          </cell>
          <cell r="H252">
            <v>0</v>
          </cell>
          <cell r="I252">
            <v>13188.23</v>
          </cell>
          <cell r="J252">
            <v>21628.23</v>
          </cell>
          <cell r="K252">
            <v>30897.58</v>
          </cell>
          <cell r="L252">
            <v>34928.78</v>
          </cell>
          <cell r="M252">
            <v>84642.07</v>
          </cell>
          <cell r="N252">
            <v>84642.07</v>
          </cell>
        </row>
        <row r="253">
          <cell r="G253" t="str">
            <v>ACCOUNTING</v>
          </cell>
          <cell r="H253">
            <v>0</v>
          </cell>
          <cell r="I253">
            <v>10976.8</v>
          </cell>
          <cell r="J253">
            <v>10574.78</v>
          </cell>
          <cell r="K253">
            <v>13618.22</v>
          </cell>
          <cell r="L253">
            <v>8864.06</v>
          </cell>
          <cell r="M253">
            <v>14258.45</v>
          </cell>
          <cell r="N253">
            <v>14258.45</v>
          </cell>
        </row>
        <row r="254">
          <cell r="G254" t="str">
            <v>NEW IT SYSTEMS</v>
          </cell>
          <cell r="H254">
            <v>0</v>
          </cell>
          <cell r="I254">
            <v>0</v>
          </cell>
          <cell r="J254">
            <v>0</v>
          </cell>
          <cell r="K254">
            <v>0</v>
          </cell>
          <cell r="L254">
            <v>0</v>
          </cell>
          <cell r="M254">
            <v>0</v>
          </cell>
          <cell r="N254">
            <v>0</v>
          </cell>
        </row>
        <row r="255">
          <cell r="G255" t="str">
            <v>MICROSIGA MAINTENANCE</v>
          </cell>
          <cell r="H255">
            <v>0</v>
          </cell>
          <cell r="I255">
            <v>0</v>
          </cell>
          <cell r="J255">
            <v>0</v>
          </cell>
          <cell r="K255">
            <v>0</v>
          </cell>
          <cell r="L255">
            <v>0</v>
          </cell>
          <cell r="M255">
            <v>0</v>
          </cell>
          <cell r="N255">
            <v>0</v>
          </cell>
        </row>
        <row r="256">
          <cell r="G256" t="str">
            <v>INSURANCE D&amp;O</v>
          </cell>
          <cell r="H256">
            <v>0</v>
          </cell>
          <cell r="I256">
            <v>0</v>
          </cell>
          <cell r="J256">
            <v>0</v>
          </cell>
          <cell r="K256">
            <v>6356.2</v>
          </cell>
          <cell r="L256">
            <v>7945.25</v>
          </cell>
          <cell r="M256">
            <v>9534.2999999999993</v>
          </cell>
          <cell r="N256">
            <v>9534.2999999999993</v>
          </cell>
        </row>
        <row r="257">
          <cell r="F257" t="str">
            <v>TRIBUTOS</v>
          </cell>
          <cell r="H257">
            <v>0</v>
          </cell>
          <cell r="I257">
            <v>2.2200000000000002</v>
          </cell>
          <cell r="J257">
            <v>3.96</v>
          </cell>
          <cell r="K257">
            <v>31.72</v>
          </cell>
          <cell r="L257">
            <v>311.19</v>
          </cell>
          <cell r="M257">
            <v>11253.82</v>
          </cell>
          <cell r="N257">
            <v>11253.82</v>
          </cell>
        </row>
        <row r="258">
          <cell r="G258" t="str">
            <v>PIS S/ RECEITAS OPERACIONAIS</v>
          </cell>
          <cell r="H258">
            <v>0</v>
          </cell>
          <cell r="I258">
            <v>0.39</v>
          </cell>
          <cell r="J258">
            <v>0.7</v>
          </cell>
          <cell r="K258">
            <v>1</v>
          </cell>
          <cell r="L258">
            <v>50.77</v>
          </cell>
          <cell r="M258">
            <v>239.61</v>
          </cell>
          <cell r="N258">
            <v>239.61</v>
          </cell>
        </row>
        <row r="259">
          <cell r="G259" t="str">
            <v>COFINS S/ RECEITAS OPERACIONAIS</v>
          </cell>
          <cell r="H259">
            <v>0</v>
          </cell>
          <cell r="I259">
            <v>1.83</v>
          </cell>
          <cell r="J259">
            <v>3.26</v>
          </cell>
          <cell r="K259">
            <v>4.6500000000000004</v>
          </cell>
          <cell r="L259">
            <v>234.35</v>
          </cell>
          <cell r="M259">
            <v>1105.93</v>
          </cell>
          <cell r="N259">
            <v>1105.93</v>
          </cell>
        </row>
        <row r="260">
          <cell r="G260" t="str">
            <v>IRPJ PRESUMIDO</v>
          </cell>
          <cell r="H260">
            <v>0</v>
          </cell>
          <cell r="I260">
            <v>0</v>
          </cell>
          <cell r="J260">
            <v>0</v>
          </cell>
          <cell r="K260">
            <v>16.3</v>
          </cell>
          <cell r="L260">
            <v>16.3</v>
          </cell>
          <cell r="M260">
            <v>5529.65</v>
          </cell>
          <cell r="N260">
            <v>5529.65</v>
          </cell>
        </row>
        <row r="261">
          <cell r="G261" t="str">
            <v>CSLL PRESUMIDO</v>
          </cell>
          <cell r="H261">
            <v>0</v>
          </cell>
          <cell r="I261">
            <v>0</v>
          </cell>
          <cell r="J261">
            <v>0</v>
          </cell>
          <cell r="K261">
            <v>9.77</v>
          </cell>
          <cell r="L261">
            <v>9.77</v>
          </cell>
          <cell r="M261">
            <v>4378.63</v>
          </cell>
          <cell r="N261">
            <v>4378.63</v>
          </cell>
        </row>
        <row r="262">
          <cell r="A262" t="str">
            <v>MANAGEMENTS FEES</v>
          </cell>
          <cell r="E262" t="str">
            <v>MANAGEMENTS FEES</v>
          </cell>
          <cell r="H262">
            <v>0</v>
          </cell>
          <cell r="I262">
            <v>46908.73</v>
          </cell>
          <cell r="J262">
            <v>143473.63</v>
          </cell>
          <cell r="K262">
            <v>143473.63</v>
          </cell>
          <cell r="L262">
            <v>160861.44</v>
          </cell>
          <cell r="M262">
            <v>204343.5</v>
          </cell>
          <cell r="N262">
            <v>204343.5</v>
          </cell>
        </row>
        <row r="263">
          <cell r="F263" t="str">
            <v>MANAGEMENTS FEES</v>
          </cell>
          <cell r="H263">
            <v>0</v>
          </cell>
          <cell r="I263">
            <v>46908.73</v>
          </cell>
          <cell r="J263">
            <v>143473.63</v>
          </cell>
          <cell r="K263">
            <v>143473.63</v>
          </cell>
          <cell r="L263">
            <v>160861.44</v>
          </cell>
          <cell r="M263">
            <v>204343.5</v>
          </cell>
          <cell r="N263">
            <v>204343.5</v>
          </cell>
        </row>
        <row r="264">
          <cell r="G264" t="str">
            <v>MANAGEMENTS FEES TSP</v>
          </cell>
          <cell r="H264">
            <v>0</v>
          </cell>
          <cell r="I264">
            <v>46908.73</v>
          </cell>
          <cell r="J264">
            <v>143473.63</v>
          </cell>
          <cell r="K264">
            <v>143473.63</v>
          </cell>
          <cell r="L264">
            <v>160861.44</v>
          </cell>
          <cell r="M264">
            <v>204343.5</v>
          </cell>
          <cell r="N264">
            <v>204343.5</v>
          </cell>
        </row>
        <row r="265">
          <cell r="A265" t="str">
            <v>RENDAS S/ APLICAÇÃO FINANCEIRA / INTEREST EXPENSE</v>
          </cell>
          <cell r="E265" t="str">
            <v>RENDAS S/ APLICAÇÃO FINANCEIRA / INTEREST EXPENSE</v>
          </cell>
          <cell r="H265">
            <v>0</v>
          </cell>
          <cell r="I265">
            <v>-60.91</v>
          </cell>
          <cell r="J265">
            <v>-108.71</v>
          </cell>
          <cell r="K265">
            <v>-132.01</v>
          </cell>
          <cell r="L265">
            <v>-7788.53</v>
          </cell>
          <cell r="M265">
            <v>-35812.51</v>
          </cell>
          <cell r="N265">
            <v>-35812.51</v>
          </cell>
        </row>
        <row r="266">
          <cell r="F266" t="str">
            <v>RENDAS S/ APLICAÇÃO FINANCEIRA / INTEREST EXPENSE</v>
          </cell>
          <cell r="H266">
            <v>0</v>
          </cell>
          <cell r="I266">
            <v>-60.91</v>
          </cell>
          <cell r="J266">
            <v>-108.71</v>
          </cell>
          <cell r="K266">
            <v>-132.01</v>
          </cell>
          <cell r="L266">
            <v>-7788.53</v>
          </cell>
          <cell r="M266">
            <v>-35812.51</v>
          </cell>
          <cell r="N266">
            <v>-35812.51</v>
          </cell>
        </row>
        <row r="267">
          <cell r="G267" t="str">
            <v>INTEREST EXPENSE</v>
          </cell>
          <cell r="H267">
            <v>0</v>
          </cell>
          <cell r="I267">
            <v>-60.91</v>
          </cell>
          <cell r="J267">
            <v>-108.71</v>
          </cell>
          <cell r="K267">
            <v>-132.01</v>
          </cell>
          <cell r="L267">
            <v>-7788.53</v>
          </cell>
          <cell r="M267">
            <v>-35812.51</v>
          </cell>
          <cell r="N267">
            <v>-35812.51</v>
          </cell>
        </row>
        <row r="268">
          <cell r="A268" t="str">
            <v>START UP EXPENSES</v>
          </cell>
          <cell r="E268" t="str">
            <v>START UP EXPENSES</v>
          </cell>
          <cell r="H268">
            <v>0</v>
          </cell>
          <cell r="I268">
            <v>0</v>
          </cell>
          <cell r="J268">
            <v>0</v>
          </cell>
          <cell r="K268">
            <v>0</v>
          </cell>
          <cell r="L268">
            <v>0</v>
          </cell>
          <cell r="M268">
            <v>0</v>
          </cell>
          <cell r="N268">
            <v>0</v>
          </cell>
        </row>
        <row r="269">
          <cell r="F269" t="str">
            <v>START UP EXPENSES</v>
          </cell>
          <cell r="H269">
            <v>0</v>
          </cell>
          <cell r="I269">
            <v>0</v>
          </cell>
          <cell r="J269">
            <v>0</v>
          </cell>
          <cell r="K269">
            <v>0</v>
          </cell>
          <cell r="L269">
            <v>0</v>
          </cell>
          <cell r="M269">
            <v>0</v>
          </cell>
          <cell r="N269">
            <v>0</v>
          </cell>
        </row>
        <row r="270">
          <cell r="G270" t="str">
            <v>PRE-OPERATING EXPENSES</v>
          </cell>
          <cell r="H270">
            <v>0</v>
          </cell>
          <cell r="I270">
            <v>0</v>
          </cell>
          <cell r="J270">
            <v>0</v>
          </cell>
          <cell r="K270">
            <v>0</v>
          </cell>
          <cell r="L270">
            <v>0</v>
          </cell>
          <cell r="M270">
            <v>0</v>
          </cell>
          <cell r="N270">
            <v>0</v>
          </cell>
        </row>
        <row r="271">
          <cell r="G271" t="str">
            <v>OPERATING EXPENSES</v>
          </cell>
          <cell r="H271">
            <v>0</v>
          </cell>
          <cell r="I271">
            <v>0</v>
          </cell>
          <cell r="J271">
            <v>0</v>
          </cell>
          <cell r="K271">
            <v>0</v>
          </cell>
          <cell r="L271">
            <v>0</v>
          </cell>
          <cell r="M271">
            <v>0</v>
          </cell>
          <cell r="N271">
            <v>0</v>
          </cell>
        </row>
        <row r="272">
          <cell r="B272" t="str">
            <v>PASSIVO</v>
          </cell>
          <cell r="H272">
            <v>-5417940.3999999994</v>
          </cell>
          <cell r="I272">
            <v>-6353964.8499999996</v>
          </cell>
          <cell r="J272">
            <v>-6890108.6600000001</v>
          </cell>
          <cell r="K272">
            <v>-7998679.5599999996</v>
          </cell>
          <cell r="L272">
            <v>-11890785.859999999</v>
          </cell>
          <cell r="M272">
            <v>-11880027.57</v>
          </cell>
          <cell r="N272">
            <v>-11880027.57</v>
          </cell>
        </row>
        <row r="273">
          <cell r="C273" t="str">
            <v>CIRCULANTE</v>
          </cell>
          <cell r="H273">
            <v>-792749.8</v>
          </cell>
          <cell r="I273">
            <v>-965724.25</v>
          </cell>
          <cell r="J273">
            <v>-858258.06</v>
          </cell>
          <cell r="K273">
            <v>-796828.96</v>
          </cell>
          <cell r="L273">
            <v>-805886.71</v>
          </cell>
          <cell r="M273">
            <v>-817661.71</v>
          </cell>
          <cell r="N273">
            <v>-817661.71</v>
          </cell>
        </row>
        <row r="274">
          <cell r="D274" t="str">
            <v>CIRCULANTE</v>
          </cell>
          <cell r="H274">
            <v>-792749.8</v>
          </cell>
          <cell r="I274">
            <v>-965724.25</v>
          </cell>
          <cell r="J274">
            <v>-858258.06</v>
          </cell>
          <cell r="K274">
            <v>-796828.96</v>
          </cell>
          <cell r="L274">
            <v>-805886.71</v>
          </cell>
          <cell r="M274">
            <v>-817661.71</v>
          </cell>
          <cell r="N274">
            <v>-817661.71</v>
          </cell>
        </row>
        <row r="275">
          <cell r="E275" t="str">
            <v>FORNECEDORES</v>
          </cell>
          <cell r="H275">
            <v>-307092</v>
          </cell>
          <cell r="I275">
            <v>-480283.32</v>
          </cell>
          <cell r="J275">
            <v>-369376.78</v>
          </cell>
          <cell r="K275">
            <v>-311441.19</v>
          </cell>
          <cell r="L275">
            <v>-307627.46000000002</v>
          </cell>
          <cell r="M275">
            <v>-307627.46000000002</v>
          </cell>
          <cell r="N275">
            <v>-307627.46000000002</v>
          </cell>
        </row>
        <row r="276">
          <cell r="F276" t="str">
            <v>FORNECEDORES</v>
          </cell>
          <cell r="H276">
            <v>-307092</v>
          </cell>
          <cell r="I276">
            <v>-480283.32</v>
          </cell>
          <cell r="J276">
            <v>-369376.78</v>
          </cell>
          <cell r="K276">
            <v>-311441.19</v>
          </cell>
          <cell r="L276">
            <v>-307627.46000000002</v>
          </cell>
          <cell r="M276">
            <v>-307627.46000000002</v>
          </cell>
          <cell r="N276">
            <v>-307627.46000000002</v>
          </cell>
        </row>
        <row r="277">
          <cell r="A277" t="str">
            <v>TSP PARTICIPAÇÕES</v>
          </cell>
          <cell r="G277" t="str">
            <v>TSP PARTICIPAÇÕES</v>
          </cell>
          <cell r="H277">
            <v>0</v>
          </cell>
          <cell r="I277">
            <v>-136480.42000000001</v>
          </cell>
          <cell r="J277">
            <v>-54121.86</v>
          </cell>
          <cell r="K277">
            <v>0</v>
          </cell>
          <cell r="L277">
            <v>0</v>
          </cell>
          <cell r="M277">
            <v>0</v>
          </cell>
          <cell r="N277">
            <v>0</v>
          </cell>
        </row>
        <row r="278">
          <cell r="A278" t="str">
            <v>JP TECNOLOGIA S/C LTDA</v>
          </cell>
          <cell r="G278" t="str">
            <v>JP TECNOLOGIA S/C LTDA</v>
          </cell>
          <cell r="H278">
            <v>-300000</v>
          </cell>
          <cell r="I278">
            <v>-300000</v>
          </cell>
          <cell r="J278">
            <v>-300000</v>
          </cell>
          <cell r="K278">
            <v>-300000</v>
          </cell>
          <cell r="L278">
            <v>-300000</v>
          </cell>
          <cell r="M278">
            <v>-300000</v>
          </cell>
          <cell r="N278">
            <v>-300000</v>
          </cell>
        </row>
        <row r="279">
          <cell r="A279" t="str">
            <v>MOGI CONSULT SERVIÇOS CONTABEIS</v>
          </cell>
          <cell r="G279" t="str">
            <v>MOGI CONSULT SERVIÇOS CONTABEIS</v>
          </cell>
          <cell r="H279">
            <v>-7092</v>
          </cell>
          <cell r="I279">
            <v>-14470.7</v>
          </cell>
          <cell r="J279">
            <v>0</v>
          </cell>
          <cell r="K279">
            <v>0</v>
          </cell>
          <cell r="L279">
            <v>0</v>
          </cell>
          <cell r="M279">
            <v>0</v>
          </cell>
          <cell r="N279">
            <v>0</v>
          </cell>
        </row>
        <row r="280">
          <cell r="A280" t="str">
            <v>KASUTOCHI SHIBUYA SERV. TEC.</v>
          </cell>
          <cell r="G280" t="str">
            <v>KASUTOCHI SHIBUYA SERV. TEC.</v>
          </cell>
          <cell r="H280">
            <v>0</v>
          </cell>
          <cell r="I280">
            <v>0</v>
          </cell>
          <cell r="J280">
            <v>0</v>
          </cell>
          <cell r="K280">
            <v>0</v>
          </cell>
          <cell r="L280">
            <v>0</v>
          </cell>
          <cell r="M280">
            <v>0</v>
          </cell>
          <cell r="N280">
            <v>0</v>
          </cell>
        </row>
        <row r="281">
          <cell r="A281" t="str">
            <v>ISABEL DUPRAT PLANTAS E JARDINS</v>
          </cell>
          <cell r="G281" t="str">
            <v>ISABEL DUPRAT PLANTAS E JARDINS</v>
          </cell>
          <cell r="H281">
            <v>0</v>
          </cell>
          <cell r="I281">
            <v>0</v>
          </cell>
          <cell r="J281">
            <v>0</v>
          </cell>
          <cell r="K281">
            <v>0</v>
          </cell>
          <cell r="L281">
            <v>0</v>
          </cell>
          <cell r="M281">
            <v>0</v>
          </cell>
          <cell r="N281">
            <v>0</v>
          </cell>
        </row>
        <row r="282">
          <cell r="A282" t="str">
            <v>AGE COMUNICAÇÕES S/A</v>
          </cell>
          <cell r="G282" t="str">
            <v>AGE COMUNICAÇÕES S/A</v>
          </cell>
          <cell r="H282">
            <v>0</v>
          </cell>
          <cell r="I282">
            <v>-20506</v>
          </cell>
          <cell r="J282">
            <v>0</v>
          </cell>
          <cell r="K282">
            <v>0</v>
          </cell>
          <cell r="L282">
            <v>0</v>
          </cell>
          <cell r="M282">
            <v>0</v>
          </cell>
          <cell r="N282">
            <v>0</v>
          </cell>
        </row>
        <row r="283">
          <cell r="A283" t="str">
            <v>ADDOR &amp; ASSOCIADOS</v>
          </cell>
          <cell r="G283" t="str">
            <v>ADDOR &amp; ASSOCIADOS</v>
          </cell>
          <cell r="H283">
            <v>0</v>
          </cell>
          <cell r="I283">
            <v>-2627.8</v>
          </cell>
          <cell r="J283">
            <v>0</v>
          </cell>
          <cell r="K283">
            <v>0</v>
          </cell>
          <cell r="L283">
            <v>0</v>
          </cell>
          <cell r="M283">
            <v>0</v>
          </cell>
          <cell r="N283">
            <v>0</v>
          </cell>
        </row>
        <row r="284">
          <cell r="A284" t="str">
            <v>ANASTASSIADIS ARQUITETOS S/C LTDA</v>
          </cell>
          <cell r="G284" t="str">
            <v>ANASTASSIADIS ARQUITETOS S/C LTDA</v>
          </cell>
          <cell r="H284">
            <v>0</v>
          </cell>
          <cell r="I284">
            <v>-6198.4</v>
          </cell>
          <cell r="J284">
            <v>0</v>
          </cell>
          <cell r="K284">
            <v>0</v>
          </cell>
          <cell r="L284">
            <v>0</v>
          </cell>
          <cell r="M284">
            <v>0</v>
          </cell>
          <cell r="N284">
            <v>0</v>
          </cell>
        </row>
        <row r="285">
          <cell r="A285" t="str">
            <v>IRB RESSEGUROS DO BRASIL</v>
          </cell>
          <cell r="G285" t="str">
            <v>IRB RESSEGUROS DO BRASIL</v>
          </cell>
          <cell r="H285">
            <v>0</v>
          </cell>
          <cell r="I285">
            <v>0</v>
          </cell>
          <cell r="J285">
            <v>-15254.92</v>
          </cell>
          <cell r="K285">
            <v>-11441.19</v>
          </cell>
          <cell r="L285">
            <v>-7627.46</v>
          </cell>
          <cell r="M285">
            <v>-7627.46</v>
          </cell>
          <cell r="N285">
            <v>-7627.46</v>
          </cell>
        </row>
        <row r="286">
          <cell r="E286" t="str">
            <v>IMPOSTOS E CONTRIBUICOES A RECOLHER</v>
          </cell>
          <cell r="H286">
            <v>-219.09</v>
          </cell>
          <cell r="I286">
            <v>-16.82</v>
          </cell>
          <cell r="J286">
            <v>-30.03</v>
          </cell>
          <cell r="K286">
            <v>-15.42</v>
          </cell>
          <cell r="L286">
            <v>-1603.57</v>
          </cell>
          <cell r="M286">
            <v>-14511.87</v>
          </cell>
          <cell r="N286">
            <v>-14511.87</v>
          </cell>
        </row>
        <row r="287">
          <cell r="F287" t="str">
            <v>IMPOSTOS E CONTRIBUICOES A RECOLHER</v>
          </cell>
          <cell r="H287">
            <v>-219.09</v>
          </cell>
          <cell r="I287">
            <v>-16.82</v>
          </cell>
          <cell r="J287">
            <v>-30.03</v>
          </cell>
          <cell r="K287">
            <v>-15.42</v>
          </cell>
          <cell r="L287">
            <v>-1603.57</v>
          </cell>
          <cell r="M287">
            <v>-14511.87</v>
          </cell>
          <cell r="N287">
            <v>-14511.87</v>
          </cell>
        </row>
        <row r="288">
          <cell r="A288" t="str">
            <v>PIS A RECOLHER</v>
          </cell>
          <cell r="G288" t="str">
            <v>PIS A RECOLHER</v>
          </cell>
          <cell r="H288">
            <v>-77.739999999999995</v>
          </cell>
          <cell r="I288">
            <v>-0.38999999999999657</v>
          </cell>
          <cell r="J288">
            <v>-0.69999999999999662</v>
          </cell>
          <cell r="K288">
            <v>-0.99999999999999667</v>
          </cell>
          <cell r="L288">
            <v>-283.82</v>
          </cell>
          <cell r="M288">
            <v>-1109.3900000000001</v>
          </cell>
          <cell r="N288">
            <v>-1109.3900000000001</v>
          </cell>
        </row>
        <row r="289">
          <cell r="A289" t="str">
            <v>COFINS A RECOLHER</v>
          </cell>
          <cell r="G289" t="str">
            <v>COFINS A RECOLHER</v>
          </cell>
          <cell r="H289">
            <v>-141.35</v>
          </cell>
          <cell r="I289">
            <v>-1.83</v>
          </cell>
          <cell r="J289">
            <v>-3.26</v>
          </cell>
          <cell r="K289">
            <v>-4.6500000000000004</v>
          </cell>
          <cell r="L289">
            <v>-1309.98</v>
          </cell>
          <cell r="M289">
            <v>-5120.28</v>
          </cell>
          <cell r="N289">
            <v>-5120.28</v>
          </cell>
        </row>
        <row r="290">
          <cell r="A290" t="str">
            <v>IRPJ A RECOLHER</v>
          </cell>
          <cell r="G290" t="str">
            <v>IRPJ A RECOLHER</v>
          </cell>
          <cell r="H290">
            <v>0</v>
          </cell>
          <cell r="I290">
            <v>-9.1300000000000008</v>
          </cell>
          <cell r="J290">
            <v>-16.3</v>
          </cell>
          <cell r="K290">
            <v>0</v>
          </cell>
          <cell r="L290">
            <v>3.5527136788005009E-15</v>
          </cell>
          <cell r="M290">
            <v>3.5527136788005009E-15</v>
          </cell>
          <cell r="N290">
            <v>3.5527136788005009E-15</v>
          </cell>
        </row>
        <row r="291">
          <cell r="A291" t="str">
            <v>CONTRIBUIÇÃO SOCIAL A RECOLHER</v>
          </cell>
          <cell r="G291" t="str">
            <v>CONTRIBUIÇÃO SOCIAL A RECOLHER</v>
          </cell>
          <cell r="H291">
            <v>0</v>
          </cell>
          <cell r="I291">
            <v>-5.47</v>
          </cell>
          <cell r="J291">
            <v>-9.77</v>
          </cell>
          <cell r="K291">
            <v>-9.77</v>
          </cell>
          <cell r="L291">
            <v>-9.77</v>
          </cell>
          <cell r="M291">
            <v>-8282.2000000000007</v>
          </cell>
          <cell r="N291">
            <v>-8282.2000000000007</v>
          </cell>
        </row>
        <row r="292">
          <cell r="E292" t="str">
            <v>IMPOSTOS E CONTRIBUICOES RETIDOS NA FONTE</v>
          </cell>
          <cell r="H292">
            <v>-108</v>
          </cell>
          <cell r="I292">
            <v>-108.00000000000173</v>
          </cell>
          <cell r="J292">
            <v>-3546.61</v>
          </cell>
          <cell r="K292">
            <v>-41.640000000001692</v>
          </cell>
          <cell r="L292">
            <v>-11324.97</v>
          </cell>
          <cell r="M292">
            <v>-10191.67</v>
          </cell>
          <cell r="N292">
            <v>-10191.67</v>
          </cell>
        </row>
        <row r="293">
          <cell r="F293" t="str">
            <v>IMPOSTOS E CONTRIBUICOES RETIDOS NA FONTE</v>
          </cell>
          <cell r="H293">
            <v>-108</v>
          </cell>
          <cell r="I293">
            <v>-108.00000000000173</v>
          </cell>
          <cell r="J293">
            <v>-3546.61</v>
          </cell>
          <cell r="K293">
            <v>-41.640000000001692</v>
          </cell>
          <cell r="L293">
            <v>-11324.97</v>
          </cell>
          <cell r="M293">
            <v>-10191.67</v>
          </cell>
          <cell r="N293">
            <v>-10191.67</v>
          </cell>
        </row>
        <row r="294">
          <cell r="A294" t="str">
            <v>IR FONTE - 1708</v>
          </cell>
          <cell r="G294" t="str">
            <v>IR FONTE - 1708</v>
          </cell>
          <cell r="H294">
            <v>-108</v>
          </cell>
          <cell r="I294">
            <v>-108</v>
          </cell>
          <cell r="J294">
            <v>-865.03</v>
          </cell>
          <cell r="K294">
            <v>0</v>
          </cell>
          <cell r="L294">
            <v>624.15</v>
          </cell>
          <cell r="M294">
            <v>-739.78000000000054</v>
          </cell>
          <cell r="N294">
            <v>-739.78000000000054</v>
          </cell>
        </row>
        <row r="295">
          <cell r="A295" t="str">
            <v>INSS RETIDO A RECOLHER - OS 203</v>
          </cell>
          <cell r="G295" t="str">
            <v>INSS RETIDO A RECOLHER - OS 203</v>
          </cell>
          <cell r="H295">
            <v>0</v>
          </cell>
          <cell r="I295">
            <v>0</v>
          </cell>
          <cell r="J295">
            <v>0</v>
          </cell>
          <cell r="K295">
            <v>0</v>
          </cell>
          <cell r="L295">
            <v>-7108.75</v>
          </cell>
          <cell r="M295">
            <v>-7108.75</v>
          </cell>
          <cell r="N295">
            <v>-7108.75</v>
          </cell>
        </row>
        <row r="296">
          <cell r="A296" t="str">
            <v>ISS RETIDO CFE LEI 116/03</v>
          </cell>
          <cell r="G296" t="str">
            <v>ISS RETIDO CFE LEI 116/03</v>
          </cell>
          <cell r="H296">
            <v>0</v>
          </cell>
          <cell r="I296">
            <v>0</v>
          </cell>
          <cell r="J296">
            <v>1.4210854715202004E-14</v>
          </cell>
          <cell r="K296">
            <v>-12.52</v>
          </cell>
          <cell r="L296">
            <v>-6710.69</v>
          </cell>
          <cell r="M296">
            <v>0</v>
          </cell>
          <cell r="N296">
            <v>0</v>
          </cell>
        </row>
        <row r="297">
          <cell r="A297" t="str">
            <v>PIS/COFINS/CSLL CFE IN SRF</v>
          </cell>
          <cell r="G297" t="str">
            <v>PIS/COFINS/CSLL CFE IN SRF</v>
          </cell>
          <cell r="H297">
            <v>0</v>
          </cell>
          <cell r="I297">
            <v>-1.7337242752546445E-12</v>
          </cell>
          <cell r="J297">
            <v>-2681.58</v>
          </cell>
          <cell r="K297">
            <v>-29.12000000000171</v>
          </cell>
          <cell r="L297">
            <v>1870.32</v>
          </cell>
          <cell r="M297">
            <v>-2343.14</v>
          </cell>
          <cell r="N297">
            <v>-2343.14</v>
          </cell>
        </row>
        <row r="298">
          <cell r="E298" t="str">
            <v>PROVISÕES</v>
          </cell>
          <cell r="H298">
            <v>-485330.71</v>
          </cell>
          <cell r="I298">
            <v>-485316.11</v>
          </cell>
          <cell r="J298">
            <v>-485304.64</v>
          </cell>
          <cell r="K298">
            <v>-485330.71</v>
          </cell>
          <cell r="L298">
            <v>-485330.71</v>
          </cell>
          <cell r="M298">
            <v>-485330.71</v>
          </cell>
          <cell r="N298">
            <v>-485330.71</v>
          </cell>
        </row>
        <row r="299">
          <cell r="F299" t="str">
            <v>PROVISÕES</v>
          </cell>
          <cell r="H299">
            <v>-485330.71</v>
          </cell>
          <cell r="I299">
            <v>-485316.11</v>
          </cell>
          <cell r="J299">
            <v>-485304.64</v>
          </cell>
          <cell r="K299">
            <v>-485330.71</v>
          </cell>
          <cell r="L299">
            <v>-485330.71</v>
          </cell>
          <cell r="M299">
            <v>-485330.71</v>
          </cell>
          <cell r="N299">
            <v>-485330.71</v>
          </cell>
        </row>
        <row r="300">
          <cell r="A300" t="str">
            <v>PROVISÃO PARA CONTRIBUIÇÃO SOCIAL</v>
          </cell>
          <cell r="G300" t="str">
            <v>PROVISÃO PARA CONTRIBUIÇÃO SOCIAL</v>
          </cell>
          <cell r="H300">
            <v>-147949.23000000001</v>
          </cell>
          <cell r="I300">
            <v>-147943.76</v>
          </cell>
          <cell r="J300">
            <v>-147939.46</v>
          </cell>
          <cell r="K300">
            <v>-147949.23000000001</v>
          </cell>
          <cell r="L300">
            <v>-147949.23000000001</v>
          </cell>
          <cell r="M300">
            <v>-147949.23000000001</v>
          </cell>
          <cell r="N300">
            <v>-147949.23000000001</v>
          </cell>
        </row>
        <row r="301">
          <cell r="A301" t="str">
            <v>PROVISÃO PARA IMPOSTO DE RENDA</v>
          </cell>
          <cell r="G301" t="str">
            <v>PROVISÃO PARA IMPOSTO DE RENDA</v>
          </cell>
          <cell r="H301">
            <v>-337381.48</v>
          </cell>
          <cell r="I301">
            <v>-337372.35</v>
          </cell>
          <cell r="J301">
            <v>-337365.18</v>
          </cell>
          <cell r="K301">
            <v>-337381.48</v>
          </cell>
          <cell r="L301">
            <v>-337381.48</v>
          </cell>
          <cell r="M301">
            <v>-337381.48</v>
          </cell>
          <cell r="N301">
            <v>-337381.48</v>
          </cell>
        </row>
        <row r="302">
          <cell r="C302" t="str">
            <v>EXIGIVEL A LONGO PRAZO</v>
          </cell>
          <cell r="H302">
            <v>0</v>
          </cell>
          <cell r="I302">
            <v>-763050</v>
          </cell>
          <cell r="J302">
            <v>-1406660</v>
          </cell>
          <cell r="K302">
            <v>-2576660</v>
          </cell>
          <cell r="L302">
            <v>-4156660</v>
          </cell>
          <cell r="M302">
            <v>-4156660</v>
          </cell>
          <cell r="N302">
            <v>-4156660</v>
          </cell>
        </row>
        <row r="303">
          <cell r="D303" t="str">
            <v>EXIGIVEL A LONGO PRAZO</v>
          </cell>
          <cell r="H303">
            <v>0</v>
          </cell>
          <cell r="I303">
            <v>-763050</v>
          </cell>
          <cell r="J303">
            <v>-1406660</v>
          </cell>
          <cell r="K303">
            <v>-2576660</v>
          </cell>
          <cell r="L303">
            <v>-4156660</v>
          </cell>
          <cell r="M303">
            <v>-4156660</v>
          </cell>
          <cell r="N303">
            <v>-4156660</v>
          </cell>
        </row>
        <row r="304">
          <cell r="E304" t="str">
            <v>ADIANT. P/ FUTURO AUMENTO DE CAPITAL</v>
          </cell>
          <cell r="H304">
            <v>0</v>
          </cell>
          <cell r="I304">
            <v>-763050</v>
          </cell>
          <cell r="J304">
            <v>-1406660</v>
          </cell>
          <cell r="K304">
            <v>-2576660</v>
          </cell>
          <cell r="L304">
            <v>-4156660</v>
          </cell>
          <cell r="M304">
            <v>-4156660</v>
          </cell>
          <cell r="N304">
            <v>-4156660</v>
          </cell>
        </row>
        <row r="305">
          <cell r="F305" t="str">
            <v>ADIANT. P/ FUTURO AUMENTO DE CAPITAL</v>
          </cell>
          <cell r="H305">
            <v>0</v>
          </cell>
          <cell r="I305">
            <v>-763050</v>
          </cell>
          <cell r="J305">
            <v>-1406660</v>
          </cell>
          <cell r="K305">
            <v>-2576660</v>
          </cell>
          <cell r="L305">
            <v>-4156660</v>
          </cell>
          <cell r="M305">
            <v>-4156660</v>
          </cell>
          <cell r="N305">
            <v>-4156660</v>
          </cell>
        </row>
        <row r="306">
          <cell r="A306" t="str">
            <v>TST VERBO LIMITED</v>
          </cell>
          <cell r="G306" t="str">
            <v>TST VERBO LIMITED</v>
          </cell>
          <cell r="H306">
            <v>0</v>
          </cell>
          <cell r="I306">
            <v>-763050</v>
          </cell>
          <cell r="J306">
            <v>-1406660</v>
          </cell>
          <cell r="K306">
            <v>-2576660</v>
          </cell>
          <cell r="L306">
            <v>-4156660</v>
          </cell>
          <cell r="M306">
            <v>-4156660</v>
          </cell>
          <cell r="N306">
            <v>-4156660</v>
          </cell>
        </row>
        <row r="307">
          <cell r="C307" t="str">
            <v>PATRIMONIO LIQUIDO</v>
          </cell>
          <cell r="H307">
            <v>-4625190.5999999996</v>
          </cell>
          <cell r="I307">
            <v>-4625190.5999999996</v>
          </cell>
          <cell r="J307">
            <v>-4625190.5999999996</v>
          </cell>
          <cell r="K307">
            <v>-4625190.5999999996</v>
          </cell>
          <cell r="L307">
            <v>-6928239.1500000004</v>
          </cell>
          <cell r="M307">
            <v>-6905705.8599999994</v>
          </cell>
          <cell r="N307">
            <v>-6905705.8599999994</v>
          </cell>
        </row>
        <row r="308">
          <cell r="D308" t="str">
            <v>CAPITAL</v>
          </cell>
          <cell r="H308">
            <v>-4625190.5999999996</v>
          </cell>
          <cell r="I308">
            <v>-4625190.5999999996</v>
          </cell>
          <cell r="J308">
            <v>-4625190.5999999996</v>
          </cell>
          <cell r="K308">
            <v>-4625190.5999999996</v>
          </cell>
          <cell r="L308">
            <v>-6928239.1500000004</v>
          </cell>
          <cell r="M308">
            <v>-6905705.8599999994</v>
          </cell>
          <cell r="N308">
            <v>-6905705.8599999994</v>
          </cell>
        </row>
        <row r="309">
          <cell r="E309" t="str">
            <v>CAPITAL SUBSCRITO</v>
          </cell>
          <cell r="H309">
            <v>-3521434.78</v>
          </cell>
          <cell r="I309">
            <v>-3521434.78</v>
          </cell>
          <cell r="J309">
            <v>-3521434.78</v>
          </cell>
          <cell r="K309">
            <v>-3521434.78</v>
          </cell>
          <cell r="L309">
            <v>-3521434.78</v>
          </cell>
          <cell r="M309">
            <v>-3521434.78</v>
          </cell>
          <cell r="N309">
            <v>-3521434.78</v>
          </cell>
        </row>
        <row r="310">
          <cell r="F310" t="str">
            <v>QUOTAS DOMICILIADAS NO EXTERIOR</v>
          </cell>
          <cell r="H310">
            <v>-3521434.78</v>
          </cell>
          <cell r="I310">
            <v>-3521434.78</v>
          </cell>
          <cell r="J310">
            <v>-3521434.78</v>
          </cell>
          <cell r="K310">
            <v>-3521434.78</v>
          </cell>
          <cell r="L310">
            <v>-3521434.78</v>
          </cell>
          <cell r="M310">
            <v>-3521434.78</v>
          </cell>
          <cell r="N310">
            <v>-3521434.78</v>
          </cell>
        </row>
        <row r="311">
          <cell r="A311" t="str">
            <v>JP FINANZ AG</v>
          </cell>
          <cell r="G311" t="str">
            <v>JP FINANZ AG</v>
          </cell>
          <cell r="H311">
            <v>-3521434.78</v>
          </cell>
          <cell r="I311">
            <v>-3521434.78</v>
          </cell>
          <cell r="J311">
            <v>-3521434.78</v>
          </cell>
          <cell r="K311">
            <v>-3521434.78</v>
          </cell>
          <cell r="L311">
            <v>-3521434.78</v>
          </cell>
          <cell r="M311">
            <v>-3521434.78</v>
          </cell>
          <cell r="N311">
            <v>-3521434.78</v>
          </cell>
        </row>
        <row r="312">
          <cell r="A312" t="str">
            <v>TST VERBO LIMITED - SUBSCRITO</v>
          </cell>
          <cell r="G312" t="str">
            <v>TST VERBO LIMITED</v>
          </cell>
          <cell r="H312">
            <v>0</v>
          </cell>
          <cell r="I312">
            <v>0</v>
          </cell>
          <cell r="J312">
            <v>0</v>
          </cell>
          <cell r="K312">
            <v>0</v>
          </cell>
          <cell r="L312">
            <v>0</v>
          </cell>
          <cell r="M312">
            <v>0</v>
          </cell>
          <cell r="N312">
            <v>0</v>
          </cell>
        </row>
        <row r="313">
          <cell r="E313" t="str">
            <v>LUCRO/PREJUIZO ACUMULADO</v>
          </cell>
          <cell r="H313">
            <v>-1103755.82</v>
          </cell>
          <cell r="I313">
            <v>-1103755.82</v>
          </cell>
          <cell r="J313">
            <v>-1103755.82</v>
          </cell>
          <cell r="K313">
            <v>-1103755.82</v>
          </cell>
          <cell r="L313">
            <v>-3406804.37</v>
          </cell>
          <cell r="M313">
            <v>-3384271.08</v>
          </cell>
          <cell r="N313">
            <v>-3384271.08</v>
          </cell>
        </row>
        <row r="314">
          <cell r="F314" t="str">
            <v>LUCROS EXERCICIOS ANTERIORES</v>
          </cell>
          <cell r="H314">
            <v>-5064784.29</v>
          </cell>
          <cell r="I314">
            <v>-5064784.29</v>
          </cell>
          <cell r="J314">
            <v>-5064784.29</v>
          </cell>
          <cell r="K314">
            <v>-5064784.29</v>
          </cell>
          <cell r="L314">
            <v>-5064784.29</v>
          </cell>
          <cell r="M314">
            <v>-5064784.29</v>
          </cell>
          <cell r="N314">
            <v>-5064784.29</v>
          </cell>
        </row>
        <row r="315">
          <cell r="A315" t="str">
            <v>LUCROS EXERCICIOS ANTERIORES</v>
          </cell>
          <cell r="G315" t="str">
            <v>LUCROS EXERCICIOS ANTERIORES</v>
          </cell>
          <cell r="H315">
            <v>-5064784.29</v>
          </cell>
          <cell r="I315">
            <v>-5064784.29</v>
          </cell>
          <cell r="J315">
            <v>-5064784.29</v>
          </cell>
          <cell r="K315">
            <v>-5064784.29</v>
          </cell>
          <cell r="L315">
            <v>-5064784.29</v>
          </cell>
          <cell r="M315">
            <v>-5064784.29</v>
          </cell>
          <cell r="N315">
            <v>-5064784.29</v>
          </cell>
        </row>
        <row r="316">
          <cell r="F316" t="str">
            <v>PREJUIZO EXERCICIOS ANTERIORES</v>
          </cell>
          <cell r="H316">
            <v>3961028.47</v>
          </cell>
          <cell r="I316">
            <v>3961028.47</v>
          </cell>
          <cell r="J316">
            <v>3961028.47</v>
          </cell>
          <cell r="K316">
            <v>3961028.47</v>
          </cell>
          <cell r="L316">
            <v>3961028.47</v>
          </cell>
          <cell r="M316">
            <v>3961028.47</v>
          </cell>
          <cell r="N316">
            <v>3961028.47</v>
          </cell>
        </row>
        <row r="317">
          <cell r="A317" t="str">
            <v>PREJUIZO EXERCICIOS ANTERIORES</v>
          </cell>
          <cell r="G317" t="str">
            <v>PREJUIZO EXERCICIOS ANTERIORES</v>
          </cell>
          <cell r="H317">
            <v>3961028.47</v>
          </cell>
          <cell r="I317">
            <v>3961028.47</v>
          </cell>
          <cell r="J317">
            <v>3961028.47</v>
          </cell>
          <cell r="K317">
            <v>3961028.47</v>
          </cell>
          <cell r="L317">
            <v>3961028.47</v>
          </cell>
          <cell r="M317">
            <v>3961028.47</v>
          </cell>
          <cell r="N317">
            <v>3961028.47</v>
          </cell>
        </row>
        <row r="318">
          <cell r="F318" t="str">
            <v>LUCROS DO PERIODO</v>
          </cell>
          <cell r="H318">
            <v>0</v>
          </cell>
          <cell r="I318">
            <v>0</v>
          </cell>
          <cell r="J318">
            <v>0</v>
          </cell>
          <cell r="K318">
            <v>0</v>
          </cell>
          <cell r="L318">
            <v>-2303048.5499999998</v>
          </cell>
          <cell r="M318">
            <v>-2303048.5499999998</v>
          </cell>
          <cell r="N318">
            <v>-2303048.5499999998</v>
          </cell>
        </row>
        <row r="319">
          <cell r="A319" t="str">
            <v>LUCROS EXERCICIOS</v>
          </cell>
          <cell r="G319" t="str">
            <v>LUCROS EXERCICIOS</v>
          </cell>
          <cell r="H319">
            <v>0</v>
          </cell>
          <cell r="I319">
            <v>0</v>
          </cell>
          <cell r="J319">
            <v>0</v>
          </cell>
          <cell r="K319">
            <v>0</v>
          </cell>
          <cell r="L319">
            <v>-2303048.5499999998</v>
          </cell>
          <cell r="M319">
            <v>-2303048.5499999998</v>
          </cell>
          <cell r="N319">
            <v>-2303048.5499999998</v>
          </cell>
        </row>
        <row r="320">
          <cell r="F320" t="str">
            <v>PREJUIZO DO PERIODO</v>
          </cell>
          <cell r="H320">
            <v>0</v>
          </cell>
          <cell r="I320">
            <v>0</v>
          </cell>
          <cell r="J320">
            <v>0</v>
          </cell>
          <cell r="K320">
            <v>0</v>
          </cell>
          <cell r="L320">
            <v>0</v>
          </cell>
          <cell r="M320">
            <v>22533.29</v>
          </cell>
          <cell r="N320">
            <v>22533.29</v>
          </cell>
        </row>
        <row r="321">
          <cell r="A321" t="str">
            <v>PREJUIZO EXERCICIOS</v>
          </cell>
          <cell r="G321" t="str">
            <v>PREJUIZO EXERCICIOS</v>
          </cell>
          <cell r="H321">
            <v>0</v>
          </cell>
          <cell r="I321">
            <v>0</v>
          </cell>
          <cell r="J321">
            <v>0</v>
          </cell>
          <cell r="K321">
            <v>0</v>
          </cell>
          <cell r="L321">
            <v>0</v>
          </cell>
          <cell r="M321">
            <v>22533.29</v>
          </cell>
          <cell r="N321">
            <v>22533.29</v>
          </cell>
        </row>
        <row r="323">
          <cell r="B323" t="str">
            <v>CONFERENCIA</v>
          </cell>
          <cell r="H323">
            <v>0</v>
          </cell>
          <cell r="I323">
            <v>0</v>
          </cell>
          <cell r="J323">
            <v>0</v>
          </cell>
          <cell r="K323">
            <v>0</v>
          </cell>
          <cell r="L323">
            <v>1.0000001639127731E-2</v>
          </cell>
          <cell r="M323">
            <v>9.9999997764825821E-3</v>
          </cell>
          <cell r="N323">
            <v>9.9999997764825821E-3</v>
          </cell>
        </row>
        <row r="325">
          <cell r="B325" t="str">
            <v>RECEITAS</v>
          </cell>
          <cell r="H325">
            <v>0</v>
          </cell>
          <cell r="I325">
            <v>0</v>
          </cell>
          <cell r="J325">
            <v>0</v>
          </cell>
          <cell r="K325">
            <v>0</v>
          </cell>
          <cell r="L325">
            <v>-34545.75</v>
          </cell>
          <cell r="M325">
            <v>-38204.550000000003</v>
          </cell>
          <cell r="N325">
            <v>-38204.550000000003</v>
          </cell>
        </row>
        <row r="326">
          <cell r="C326" t="str">
            <v>RECEITAS</v>
          </cell>
          <cell r="H326">
            <v>0</v>
          </cell>
          <cell r="I326">
            <v>0</v>
          </cell>
          <cell r="J326">
            <v>0</v>
          </cell>
          <cell r="K326">
            <v>0</v>
          </cell>
          <cell r="L326">
            <v>-34545.75</v>
          </cell>
          <cell r="M326">
            <v>-38204.550000000003</v>
          </cell>
          <cell r="N326">
            <v>-38204.550000000003</v>
          </cell>
        </row>
        <row r="327">
          <cell r="D327" t="str">
            <v>RECEITAS</v>
          </cell>
          <cell r="H327">
            <v>0</v>
          </cell>
          <cell r="I327">
            <v>0</v>
          </cell>
          <cell r="J327">
            <v>0</v>
          </cell>
          <cell r="K327">
            <v>0</v>
          </cell>
          <cell r="L327">
            <v>-34545.75</v>
          </cell>
          <cell r="M327">
            <v>-38204.550000000003</v>
          </cell>
          <cell r="N327">
            <v>-38204.550000000003</v>
          </cell>
        </row>
        <row r="328">
          <cell r="E328" t="str">
            <v>RECEITAS LIQUIDAS</v>
          </cell>
          <cell r="H328">
            <v>0</v>
          </cell>
          <cell r="I328">
            <v>0</v>
          </cell>
          <cell r="J328">
            <v>0</v>
          </cell>
          <cell r="K328">
            <v>0</v>
          </cell>
          <cell r="L328">
            <v>1308.68</v>
          </cell>
          <cell r="M328">
            <v>5168.41</v>
          </cell>
          <cell r="N328">
            <v>5168.41</v>
          </cell>
        </row>
        <row r="329">
          <cell r="F329" t="str">
            <v>RECEITAS CANCELAMENTOS ABATIMENTOS E DESPESAS</v>
          </cell>
          <cell r="H329">
            <v>0</v>
          </cell>
          <cell r="I329">
            <v>0</v>
          </cell>
          <cell r="J329">
            <v>0</v>
          </cell>
          <cell r="K329">
            <v>0</v>
          </cell>
          <cell r="L329">
            <v>1308.68</v>
          </cell>
          <cell r="M329">
            <v>5168.41</v>
          </cell>
          <cell r="N329">
            <v>5168.41</v>
          </cell>
        </row>
        <row r="330">
          <cell r="G330" t="str">
            <v>PIS</v>
          </cell>
          <cell r="H330">
            <v>0</v>
          </cell>
          <cell r="I330">
            <v>0</v>
          </cell>
          <cell r="J330">
            <v>0</v>
          </cell>
          <cell r="K330">
            <v>0</v>
          </cell>
          <cell r="L330">
            <v>233.05</v>
          </cell>
          <cell r="M330">
            <v>920.4</v>
          </cell>
          <cell r="N330">
            <v>920.4</v>
          </cell>
        </row>
        <row r="331">
          <cell r="G331" t="str">
            <v>COFINS</v>
          </cell>
          <cell r="H331">
            <v>0</v>
          </cell>
          <cell r="I331">
            <v>0</v>
          </cell>
          <cell r="J331">
            <v>0</v>
          </cell>
          <cell r="K331">
            <v>0</v>
          </cell>
          <cell r="L331">
            <v>1075.6300000000001</v>
          </cell>
          <cell r="M331">
            <v>4248.01</v>
          </cell>
          <cell r="N331">
            <v>4248.01</v>
          </cell>
        </row>
        <row r="332">
          <cell r="E332" t="str">
            <v>RECEITAS FINANCEIRAS</v>
          </cell>
          <cell r="H332">
            <v>0</v>
          </cell>
          <cell r="I332">
            <v>0</v>
          </cell>
          <cell r="J332">
            <v>0</v>
          </cell>
          <cell r="K332">
            <v>0</v>
          </cell>
          <cell r="L332">
            <v>-35854.43</v>
          </cell>
          <cell r="M332">
            <v>-43372.959999999999</v>
          </cell>
          <cell r="N332">
            <v>-43372.959999999999</v>
          </cell>
        </row>
        <row r="333">
          <cell r="F333" t="str">
            <v>RECEITAS FINANCEIRAS</v>
          </cell>
          <cell r="H333">
            <v>0</v>
          </cell>
          <cell r="I333">
            <v>0</v>
          </cell>
          <cell r="J333">
            <v>0</v>
          </cell>
          <cell r="K333">
            <v>0</v>
          </cell>
          <cell r="L333">
            <v>-35854.43</v>
          </cell>
          <cell r="M333">
            <v>-43372.959999999999</v>
          </cell>
          <cell r="N333">
            <v>-43372.959999999999</v>
          </cell>
        </row>
        <row r="334">
          <cell r="G334" t="str">
            <v>JUROS ATIVOS</v>
          </cell>
          <cell r="H334">
            <v>0</v>
          </cell>
          <cell r="I334">
            <v>0</v>
          </cell>
          <cell r="J334">
            <v>0</v>
          </cell>
          <cell r="K334">
            <v>0</v>
          </cell>
          <cell r="L334">
            <v>-7244.04</v>
          </cell>
          <cell r="M334">
            <v>-7244.04</v>
          </cell>
          <cell r="N334">
            <v>-7244.04</v>
          </cell>
        </row>
        <row r="335">
          <cell r="G335" t="str">
            <v>VARIAÇÃO CAMBIAL ATIVA</v>
          </cell>
          <cell r="H335">
            <v>0</v>
          </cell>
          <cell r="I335">
            <v>0</v>
          </cell>
          <cell r="J335">
            <v>0</v>
          </cell>
          <cell r="K335">
            <v>0</v>
          </cell>
          <cell r="L335">
            <v>-28610.39</v>
          </cell>
          <cell r="M335">
            <v>-28610.39</v>
          </cell>
          <cell r="N335">
            <v>-28610.39</v>
          </cell>
        </row>
        <row r="336">
          <cell r="G336" t="str">
            <v>VARIAÇÃO CAMBIAL ATIVA</v>
          </cell>
          <cell r="H336">
            <v>0</v>
          </cell>
          <cell r="I336">
            <v>0</v>
          </cell>
          <cell r="J336">
            <v>0</v>
          </cell>
          <cell r="K336">
            <v>0</v>
          </cell>
          <cell r="L336">
            <v>0</v>
          </cell>
          <cell r="M336">
            <v>-7518.53</v>
          </cell>
          <cell r="N336">
            <v>-7518.53</v>
          </cell>
        </row>
        <row r="338">
          <cell r="B338" t="str">
            <v>CUSTOS E DESPESAS</v>
          </cell>
          <cell r="H338">
            <v>0</v>
          </cell>
          <cell r="I338">
            <v>0</v>
          </cell>
          <cell r="J338">
            <v>0</v>
          </cell>
          <cell r="K338">
            <v>0</v>
          </cell>
          <cell r="L338">
            <v>-2268502.7999999998</v>
          </cell>
          <cell r="M338">
            <v>-2242310.71</v>
          </cell>
          <cell r="N338">
            <v>-2242310.71</v>
          </cell>
        </row>
        <row r="339">
          <cell r="C339" t="str">
            <v>CUSTOS E DESPESAS</v>
          </cell>
          <cell r="H339">
            <v>0</v>
          </cell>
          <cell r="I339">
            <v>0</v>
          </cell>
          <cell r="J339">
            <v>0</v>
          </cell>
          <cell r="K339">
            <v>0</v>
          </cell>
          <cell r="L339">
            <v>-2268502.7999999998</v>
          </cell>
          <cell r="M339">
            <v>-2242310.71</v>
          </cell>
          <cell r="N339">
            <v>-2242310.71</v>
          </cell>
        </row>
        <row r="340">
          <cell r="D340" t="str">
            <v>CUSTOS E DESPESAS</v>
          </cell>
          <cell r="H340">
            <v>0</v>
          </cell>
          <cell r="I340">
            <v>0</v>
          </cell>
          <cell r="J340">
            <v>0</v>
          </cell>
          <cell r="K340">
            <v>0</v>
          </cell>
          <cell r="L340">
            <v>-2268502.7999999998</v>
          </cell>
          <cell r="M340">
            <v>-2242310.71</v>
          </cell>
          <cell r="N340">
            <v>-2242310.71</v>
          </cell>
        </row>
        <row r="341">
          <cell r="E341" t="str">
            <v>GANHOS E PERDAS S/ IMOBILIZADO</v>
          </cell>
          <cell r="H341">
            <v>0</v>
          </cell>
          <cell r="I341">
            <v>0</v>
          </cell>
          <cell r="J341">
            <v>0</v>
          </cell>
          <cell r="K341">
            <v>0</v>
          </cell>
          <cell r="L341">
            <v>-2268502.7999999998</v>
          </cell>
          <cell r="M341">
            <v>-2268502.7999999998</v>
          </cell>
          <cell r="N341">
            <v>-2268502.7999999998</v>
          </cell>
        </row>
        <row r="342">
          <cell r="F342" t="str">
            <v>GANHOS E PERDAS S/ IMOBILIZADO</v>
          </cell>
          <cell r="H342">
            <v>0</v>
          </cell>
          <cell r="I342">
            <v>0</v>
          </cell>
          <cell r="J342">
            <v>0</v>
          </cell>
          <cell r="K342">
            <v>0</v>
          </cell>
          <cell r="L342">
            <v>-2268502.7999999998</v>
          </cell>
          <cell r="M342">
            <v>-2268502.7999999998</v>
          </cell>
          <cell r="N342">
            <v>-2268502.7999999998</v>
          </cell>
        </row>
        <row r="343">
          <cell r="G343" t="str">
            <v>VALOR DE ALIENAÇÃO DO IMOBILIZADO</v>
          </cell>
          <cell r="H343">
            <v>0</v>
          </cell>
          <cell r="I343">
            <v>0</v>
          </cell>
          <cell r="J343">
            <v>0</v>
          </cell>
          <cell r="K343">
            <v>0</v>
          </cell>
          <cell r="L343">
            <v>-3177610.5</v>
          </cell>
          <cell r="M343">
            <v>-3177610.5</v>
          </cell>
          <cell r="N343">
            <v>-3177610.5</v>
          </cell>
        </row>
        <row r="344">
          <cell r="G344" t="str">
            <v>CUSTO CORRIGIDO DO BEM BAIXADO</v>
          </cell>
          <cell r="H344">
            <v>0</v>
          </cell>
          <cell r="I344">
            <v>0</v>
          </cell>
          <cell r="J344">
            <v>0</v>
          </cell>
          <cell r="K344">
            <v>0</v>
          </cell>
          <cell r="L344">
            <v>678434.3</v>
          </cell>
          <cell r="M344">
            <v>678434.3</v>
          </cell>
          <cell r="N344">
            <v>678434.3</v>
          </cell>
        </row>
        <row r="345">
          <cell r="G345" t="str">
            <v>BAIXA DO ATIVO DIFERIDO / IMOBILIZADO EM ANDAMENTO</v>
          </cell>
          <cell r="H345">
            <v>0</v>
          </cell>
          <cell r="I345">
            <v>0</v>
          </cell>
          <cell r="J345">
            <v>0</v>
          </cell>
          <cell r="K345">
            <v>0</v>
          </cell>
          <cell r="L345">
            <v>230673.4</v>
          </cell>
          <cell r="M345">
            <v>230673.4</v>
          </cell>
          <cell r="N345">
            <v>230673.4</v>
          </cell>
        </row>
        <row r="346">
          <cell r="E346" t="str">
            <v>DESPESAS TRIBUTÁRIAS</v>
          </cell>
          <cell r="H346">
            <v>0</v>
          </cell>
          <cell r="I346">
            <v>0</v>
          </cell>
          <cell r="J346">
            <v>0</v>
          </cell>
          <cell r="K346">
            <v>0</v>
          </cell>
          <cell r="L346">
            <v>0</v>
          </cell>
          <cell r="M346">
            <v>11588.24</v>
          </cell>
          <cell r="N346">
            <v>11588.24</v>
          </cell>
        </row>
        <row r="347">
          <cell r="F347" t="str">
            <v>DESPESAS TRIBUTÁRIAS</v>
          </cell>
          <cell r="H347">
            <v>0</v>
          </cell>
          <cell r="I347">
            <v>0</v>
          </cell>
          <cell r="J347">
            <v>0</v>
          </cell>
          <cell r="K347">
            <v>0</v>
          </cell>
          <cell r="L347">
            <v>0</v>
          </cell>
          <cell r="M347">
            <v>11588.24</v>
          </cell>
          <cell r="N347">
            <v>11588.24</v>
          </cell>
        </row>
        <row r="348">
          <cell r="G348" t="str">
            <v>IRPJ - LUCRO PRESUMIDO</v>
          </cell>
          <cell r="H348">
            <v>0</v>
          </cell>
          <cell r="I348">
            <v>0</v>
          </cell>
          <cell r="J348">
            <v>0</v>
          </cell>
          <cell r="K348">
            <v>0</v>
          </cell>
          <cell r="L348">
            <v>0</v>
          </cell>
          <cell r="M348">
            <v>7684.67</v>
          </cell>
          <cell r="N348">
            <v>7684.67</v>
          </cell>
        </row>
        <row r="349">
          <cell r="G349" t="str">
            <v>CSLL - LUCRO PRESUMIDO</v>
          </cell>
          <cell r="H349">
            <v>0</v>
          </cell>
          <cell r="I349">
            <v>0</v>
          </cell>
          <cell r="J349">
            <v>0</v>
          </cell>
          <cell r="K349">
            <v>0</v>
          </cell>
          <cell r="L349">
            <v>0</v>
          </cell>
          <cell r="M349">
            <v>3903.57</v>
          </cell>
          <cell r="N349">
            <v>3903.57</v>
          </cell>
        </row>
        <row r="350">
          <cell r="E350" t="str">
            <v>DESPESAS FINANCEIRAS</v>
          </cell>
          <cell r="H350">
            <v>0</v>
          </cell>
          <cell r="I350">
            <v>0</v>
          </cell>
          <cell r="J350">
            <v>0</v>
          </cell>
          <cell r="K350">
            <v>0</v>
          </cell>
          <cell r="L350">
            <v>0</v>
          </cell>
          <cell r="M350">
            <v>14603.85</v>
          </cell>
          <cell r="N350">
            <v>14603.85</v>
          </cell>
        </row>
        <row r="351">
          <cell r="F351" t="str">
            <v>DESPESAS FINANCEIRAS</v>
          </cell>
          <cell r="H351">
            <v>0</v>
          </cell>
          <cell r="I351">
            <v>0</v>
          </cell>
          <cell r="J351">
            <v>0</v>
          </cell>
          <cell r="K351">
            <v>0</v>
          </cell>
          <cell r="L351">
            <v>0</v>
          </cell>
          <cell r="M351">
            <v>14603.85</v>
          </cell>
          <cell r="N351">
            <v>14603.85</v>
          </cell>
        </row>
        <row r="352">
          <cell r="G352" t="str">
            <v>VARIAÇÃO CAMBIAL PASSIVA</v>
          </cell>
          <cell r="H352">
            <v>0</v>
          </cell>
          <cell r="I352">
            <v>0</v>
          </cell>
          <cell r="J352">
            <v>0</v>
          </cell>
          <cell r="K352">
            <v>0</v>
          </cell>
          <cell r="L352">
            <v>0</v>
          </cell>
          <cell r="M352">
            <v>14603.85</v>
          </cell>
          <cell r="N352">
            <v>14603.85</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Returns"/>
      <sheetName val="Prop Dist"/>
      <sheetName val="Maps2Q02"/>
      <sheetName val="Maps1Q02"/>
      <sheetName val="App2Q02"/>
      <sheetName val="App1Q02"/>
      <sheetName val="AddsCost1Q02"/>
      <sheetName val="AddsCost2Q02"/>
    </sheetNames>
    <sheetDataSet>
      <sheetData sheetId="0"/>
      <sheetData sheetId="1"/>
      <sheetData sheetId="2">
        <row r="1">
          <cell r="A1" t="str">
            <v>%,ATF,FPRODUCT,UPRODUCT</v>
          </cell>
          <cell r="B1" t="str">
            <v>%,ATT,FDESCR,UDESCR</v>
          </cell>
          <cell r="C1" t="str">
            <v>%,C</v>
          </cell>
          <cell r="D1" t="str">
            <v>%,C</v>
          </cell>
          <cell r="E1" t="str">
            <v>%,LIACTUALS,SPER6,FACCOUNT,VMKTVAL,FCURRENCY_CD,V</v>
          </cell>
          <cell r="F1" t="str">
            <v>%,LIJOINTVENT,SCURR_QTR,R,FACCOUNT,TMASTER_BS_ROLLUP,NMORTGAGES_PAYABLE</v>
          </cell>
          <cell r="G1" t="str">
            <v>%,LIACTUALS,SCURR_QTR,FACCOUNT,TMASTER_BS_ROLLUP,NMORTGAGES_PAYABLE,NJV_NET_PART_INTEREST,NREO_MARKET_VALUE,NREIT SHARES,NMEZZ DEBT,NNOTES/LOANS</v>
          </cell>
          <cell r="H1" t="str">
            <v>%,LIACTUALS,SCURR_QTR,FACCOUNT,TMASTER_BS_ROLLUP,NCOST_FIXED_ASSETS,NJV_COST_PLUS_UNDIST,NML_MARKET_VALUE,NNOTES/LOANS,NREIT COST,NCOST MEZZ DEBT</v>
          </cell>
          <cell r="I1" t="str">
            <v>%,LIACTUALS,SPREV_QTR,FACCOUNT,TMASTER_BS_ROLLUP,NCOST_FIXED_ASSETS,NJV_COST_PLUS_UNDIST,NNOTES/LOANS,NML_MARKET_VALUE,NREIT COST,NCOST MEZZ DEBT</v>
          </cell>
          <cell r="J1" t="str">
            <v>%,C</v>
          </cell>
          <cell r="K1" t="str">
            <v>%,LIACTUALS,SQ2,FACCOUNT,TMASTER_NOI_TREE,NUNREALIZED_APPR,NGAIN_ON_SALE</v>
          </cell>
          <cell r="L1" t="str">
            <v>%,LIJOINTVENT,SCURR_QTR,FACCOUNT,TMASTER_BS_ROLLUP,NCOST_FIXED_ASSETS</v>
          </cell>
          <cell r="M1" t="str">
            <v>%,LIACTUALS,SQ2,R,FACCOUNT,TMASTER_NOI_TREE,NTOTAL_EXPENSES,NTOTAL_REVENUE</v>
          </cell>
          <cell r="N1" t="str">
            <v>%,LIACTUALS,SQ2,FACCOUNT,TMASTER_NOI_TREE,NINTEREST_EXPENSE</v>
          </cell>
          <cell r="O1" t="str">
            <v>%,LIJOINTVENT,SQ2,FACCOUNT,TMASTER_NOI_TREE,NINTEREST_EXPENSE</v>
          </cell>
          <cell r="P1" t="str">
            <v>%,LISTATIC,SQ2,R,FACCOUNT,TMASTER_NOI_TREE,NTOTAL_EXPENSES,NTOTAL_REVENUE</v>
          </cell>
          <cell r="Q1" t="str">
            <v>%,LIACTUALS,SPER6,FACCOUNT,VJVEFF,FCURRENCY_CD,V</v>
          </cell>
        </row>
        <row r="2">
          <cell r="A2" t="str">
            <v>PRISA II Maps Data - 6/30/2002</v>
          </cell>
          <cell r="Q2" t="str">
            <v/>
          </cell>
        </row>
        <row r="5">
          <cell r="H5" t="str">
            <v>Current Quarter</v>
          </cell>
          <cell r="I5" t="str">
            <v>Prior Quarter</v>
          </cell>
          <cell r="J5" t="str">
            <v>Qtrly Change in</v>
          </cell>
        </row>
        <row r="6">
          <cell r="G6" t="str">
            <v>Net Market</v>
          </cell>
          <cell r="H6" t="str">
            <v>Cost of Fixed</v>
          </cell>
          <cell r="I6" t="str">
            <v>Cost of Fixed</v>
          </cell>
          <cell r="J6" t="str">
            <v>Cost of Fixed</v>
          </cell>
          <cell r="L6" t="str">
            <v>Current Quarter</v>
          </cell>
        </row>
        <row r="7">
          <cell r="G7" t="str">
            <v>Value/Net</v>
          </cell>
          <cell r="H7" t="str">
            <v>Assets/Pru's</v>
          </cell>
          <cell r="I7" t="str">
            <v>Assets/Pru's</v>
          </cell>
          <cell r="J7" t="str">
            <v>Assets/Pru's</v>
          </cell>
          <cell r="K7" t="str">
            <v>Current Quarter</v>
          </cell>
          <cell r="L7" t="str">
            <v>100% JV</v>
          </cell>
          <cell r="N7" t="str">
            <v>Wholly Owned</v>
          </cell>
          <cell r="O7" t="str">
            <v>Joint Venture</v>
          </cell>
        </row>
        <row r="8">
          <cell r="E8" t="str">
            <v>Gross Market</v>
          </cell>
          <cell r="G8" t="str">
            <v>Partnership</v>
          </cell>
          <cell r="H8" t="str">
            <v>Equity in</v>
          </cell>
          <cell r="I8" t="str">
            <v>Equity in</v>
          </cell>
          <cell r="J8" t="str">
            <v>Equity in</v>
          </cell>
          <cell r="K8" t="str">
            <v>Change in</v>
          </cell>
          <cell r="L8" t="str">
            <v>Cost of Fixed</v>
          </cell>
          <cell r="M8" t="str">
            <v>Pru's Share of</v>
          </cell>
          <cell r="N8" t="str">
            <v>100% Interest</v>
          </cell>
          <cell r="O8" t="str">
            <v>100% Interest</v>
          </cell>
          <cell r="P8" t="str">
            <v>100% Budgeted</v>
          </cell>
          <cell r="Q8" t="str">
            <v>Effective</v>
          </cell>
        </row>
        <row r="9">
          <cell r="E9" t="str">
            <v>Value</v>
          </cell>
          <cell r="F9" t="str">
            <v>Encumbrance</v>
          </cell>
          <cell r="G9" t="str">
            <v>Interest</v>
          </cell>
          <cell r="H9" t="str">
            <v>Interest</v>
          </cell>
          <cell r="I9" t="str">
            <v>Interest</v>
          </cell>
          <cell r="J9" t="str">
            <v>Interest</v>
          </cell>
          <cell r="K9" t="str">
            <v>Appreciation</v>
          </cell>
          <cell r="L9" t="str">
            <v>Assets</v>
          </cell>
          <cell r="M9" t="str">
            <v>Noi</v>
          </cell>
          <cell r="N9" t="str">
            <v>Expense</v>
          </cell>
          <cell r="O9" t="str">
            <v>Expense</v>
          </cell>
          <cell r="P9" t="str">
            <v>NOI</v>
          </cell>
          <cell r="Q9" t="str">
            <v>%</v>
          </cell>
        </row>
        <row r="10">
          <cell r="A10">
            <v>24</v>
          </cell>
          <cell r="B10" t="str">
            <v>Cincinnati Commerce Center</v>
          </cell>
          <cell r="C10">
            <v>2002</v>
          </cell>
          <cell r="D10">
            <v>2</v>
          </cell>
          <cell r="E10">
            <v>82000000</v>
          </cell>
          <cell r="F10">
            <v>0</v>
          </cell>
          <cell r="G10">
            <v>82000000.000000015</v>
          </cell>
          <cell r="H10">
            <v>101007268.90000001</v>
          </cell>
          <cell r="I10">
            <v>100896558.42</v>
          </cell>
          <cell r="J10">
            <v>110710.48000000417</v>
          </cell>
          <cell r="K10">
            <v>-2110710.48</v>
          </cell>
          <cell r="L10">
            <v>0</v>
          </cell>
          <cell r="M10">
            <v>2410996.87</v>
          </cell>
          <cell r="N10">
            <v>0</v>
          </cell>
          <cell r="O10">
            <v>0</v>
          </cell>
          <cell r="P10">
            <v>2330390</v>
          </cell>
          <cell r="Q10">
            <v>1</v>
          </cell>
        </row>
        <row r="11">
          <cell r="A11">
            <v>43</v>
          </cell>
          <cell r="B11" t="str">
            <v>Pinnacle Highlands I</v>
          </cell>
          <cell r="C11">
            <v>2002</v>
          </cell>
          <cell r="D11">
            <v>2</v>
          </cell>
          <cell r="E11">
            <v>39700000</v>
          </cell>
          <cell r="F11">
            <v>0</v>
          </cell>
          <cell r="G11">
            <v>39700000</v>
          </cell>
          <cell r="H11">
            <v>35980861.160000004</v>
          </cell>
          <cell r="I11">
            <v>35980861.159999996</v>
          </cell>
          <cell r="J11">
            <v>0</v>
          </cell>
          <cell r="K11">
            <v>0</v>
          </cell>
          <cell r="L11">
            <v>0</v>
          </cell>
          <cell r="M11">
            <v>747631.64</v>
          </cell>
          <cell r="N11">
            <v>0</v>
          </cell>
          <cell r="O11">
            <v>0</v>
          </cell>
          <cell r="P11">
            <v>803417</v>
          </cell>
          <cell r="Q11">
            <v>1</v>
          </cell>
        </row>
        <row r="12">
          <cell r="A12">
            <v>50</v>
          </cell>
          <cell r="B12" t="str">
            <v>Town Center @ Orange Lake</v>
          </cell>
          <cell r="C12">
            <v>2002</v>
          </cell>
          <cell r="D12">
            <v>2</v>
          </cell>
          <cell r="E12">
            <v>5500000</v>
          </cell>
          <cell r="F12">
            <v>0</v>
          </cell>
          <cell r="G12">
            <v>5500000</v>
          </cell>
          <cell r="H12">
            <v>5411818.4499999993</v>
          </cell>
          <cell r="I12">
            <v>5411818.4500000002</v>
          </cell>
          <cell r="J12">
            <v>0</v>
          </cell>
          <cell r="K12">
            <v>0</v>
          </cell>
          <cell r="L12">
            <v>0</v>
          </cell>
          <cell r="M12">
            <v>128891.17</v>
          </cell>
          <cell r="N12">
            <v>0</v>
          </cell>
          <cell r="O12">
            <v>0</v>
          </cell>
          <cell r="P12">
            <v>129034.76</v>
          </cell>
          <cell r="Q12">
            <v>1</v>
          </cell>
        </row>
        <row r="13">
          <cell r="A13">
            <v>59</v>
          </cell>
          <cell r="B13" t="str">
            <v>Brookside Square</v>
          </cell>
          <cell r="C13">
            <v>2002</v>
          </cell>
          <cell r="D13">
            <v>2</v>
          </cell>
          <cell r="E13">
            <v>10500000</v>
          </cell>
          <cell r="F13">
            <v>0</v>
          </cell>
          <cell r="G13">
            <v>10500000</v>
          </cell>
          <cell r="H13">
            <v>10158442.219999999</v>
          </cell>
          <cell r="I13">
            <v>10158442.220000001</v>
          </cell>
          <cell r="J13">
            <v>0</v>
          </cell>
          <cell r="K13">
            <v>0</v>
          </cell>
          <cell r="L13">
            <v>0</v>
          </cell>
          <cell r="M13">
            <v>259722.03</v>
          </cell>
          <cell r="N13">
            <v>0</v>
          </cell>
          <cell r="O13">
            <v>0</v>
          </cell>
          <cell r="P13">
            <v>239642.95</v>
          </cell>
          <cell r="Q13">
            <v>1</v>
          </cell>
        </row>
        <row r="14">
          <cell r="A14">
            <v>67</v>
          </cell>
          <cell r="B14" t="str">
            <v>New Tampa Center</v>
          </cell>
          <cell r="C14">
            <v>2002</v>
          </cell>
          <cell r="D14">
            <v>2</v>
          </cell>
          <cell r="E14">
            <v>13000000</v>
          </cell>
          <cell r="F14">
            <v>0</v>
          </cell>
          <cell r="G14">
            <v>13000000</v>
          </cell>
          <cell r="H14">
            <v>10915403.85</v>
          </cell>
          <cell r="I14">
            <v>10911753.5</v>
          </cell>
          <cell r="J14">
            <v>3650.3499999996275</v>
          </cell>
          <cell r="K14">
            <v>-3650.35</v>
          </cell>
          <cell r="L14">
            <v>0</v>
          </cell>
          <cell r="M14">
            <v>313736.71000000002</v>
          </cell>
          <cell r="N14">
            <v>0</v>
          </cell>
          <cell r="O14">
            <v>0</v>
          </cell>
          <cell r="P14">
            <v>301560.53999999998</v>
          </cell>
          <cell r="Q14">
            <v>1</v>
          </cell>
        </row>
        <row r="15">
          <cell r="A15">
            <v>63</v>
          </cell>
          <cell r="B15" t="str">
            <v>GLADIOLIS GATEWAY</v>
          </cell>
          <cell r="C15">
            <v>2002</v>
          </cell>
          <cell r="D15">
            <v>2</v>
          </cell>
          <cell r="E15">
            <v>8000000</v>
          </cell>
          <cell r="F15">
            <v>0</v>
          </cell>
          <cell r="G15">
            <v>8000000</v>
          </cell>
          <cell r="H15">
            <v>7391448.3699999992</v>
          </cell>
          <cell r="I15">
            <v>7391448.3700000001</v>
          </cell>
          <cell r="J15">
            <v>0</v>
          </cell>
          <cell r="K15">
            <v>0</v>
          </cell>
          <cell r="L15">
            <v>0</v>
          </cell>
          <cell r="M15">
            <v>196428.4</v>
          </cell>
          <cell r="N15">
            <v>0</v>
          </cell>
          <cell r="O15">
            <v>0</v>
          </cell>
          <cell r="P15">
            <v>182029.23</v>
          </cell>
          <cell r="Q15">
            <v>1</v>
          </cell>
        </row>
        <row r="16">
          <cell r="A16">
            <v>71</v>
          </cell>
          <cell r="B16" t="str">
            <v>Riverplace II Wholly Owned</v>
          </cell>
          <cell r="C16">
            <v>2002</v>
          </cell>
          <cell r="D16">
            <v>2</v>
          </cell>
          <cell r="E16">
            <v>40000000</v>
          </cell>
          <cell r="F16">
            <v>0</v>
          </cell>
          <cell r="G16">
            <v>40000000</v>
          </cell>
          <cell r="H16">
            <v>35779472.219999999</v>
          </cell>
          <cell r="I16">
            <v>35773149.609999999</v>
          </cell>
          <cell r="J16">
            <v>6322.609999999404</v>
          </cell>
          <cell r="K16">
            <v>-6322.61</v>
          </cell>
          <cell r="L16">
            <v>0</v>
          </cell>
          <cell r="M16">
            <v>875336.22</v>
          </cell>
          <cell r="N16">
            <v>0</v>
          </cell>
          <cell r="O16">
            <v>0</v>
          </cell>
          <cell r="P16">
            <v>919800</v>
          </cell>
          <cell r="Q16">
            <v>1</v>
          </cell>
        </row>
        <row r="17">
          <cell r="A17">
            <v>77</v>
          </cell>
          <cell r="B17" t="str">
            <v>Loehman's Fashion Island</v>
          </cell>
          <cell r="C17">
            <v>2002</v>
          </cell>
          <cell r="D17">
            <v>2</v>
          </cell>
          <cell r="E17">
            <v>38000000</v>
          </cell>
          <cell r="F17">
            <v>0</v>
          </cell>
          <cell r="G17">
            <v>38000000</v>
          </cell>
          <cell r="H17">
            <v>38268687.130000003</v>
          </cell>
          <cell r="I17">
            <v>38252281.979999997</v>
          </cell>
          <cell r="J17">
            <v>16405.15000000596</v>
          </cell>
          <cell r="K17">
            <v>-16405.150000000001</v>
          </cell>
          <cell r="L17">
            <v>0</v>
          </cell>
          <cell r="M17">
            <v>753915.8</v>
          </cell>
          <cell r="N17">
            <v>0</v>
          </cell>
          <cell r="O17">
            <v>0</v>
          </cell>
          <cell r="P17">
            <v>654739.92000000004</v>
          </cell>
          <cell r="Q17">
            <v>1</v>
          </cell>
        </row>
        <row r="18">
          <cell r="A18">
            <v>101</v>
          </cell>
          <cell r="B18" t="str">
            <v>Neonopolis Entertainment Ctr</v>
          </cell>
          <cell r="C18">
            <v>2002</v>
          </cell>
          <cell r="D18">
            <v>2</v>
          </cell>
          <cell r="E18">
            <v>53300000</v>
          </cell>
          <cell r="F18">
            <v>0</v>
          </cell>
          <cell r="G18">
            <v>53300000</v>
          </cell>
          <cell r="H18">
            <v>67408453.890000001</v>
          </cell>
          <cell r="I18">
            <v>55076851.200000003</v>
          </cell>
          <cell r="J18">
            <v>12331602.689999998</v>
          </cell>
          <cell r="K18">
            <v>-14108453.890000001</v>
          </cell>
          <cell r="L18">
            <v>0</v>
          </cell>
          <cell r="M18">
            <v>335231</v>
          </cell>
          <cell r="N18">
            <v>0</v>
          </cell>
          <cell r="O18">
            <v>0</v>
          </cell>
          <cell r="P18">
            <v>0</v>
          </cell>
          <cell r="Q18">
            <v>1</v>
          </cell>
        </row>
        <row r="19">
          <cell r="A19">
            <v>134</v>
          </cell>
          <cell r="B19" t="str">
            <v>Nortel Office Campus</v>
          </cell>
          <cell r="C19">
            <v>2002</v>
          </cell>
          <cell r="D19">
            <v>2</v>
          </cell>
          <cell r="E19">
            <v>173600000</v>
          </cell>
          <cell r="F19">
            <v>0</v>
          </cell>
          <cell r="G19">
            <v>173600000</v>
          </cell>
          <cell r="H19">
            <v>163450209.32999998</v>
          </cell>
          <cell r="I19">
            <v>150230725</v>
          </cell>
          <cell r="J19">
            <v>13219484.329999983</v>
          </cell>
          <cell r="K19">
            <v>-169484.33</v>
          </cell>
          <cell r="L19">
            <v>0</v>
          </cell>
          <cell r="M19">
            <v>4421524.9800000004</v>
          </cell>
          <cell r="N19">
            <v>0</v>
          </cell>
          <cell r="O19">
            <v>0</v>
          </cell>
          <cell r="P19">
            <v>4597649</v>
          </cell>
          <cell r="Q19">
            <v>1</v>
          </cell>
        </row>
        <row r="20">
          <cell r="A20" t="str">
            <v>888829</v>
          </cell>
          <cell r="B20" t="str">
            <v>PR2 Adjustment Property</v>
          </cell>
          <cell r="C20">
            <v>2002</v>
          </cell>
          <cell r="D20">
            <v>2</v>
          </cell>
          <cell r="E20">
            <v>0</v>
          </cell>
          <cell r="F20">
            <v>0</v>
          </cell>
          <cell r="G20">
            <v>0</v>
          </cell>
          <cell r="H20">
            <v>-5.32</v>
          </cell>
          <cell r="I20">
            <v>-5.32</v>
          </cell>
          <cell r="J20">
            <v>0</v>
          </cell>
          <cell r="K20">
            <v>0</v>
          </cell>
          <cell r="L20">
            <v>0</v>
          </cell>
          <cell r="M20">
            <v>378307.03</v>
          </cell>
          <cell r="N20">
            <v>777280.9</v>
          </cell>
          <cell r="O20">
            <v>0</v>
          </cell>
          <cell r="P20">
            <v>0</v>
          </cell>
          <cell r="Q20">
            <v>1</v>
          </cell>
        </row>
        <row r="21">
          <cell r="B21" t="str">
            <v>Wholly Owned Properties - Held</v>
          </cell>
          <cell r="E21">
            <v>463600000</v>
          </cell>
          <cell r="F21">
            <v>0</v>
          </cell>
          <cell r="G21">
            <v>463600000</v>
          </cell>
          <cell r="H21">
            <v>475772060.19999999</v>
          </cell>
          <cell r="I21">
            <v>450083884.58999997</v>
          </cell>
          <cell r="J21">
            <v>25688175.609999992</v>
          </cell>
          <cell r="K21">
            <v>-16415026.810000001</v>
          </cell>
          <cell r="L21">
            <v>0</v>
          </cell>
          <cell r="M21">
            <v>10821721.85</v>
          </cell>
          <cell r="N21">
            <v>777280.9</v>
          </cell>
          <cell r="O21">
            <v>0</v>
          </cell>
          <cell r="P21">
            <v>10158263.4</v>
          </cell>
        </row>
        <row r="23">
          <cell r="B23" t="str">
            <v>Harbor Oaks Apartments</v>
          </cell>
          <cell r="C23">
            <v>2002</v>
          </cell>
          <cell r="D23">
            <v>2</v>
          </cell>
          <cell r="E23">
            <v>0</v>
          </cell>
          <cell r="F23">
            <v>0</v>
          </cell>
          <cell r="G23">
            <v>0</v>
          </cell>
          <cell r="H23">
            <v>0</v>
          </cell>
          <cell r="I23">
            <v>0</v>
          </cell>
          <cell r="J23">
            <v>0</v>
          </cell>
          <cell r="K23">
            <v>0</v>
          </cell>
          <cell r="L23">
            <v>0</v>
          </cell>
          <cell r="M23">
            <v>-15588.62</v>
          </cell>
          <cell r="N23">
            <v>0</v>
          </cell>
          <cell r="O23">
            <v>0</v>
          </cell>
          <cell r="P23">
            <v>0</v>
          </cell>
          <cell r="Q23">
            <v>0</v>
          </cell>
        </row>
        <row r="24">
          <cell r="B24" t="str">
            <v>Sea Gate Village</v>
          </cell>
          <cell r="C24">
            <v>2002</v>
          </cell>
          <cell r="D24">
            <v>2</v>
          </cell>
          <cell r="E24">
            <v>0</v>
          </cell>
          <cell r="F24">
            <v>0</v>
          </cell>
          <cell r="G24">
            <v>0</v>
          </cell>
          <cell r="H24">
            <v>0</v>
          </cell>
          <cell r="I24">
            <v>0</v>
          </cell>
          <cell r="J24">
            <v>0</v>
          </cell>
          <cell r="K24">
            <v>0</v>
          </cell>
          <cell r="L24">
            <v>0</v>
          </cell>
          <cell r="M24">
            <v>7097.96</v>
          </cell>
          <cell r="N24">
            <v>0</v>
          </cell>
          <cell r="O24">
            <v>0</v>
          </cell>
          <cell r="P24">
            <v>0</v>
          </cell>
          <cell r="Q24">
            <v>0</v>
          </cell>
        </row>
        <row r="25">
          <cell r="B25" t="str">
            <v>Wholly Owned Properties - Sold</v>
          </cell>
          <cell r="E25">
            <v>0</v>
          </cell>
          <cell r="F25">
            <v>0</v>
          </cell>
          <cell r="G25">
            <v>0</v>
          </cell>
          <cell r="H25">
            <v>0</v>
          </cell>
          <cell r="I25">
            <v>0</v>
          </cell>
          <cell r="J25">
            <v>0</v>
          </cell>
          <cell r="K25">
            <v>0</v>
          </cell>
          <cell r="L25">
            <v>0</v>
          </cell>
          <cell r="M25">
            <v>-8490.66</v>
          </cell>
          <cell r="N25">
            <v>0</v>
          </cell>
          <cell r="O25">
            <v>0</v>
          </cell>
          <cell r="P25">
            <v>0</v>
          </cell>
        </row>
        <row r="27">
          <cell r="B27" t="str">
            <v>Wholly Owned Properties - Total</v>
          </cell>
          <cell r="E27">
            <v>463600000</v>
          </cell>
          <cell r="F27">
            <v>0</v>
          </cell>
          <cell r="G27">
            <v>463600000</v>
          </cell>
          <cell r="H27">
            <v>475772060.19999999</v>
          </cell>
          <cell r="I27">
            <v>450083884.58999997</v>
          </cell>
          <cell r="J27">
            <v>25688175.609999992</v>
          </cell>
          <cell r="K27">
            <v>-16415026.810000001</v>
          </cell>
          <cell r="L27">
            <v>0</v>
          </cell>
          <cell r="M27">
            <v>10813231.189999999</v>
          </cell>
          <cell r="N27">
            <v>777280.9</v>
          </cell>
          <cell r="O27">
            <v>0</v>
          </cell>
          <cell r="P27">
            <v>10158263.4</v>
          </cell>
        </row>
        <row r="30">
          <cell r="A30">
            <v>96</v>
          </cell>
          <cell r="B30" t="str">
            <v>Jerry Higier Loan</v>
          </cell>
          <cell r="C30">
            <v>2002</v>
          </cell>
          <cell r="D30">
            <v>2</v>
          </cell>
          <cell r="E30">
            <v>248645</v>
          </cell>
          <cell r="F30">
            <v>0</v>
          </cell>
          <cell r="G30">
            <v>248644.52</v>
          </cell>
          <cell r="H30">
            <v>1917999.52</v>
          </cell>
          <cell r="I30">
            <v>1918000</v>
          </cell>
          <cell r="J30">
            <v>-0.47999999998137355</v>
          </cell>
          <cell r="K30">
            <v>-1669355.48</v>
          </cell>
          <cell r="L30">
            <v>0</v>
          </cell>
          <cell r="M30">
            <v>57382.78</v>
          </cell>
          <cell r="N30">
            <v>0</v>
          </cell>
          <cell r="O30">
            <v>0</v>
          </cell>
          <cell r="P30">
            <v>0</v>
          </cell>
          <cell r="Q30">
            <v>0</v>
          </cell>
        </row>
        <row r="31">
          <cell r="A31">
            <v>121</v>
          </cell>
          <cell r="B31" t="str">
            <v>Roseland Properties Corp Loan</v>
          </cell>
          <cell r="C31">
            <v>2002</v>
          </cell>
          <cell r="D31">
            <v>2</v>
          </cell>
          <cell r="E31">
            <v>10000000</v>
          </cell>
          <cell r="F31">
            <v>0</v>
          </cell>
          <cell r="G31">
            <v>10000000</v>
          </cell>
          <cell r="H31">
            <v>10000000</v>
          </cell>
          <cell r="I31">
            <v>10000000</v>
          </cell>
          <cell r="J31">
            <v>0</v>
          </cell>
          <cell r="K31">
            <v>0</v>
          </cell>
          <cell r="L31">
            <v>0</v>
          </cell>
          <cell r="M31">
            <v>398501.37</v>
          </cell>
          <cell r="N31">
            <v>0</v>
          </cell>
          <cell r="O31">
            <v>0</v>
          </cell>
          <cell r="P31">
            <v>0</v>
          </cell>
          <cell r="Q31">
            <v>0</v>
          </cell>
        </row>
        <row r="32">
          <cell r="B32" t="str">
            <v>PR2 Adjustment Property</v>
          </cell>
          <cell r="C32">
            <v>2002</v>
          </cell>
          <cell r="D32">
            <v>2</v>
          </cell>
          <cell r="E32">
            <v>0</v>
          </cell>
          <cell r="F32">
            <v>34000000</v>
          </cell>
          <cell r="G32">
            <v>-34000000</v>
          </cell>
          <cell r="I32">
            <v>0</v>
          </cell>
          <cell r="J32">
            <v>0</v>
          </cell>
          <cell r="K32">
            <v>0</v>
          </cell>
          <cell r="L32">
            <v>0</v>
          </cell>
          <cell r="M32">
            <v>0</v>
          </cell>
          <cell r="N32">
            <v>0</v>
          </cell>
          <cell r="O32">
            <v>0</v>
          </cell>
          <cell r="P32">
            <v>0</v>
          </cell>
          <cell r="Q32">
            <v>0</v>
          </cell>
        </row>
        <row r="33">
          <cell r="B33" t="str">
            <v>Notes Receivable</v>
          </cell>
          <cell r="E33">
            <v>10248645</v>
          </cell>
          <cell r="F33">
            <v>34000000</v>
          </cell>
          <cell r="G33">
            <v>-23751355.48</v>
          </cell>
          <cell r="H33">
            <v>11917999.52</v>
          </cell>
          <cell r="I33">
            <v>11918000</v>
          </cell>
          <cell r="J33">
            <v>-0.47999999998137355</v>
          </cell>
          <cell r="K33">
            <v>-1669355.48</v>
          </cell>
          <cell r="L33">
            <v>0</v>
          </cell>
          <cell r="M33">
            <v>455884.15</v>
          </cell>
          <cell r="N33">
            <v>0</v>
          </cell>
          <cell r="O33">
            <v>0</v>
          </cell>
          <cell r="P33">
            <v>0</v>
          </cell>
        </row>
        <row r="35">
          <cell r="A35">
            <v>113</v>
          </cell>
          <cell r="B35" t="str">
            <v>CNG Tower</v>
          </cell>
          <cell r="C35">
            <v>2002</v>
          </cell>
          <cell r="D35">
            <v>2</v>
          </cell>
          <cell r="E35">
            <v>22800000</v>
          </cell>
          <cell r="F35">
            <v>0</v>
          </cell>
          <cell r="G35">
            <v>22800000</v>
          </cell>
          <cell r="H35">
            <v>24000000</v>
          </cell>
          <cell r="I35">
            <v>24000000</v>
          </cell>
          <cell r="J35">
            <v>0</v>
          </cell>
          <cell r="K35">
            <v>0</v>
          </cell>
          <cell r="L35">
            <v>0</v>
          </cell>
          <cell r="M35">
            <v>880552.34</v>
          </cell>
          <cell r="N35">
            <v>0</v>
          </cell>
          <cell r="O35">
            <v>0</v>
          </cell>
          <cell r="P35">
            <v>0</v>
          </cell>
          <cell r="Q35">
            <v>0</v>
          </cell>
        </row>
        <row r="36">
          <cell r="A36">
            <v>104</v>
          </cell>
          <cell r="B36" t="str">
            <v>Place Collegiate Mezzanine Dbt</v>
          </cell>
          <cell r="C36">
            <v>2002</v>
          </cell>
          <cell r="D36">
            <v>2</v>
          </cell>
          <cell r="E36">
            <v>13600000</v>
          </cell>
          <cell r="F36">
            <v>0</v>
          </cell>
          <cell r="G36">
            <v>13600000</v>
          </cell>
          <cell r="H36">
            <v>17942196</v>
          </cell>
          <cell r="I36">
            <v>17942196</v>
          </cell>
          <cell r="J36">
            <v>0</v>
          </cell>
          <cell r="K36">
            <v>0</v>
          </cell>
          <cell r="L36">
            <v>0</v>
          </cell>
          <cell r="M36">
            <v>448554.9</v>
          </cell>
          <cell r="N36">
            <v>0</v>
          </cell>
          <cell r="O36">
            <v>0</v>
          </cell>
          <cell r="P36">
            <v>0</v>
          </cell>
          <cell r="Q36">
            <v>0</v>
          </cell>
        </row>
        <row r="37">
          <cell r="A37">
            <v>52</v>
          </cell>
          <cell r="B37" t="str">
            <v>Corp Park V - Mezz Debt</v>
          </cell>
          <cell r="C37">
            <v>2002</v>
          </cell>
          <cell r="D37">
            <v>2</v>
          </cell>
          <cell r="E37">
            <v>34400000</v>
          </cell>
          <cell r="F37">
            <v>0</v>
          </cell>
          <cell r="G37">
            <v>34400000.359999999</v>
          </cell>
          <cell r="H37">
            <v>29294471.129999999</v>
          </cell>
          <cell r="I37">
            <v>29294471.129999999</v>
          </cell>
          <cell r="J37">
            <v>0</v>
          </cell>
          <cell r="K37">
            <v>0</v>
          </cell>
          <cell r="L37">
            <v>0</v>
          </cell>
          <cell r="M37">
            <v>952060.78</v>
          </cell>
          <cell r="N37">
            <v>0</v>
          </cell>
          <cell r="O37">
            <v>0</v>
          </cell>
          <cell r="P37">
            <v>0</v>
          </cell>
          <cell r="Q37">
            <v>0</v>
          </cell>
        </row>
        <row r="38">
          <cell r="A38" t="str">
            <v>888829</v>
          </cell>
          <cell r="B38" t="str">
            <v>PR2 Adjustment Property</v>
          </cell>
          <cell r="C38">
            <v>2002</v>
          </cell>
          <cell r="D38">
            <v>2</v>
          </cell>
          <cell r="E38">
            <v>0</v>
          </cell>
          <cell r="F38">
            <v>0</v>
          </cell>
          <cell r="G38">
            <v>0</v>
          </cell>
          <cell r="I38">
            <v>11802856</v>
          </cell>
          <cell r="J38">
            <v>-11802856</v>
          </cell>
          <cell r="K38">
            <v>0</v>
          </cell>
          <cell r="L38">
            <v>0</v>
          </cell>
          <cell r="M38">
            <v>0</v>
          </cell>
          <cell r="N38">
            <v>0</v>
          </cell>
          <cell r="O38">
            <v>0</v>
          </cell>
          <cell r="P38">
            <v>0</v>
          </cell>
          <cell r="Q38">
            <v>0</v>
          </cell>
        </row>
        <row r="39">
          <cell r="B39" t="str">
            <v>Mortgage - Loan Receivable</v>
          </cell>
          <cell r="E39">
            <v>70800000</v>
          </cell>
          <cell r="F39">
            <v>0</v>
          </cell>
          <cell r="G39">
            <v>70800000.359999999</v>
          </cell>
          <cell r="H39">
            <v>71236667.129999995</v>
          </cell>
          <cell r="I39">
            <v>83039523.129999995</v>
          </cell>
          <cell r="J39">
            <v>-11802856</v>
          </cell>
          <cell r="K39">
            <v>0</v>
          </cell>
          <cell r="L39">
            <v>0</v>
          </cell>
          <cell r="M39">
            <v>2281168.02</v>
          </cell>
          <cell r="N39">
            <v>0</v>
          </cell>
          <cell r="O39">
            <v>0</v>
          </cell>
          <cell r="P39">
            <v>0</v>
          </cell>
        </row>
        <row r="41">
          <cell r="B41" t="str">
            <v>Wholly Owned Total</v>
          </cell>
          <cell r="E41">
            <v>544648645</v>
          </cell>
          <cell r="F41">
            <v>34000000</v>
          </cell>
          <cell r="G41">
            <v>510648644.88</v>
          </cell>
          <cell r="H41">
            <v>558926726.85000002</v>
          </cell>
          <cell r="I41">
            <v>545041407.72000003</v>
          </cell>
          <cell r="J41">
            <v>13885319.129999992</v>
          </cell>
          <cell r="K41">
            <v>-18084382.289999999</v>
          </cell>
          <cell r="L41">
            <v>0</v>
          </cell>
          <cell r="M41">
            <v>13550283.359999999</v>
          </cell>
          <cell r="N41">
            <v>777280.9</v>
          </cell>
          <cell r="O41">
            <v>0</v>
          </cell>
          <cell r="P41">
            <v>10158263.4</v>
          </cell>
        </row>
        <row r="43">
          <cell r="R43">
            <v>100</v>
          </cell>
        </row>
        <row r="44">
          <cell r="A44">
            <v>26</v>
          </cell>
          <cell r="B44" t="str">
            <v>Town Run Apt</v>
          </cell>
          <cell r="C44">
            <v>2002</v>
          </cell>
          <cell r="D44">
            <v>2</v>
          </cell>
          <cell r="E44">
            <v>55500000</v>
          </cell>
          <cell r="F44">
            <v>0</v>
          </cell>
          <cell r="G44">
            <v>42928838.920000002</v>
          </cell>
          <cell r="H44">
            <v>29024838.379999999</v>
          </cell>
          <cell r="I44">
            <v>28828698.48</v>
          </cell>
          <cell r="J44">
            <v>196139.89999999851</v>
          </cell>
          <cell r="K44">
            <v>-231710.21</v>
          </cell>
          <cell r="L44">
            <v>28558267.09</v>
          </cell>
          <cell r="M44">
            <v>880058</v>
          </cell>
          <cell r="N44">
            <v>0</v>
          </cell>
          <cell r="O44">
            <v>1648.4</v>
          </cell>
          <cell r="P44">
            <v>1224518.46</v>
          </cell>
          <cell r="Q44">
            <v>0.76560000000000006</v>
          </cell>
        </row>
        <row r="45">
          <cell r="A45">
            <v>29</v>
          </cell>
          <cell r="B45" t="str">
            <v>Shoppes On The Green</v>
          </cell>
          <cell r="C45">
            <v>2002</v>
          </cell>
          <cell r="D45">
            <v>2</v>
          </cell>
          <cell r="E45">
            <v>12200000</v>
          </cell>
          <cell r="F45">
            <v>6200000.2000000002</v>
          </cell>
          <cell r="G45">
            <v>4236799.63</v>
          </cell>
          <cell r="H45">
            <v>2251693.54</v>
          </cell>
          <cell r="I45">
            <v>3844588.95</v>
          </cell>
          <cell r="J45">
            <v>-1592895.4100000001</v>
          </cell>
          <cell r="K45">
            <v>-211531.78</v>
          </cell>
          <cell r="L45">
            <v>8741681.5600000005</v>
          </cell>
          <cell r="M45">
            <v>173557</v>
          </cell>
          <cell r="N45">
            <v>0</v>
          </cell>
          <cell r="O45">
            <v>100142.28</v>
          </cell>
          <cell r="P45">
            <v>226755.87</v>
          </cell>
          <cell r="Q45">
            <v>0.6573</v>
          </cell>
        </row>
        <row r="46">
          <cell r="A46">
            <v>32</v>
          </cell>
          <cell r="B46" t="str">
            <v>Woods Walk Plaza</v>
          </cell>
          <cell r="C46">
            <v>2002</v>
          </cell>
          <cell r="D46">
            <v>2</v>
          </cell>
          <cell r="E46">
            <v>8000000</v>
          </cell>
          <cell r="F46">
            <v>4000000</v>
          </cell>
          <cell r="G46">
            <v>3093594.42</v>
          </cell>
          <cell r="H46">
            <v>1977225.89</v>
          </cell>
          <cell r="I46">
            <v>2648172.6800000002</v>
          </cell>
          <cell r="J46">
            <v>-670946.79000000027</v>
          </cell>
          <cell r="K46">
            <v>-16838.62</v>
          </cell>
          <cell r="L46">
            <v>6233369.4699999997</v>
          </cell>
          <cell r="M46">
            <v>101267</v>
          </cell>
          <cell r="N46">
            <v>0</v>
          </cell>
          <cell r="O46">
            <v>68145.899999999994</v>
          </cell>
          <cell r="P46">
            <v>118219.73</v>
          </cell>
          <cell r="Q46">
            <v>0.73080000000000001</v>
          </cell>
        </row>
        <row r="47">
          <cell r="A47">
            <v>33</v>
          </cell>
          <cell r="B47" t="str">
            <v>Garden Shops</v>
          </cell>
          <cell r="C47">
            <v>2002</v>
          </cell>
          <cell r="D47">
            <v>2</v>
          </cell>
          <cell r="E47">
            <v>26000000</v>
          </cell>
          <cell r="F47">
            <v>10300000</v>
          </cell>
          <cell r="G47">
            <v>11448070.699999999</v>
          </cell>
          <cell r="H47">
            <v>8073326.5099999998</v>
          </cell>
          <cell r="I47">
            <v>8960026.2799999993</v>
          </cell>
          <cell r="J47">
            <v>-886699.76999999955</v>
          </cell>
          <cell r="K47">
            <v>10651.01</v>
          </cell>
          <cell r="L47">
            <v>20160368.390000001</v>
          </cell>
          <cell r="M47">
            <v>228135</v>
          </cell>
          <cell r="N47">
            <v>0</v>
          </cell>
          <cell r="O47">
            <v>194630.92</v>
          </cell>
          <cell r="P47">
            <v>267365.40000000002</v>
          </cell>
          <cell r="Q47">
            <v>0.72049999999999992</v>
          </cell>
        </row>
        <row r="48">
          <cell r="A48">
            <v>35</v>
          </cell>
          <cell r="B48" t="str">
            <v>Plantation Promenade</v>
          </cell>
          <cell r="C48">
            <v>2002</v>
          </cell>
          <cell r="D48">
            <v>2</v>
          </cell>
          <cell r="E48">
            <v>28300000</v>
          </cell>
          <cell r="F48">
            <v>12150000</v>
          </cell>
          <cell r="G48">
            <v>12083477.039999999</v>
          </cell>
          <cell r="H48">
            <v>9374965.5599999987</v>
          </cell>
          <cell r="I48">
            <v>12383906.300000001</v>
          </cell>
          <cell r="J48">
            <v>-3008940.7400000021</v>
          </cell>
          <cell r="K48">
            <v>14737.27</v>
          </cell>
          <cell r="L48">
            <v>23670502.669999998</v>
          </cell>
          <cell r="M48">
            <v>305116</v>
          </cell>
          <cell r="N48">
            <v>0</v>
          </cell>
          <cell r="O48">
            <v>187840.82</v>
          </cell>
          <cell r="P48">
            <v>327414.28000000003</v>
          </cell>
          <cell r="Q48">
            <v>0.72989999999999999</v>
          </cell>
        </row>
        <row r="49">
          <cell r="A49">
            <v>37</v>
          </cell>
          <cell r="B49" t="str">
            <v>Regency Square</v>
          </cell>
          <cell r="C49">
            <v>2002</v>
          </cell>
          <cell r="D49">
            <v>2</v>
          </cell>
          <cell r="E49">
            <v>14700000</v>
          </cell>
          <cell r="F49">
            <v>7300000</v>
          </cell>
          <cell r="G49">
            <v>5351062.0599999996</v>
          </cell>
          <cell r="H49">
            <v>3590258.49</v>
          </cell>
          <cell r="I49">
            <v>5287663.3899999997</v>
          </cell>
          <cell r="J49">
            <v>-1697404.8999999994</v>
          </cell>
          <cell r="K49">
            <v>-24726.29</v>
          </cell>
          <cell r="L49">
            <v>11575235.859999999</v>
          </cell>
          <cell r="M49">
            <v>170403</v>
          </cell>
          <cell r="N49">
            <v>0</v>
          </cell>
          <cell r="O49">
            <v>114667.07</v>
          </cell>
          <cell r="P49">
            <v>228984.91</v>
          </cell>
          <cell r="Q49">
            <v>0.70150000000000001</v>
          </cell>
        </row>
        <row r="50">
          <cell r="A50">
            <v>70</v>
          </cell>
          <cell r="B50" t="str">
            <v>Alta Chase (Autumn Park)</v>
          </cell>
          <cell r="C50">
            <v>2002</v>
          </cell>
          <cell r="D50">
            <v>2</v>
          </cell>
          <cell r="E50">
            <v>37600000</v>
          </cell>
          <cell r="F50">
            <v>0</v>
          </cell>
          <cell r="G50">
            <v>37571138.169999994</v>
          </cell>
          <cell r="H50">
            <v>36240380.439999998</v>
          </cell>
          <cell r="I50">
            <v>36325518.329999998</v>
          </cell>
          <cell r="J50">
            <v>-85137.890000000596</v>
          </cell>
          <cell r="K50">
            <v>-9066.4699999999993</v>
          </cell>
          <cell r="L50">
            <v>36340711.980000004</v>
          </cell>
          <cell r="M50">
            <v>676459</v>
          </cell>
          <cell r="N50">
            <v>0</v>
          </cell>
          <cell r="O50">
            <v>0</v>
          </cell>
          <cell r="P50">
            <v>668541</v>
          </cell>
          <cell r="Q50">
            <v>1</v>
          </cell>
        </row>
        <row r="51">
          <cell r="A51">
            <v>54</v>
          </cell>
          <cell r="B51" t="str">
            <v>The Colonnade</v>
          </cell>
          <cell r="C51">
            <v>2002</v>
          </cell>
          <cell r="D51">
            <v>2</v>
          </cell>
          <cell r="E51">
            <v>23100000</v>
          </cell>
          <cell r="F51">
            <v>0</v>
          </cell>
          <cell r="G51">
            <v>21704339.5</v>
          </cell>
          <cell r="H51">
            <v>18555690.640000001</v>
          </cell>
          <cell r="I51">
            <v>18529372.640000001</v>
          </cell>
          <cell r="J51">
            <v>26318</v>
          </cell>
          <cell r="K51">
            <v>316664.19</v>
          </cell>
          <cell r="L51">
            <v>19104444.629999999</v>
          </cell>
          <cell r="M51">
            <v>405435.14</v>
          </cell>
          <cell r="N51">
            <v>0</v>
          </cell>
          <cell r="O51">
            <v>0</v>
          </cell>
          <cell r="P51">
            <v>390254</v>
          </cell>
          <cell r="Q51">
            <v>0.96150000000000002</v>
          </cell>
        </row>
        <row r="52">
          <cell r="A52">
            <v>66</v>
          </cell>
          <cell r="B52" t="str">
            <v>The Verandas @ Hazel Grove</v>
          </cell>
          <cell r="C52">
            <v>2002</v>
          </cell>
          <cell r="D52">
            <v>2</v>
          </cell>
          <cell r="E52">
            <v>39000000</v>
          </cell>
          <cell r="F52">
            <v>0</v>
          </cell>
          <cell r="G52">
            <v>36363925.589999996</v>
          </cell>
          <cell r="H52">
            <v>29592613.589999996</v>
          </cell>
          <cell r="I52">
            <v>29519849.989999998</v>
          </cell>
          <cell r="J52">
            <v>72763.599999997765</v>
          </cell>
          <cell r="K52">
            <v>17933.8</v>
          </cell>
          <cell r="L52">
            <v>29564376.079999998</v>
          </cell>
          <cell r="M52">
            <v>646619.13</v>
          </cell>
          <cell r="N52">
            <v>0</v>
          </cell>
          <cell r="O52">
            <v>0</v>
          </cell>
          <cell r="P52">
            <v>682716</v>
          </cell>
          <cell r="Q52">
            <v>0.93279999999999996</v>
          </cell>
        </row>
        <row r="53">
          <cell r="A53">
            <v>64</v>
          </cell>
          <cell r="B53" t="str">
            <v>Willow Lake</v>
          </cell>
          <cell r="C53">
            <v>2002</v>
          </cell>
          <cell r="D53">
            <v>2</v>
          </cell>
          <cell r="E53">
            <v>9400000</v>
          </cell>
          <cell r="F53">
            <v>0</v>
          </cell>
          <cell r="G53">
            <v>9287094.629999999</v>
          </cell>
          <cell r="H53">
            <v>9550492.6799999997</v>
          </cell>
          <cell r="I53">
            <v>9616443.9900000002</v>
          </cell>
          <cell r="J53">
            <v>-65951.310000000522</v>
          </cell>
          <cell r="K53">
            <v>0.22</v>
          </cell>
          <cell r="L53">
            <v>9690693.9000000004</v>
          </cell>
          <cell r="M53">
            <v>148378</v>
          </cell>
          <cell r="N53">
            <v>0</v>
          </cell>
          <cell r="O53">
            <v>0</v>
          </cell>
          <cell r="P53">
            <v>197101</v>
          </cell>
          <cell r="Q53">
            <v>1</v>
          </cell>
        </row>
        <row r="54">
          <cell r="A54">
            <v>58</v>
          </cell>
          <cell r="B54" t="str">
            <v>Stonegate</v>
          </cell>
          <cell r="C54">
            <v>2002</v>
          </cell>
          <cell r="D54">
            <v>2</v>
          </cell>
          <cell r="E54">
            <v>20500000</v>
          </cell>
          <cell r="F54">
            <v>0</v>
          </cell>
          <cell r="G54">
            <v>20220807.27</v>
          </cell>
          <cell r="H54">
            <v>18587659.690000001</v>
          </cell>
          <cell r="I54">
            <v>18760610.899999999</v>
          </cell>
          <cell r="J54">
            <v>-172951.20999999717</v>
          </cell>
          <cell r="K54">
            <v>199999.24</v>
          </cell>
          <cell r="L54">
            <v>18875194.689999998</v>
          </cell>
          <cell r="M54">
            <v>329730</v>
          </cell>
          <cell r="N54">
            <v>0</v>
          </cell>
          <cell r="O54">
            <v>0</v>
          </cell>
          <cell r="P54">
            <v>414849</v>
          </cell>
          <cell r="Q54">
            <v>1</v>
          </cell>
        </row>
        <row r="55">
          <cell r="A55">
            <v>83</v>
          </cell>
          <cell r="B55" t="str">
            <v>Wyndchase at Aspen Grove</v>
          </cell>
          <cell r="C55">
            <v>2002</v>
          </cell>
          <cell r="D55">
            <v>2</v>
          </cell>
          <cell r="E55">
            <v>43800000</v>
          </cell>
          <cell r="F55">
            <v>0</v>
          </cell>
          <cell r="G55">
            <v>43182887.049999997</v>
          </cell>
          <cell r="H55">
            <v>39505280.869999997</v>
          </cell>
          <cell r="I55">
            <v>39679935.609999999</v>
          </cell>
          <cell r="J55">
            <v>-174654.74000000209</v>
          </cell>
          <cell r="K55">
            <v>62243.42</v>
          </cell>
          <cell r="L55">
            <v>39699338.770000003</v>
          </cell>
          <cell r="M55">
            <v>732513</v>
          </cell>
          <cell r="N55">
            <v>0</v>
          </cell>
          <cell r="O55">
            <v>0</v>
          </cell>
          <cell r="P55">
            <v>799514</v>
          </cell>
          <cell r="Q55">
            <v>0.98930000000000007</v>
          </cell>
        </row>
        <row r="56">
          <cell r="A56">
            <v>76</v>
          </cell>
          <cell r="B56" t="str">
            <v>Tanasbourne IV</v>
          </cell>
          <cell r="C56">
            <v>2002</v>
          </cell>
          <cell r="D56">
            <v>2</v>
          </cell>
          <cell r="E56">
            <v>35500000</v>
          </cell>
          <cell r="F56">
            <v>0</v>
          </cell>
          <cell r="G56">
            <v>35341143.869999997</v>
          </cell>
          <cell r="H56">
            <v>32369812.66</v>
          </cell>
          <cell r="I56">
            <v>32325793.66</v>
          </cell>
          <cell r="J56">
            <v>44019</v>
          </cell>
          <cell r="K56">
            <v>44931.05</v>
          </cell>
          <cell r="L56">
            <v>32454126.960000001</v>
          </cell>
          <cell r="M56">
            <v>640928</v>
          </cell>
          <cell r="N56">
            <v>0</v>
          </cell>
          <cell r="O56">
            <v>0</v>
          </cell>
          <cell r="P56">
            <v>668004</v>
          </cell>
          <cell r="Q56">
            <v>0.99560000000000004</v>
          </cell>
        </row>
        <row r="57">
          <cell r="A57">
            <v>57</v>
          </cell>
          <cell r="B57" t="str">
            <v>Houston Crown Sheraton</v>
          </cell>
          <cell r="C57">
            <v>2002</v>
          </cell>
          <cell r="D57">
            <v>2</v>
          </cell>
          <cell r="E57">
            <v>22500000</v>
          </cell>
          <cell r="F57">
            <v>0</v>
          </cell>
          <cell r="G57">
            <v>23734976.68</v>
          </cell>
          <cell r="H57">
            <v>29652398.68</v>
          </cell>
          <cell r="I57">
            <v>29391735.68</v>
          </cell>
          <cell r="J57">
            <v>260663</v>
          </cell>
          <cell r="K57">
            <v>-4582687.5599999996</v>
          </cell>
          <cell r="L57">
            <v>29484634</v>
          </cell>
          <cell r="M57">
            <v>573641</v>
          </cell>
          <cell r="N57">
            <v>0</v>
          </cell>
          <cell r="O57">
            <v>0</v>
          </cell>
          <cell r="P57">
            <v>823222</v>
          </cell>
          <cell r="Q57">
            <v>1</v>
          </cell>
        </row>
        <row r="58">
          <cell r="A58">
            <v>65</v>
          </cell>
          <cell r="B58" t="str">
            <v>Ontario Hilton</v>
          </cell>
          <cell r="C58">
            <v>2002</v>
          </cell>
          <cell r="D58">
            <v>2</v>
          </cell>
          <cell r="E58">
            <v>29000000</v>
          </cell>
          <cell r="F58">
            <v>0</v>
          </cell>
          <cell r="G58">
            <v>28616089.960000001</v>
          </cell>
          <cell r="H58">
            <v>23331039.359999999</v>
          </cell>
          <cell r="I58">
            <v>23442197.359999999</v>
          </cell>
          <cell r="J58">
            <v>-111158</v>
          </cell>
          <cell r="K58">
            <v>-58551.6</v>
          </cell>
          <cell r="L58">
            <v>22050556</v>
          </cell>
          <cell r="M58">
            <v>845685</v>
          </cell>
          <cell r="N58">
            <v>0</v>
          </cell>
          <cell r="O58">
            <v>5449</v>
          </cell>
          <cell r="P58">
            <v>1078542</v>
          </cell>
          <cell r="Q58">
            <v>0.91909999999999992</v>
          </cell>
        </row>
        <row r="59">
          <cell r="A59">
            <v>94</v>
          </cell>
          <cell r="B59" t="str">
            <v>Vinings at Spring Mill</v>
          </cell>
          <cell r="C59">
            <v>2002</v>
          </cell>
          <cell r="D59">
            <v>2</v>
          </cell>
          <cell r="E59">
            <v>30200000</v>
          </cell>
          <cell r="F59">
            <v>0</v>
          </cell>
          <cell r="G59">
            <v>30139200.050000001</v>
          </cell>
          <cell r="H59">
            <v>29801386.050000001</v>
          </cell>
          <cell r="I59">
            <v>29795719.420000002</v>
          </cell>
          <cell r="J59">
            <v>5666.6299999989569</v>
          </cell>
          <cell r="K59">
            <v>27.94</v>
          </cell>
          <cell r="L59">
            <v>29883954.380000003</v>
          </cell>
          <cell r="M59">
            <v>486649</v>
          </cell>
          <cell r="N59">
            <v>0</v>
          </cell>
          <cell r="O59">
            <v>0</v>
          </cell>
          <cell r="P59">
            <v>441868</v>
          </cell>
          <cell r="Q59">
            <v>1</v>
          </cell>
        </row>
        <row r="60">
          <cell r="A60">
            <v>68</v>
          </cell>
          <cell r="B60" t="str">
            <v>Pavillion Hotel</v>
          </cell>
          <cell r="C60">
            <v>2002</v>
          </cell>
          <cell r="D60">
            <v>2</v>
          </cell>
          <cell r="E60">
            <v>9800000</v>
          </cell>
          <cell r="F60">
            <v>0</v>
          </cell>
          <cell r="G60">
            <v>10302289.859999999</v>
          </cell>
          <cell r="H60">
            <v>14964717.859999999</v>
          </cell>
          <cell r="I60">
            <v>14522501.59</v>
          </cell>
          <cell r="J60">
            <v>442216.26999999955</v>
          </cell>
          <cell r="K60">
            <v>-104375</v>
          </cell>
          <cell r="L60">
            <v>14983978</v>
          </cell>
          <cell r="M60">
            <v>440566</v>
          </cell>
          <cell r="N60">
            <v>0</v>
          </cell>
          <cell r="O60">
            <v>0</v>
          </cell>
          <cell r="P60">
            <v>201796</v>
          </cell>
          <cell r="Q60">
            <v>1</v>
          </cell>
        </row>
        <row r="61">
          <cell r="A61">
            <v>81</v>
          </cell>
          <cell r="B61" t="str">
            <v>Crestwood Square</v>
          </cell>
          <cell r="C61">
            <v>2002</v>
          </cell>
          <cell r="D61">
            <v>2</v>
          </cell>
          <cell r="E61">
            <v>8500000</v>
          </cell>
          <cell r="F61">
            <v>0</v>
          </cell>
          <cell r="G61">
            <v>8627607.7299999986</v>
          </cell>
          <cell r="H61">
            <v>9510762.1099999994</v>
          </cell>
          <cell r="I61">
            <v>9307779.5399999991</v>
          </cell>
          <cell r="J61">
            <v>202982.5700000003</v>
          </cell>
          <cell r="K61">
            <v>-457516.86</v>
          </cell>
          <cell r="L61">
            <v>9361395.7000000011</v>
          </cell>
          <cell r="M61">
            <v>188306</v>
          </cell>
          <cell r="N61">
            <v>0</v>
          </cell>
          <cell r="O61">
            <v>0</v>
          </cell>
          <cell r="P61">
            <v>162253.97</v>
          </cell>
          <cell r="Q61">
            <v>1</v>
          </cell>
        </row>
        <row r="62">
          <cell r="A62">
            <v>92</v>
          </cell>
          <cell r="B62" t="str">
            <v>La Venezia</v>
          </cell>
          <cell r="C62">
            <v>2002</v>
          </cell>
          <cell r="D62">
            <v>2</v>
          </cell>
          <cell r="E62">
            <v>28000000</v>
          </cell>
          <cell r="F62">
            <v>0</v>
          </cell>
          <cell r="G62">
            <v>27112666.390000001</v>
          </cell>
          <cell r="H62">
            <v>23826976.52</v>
          </cell>
          <cell r="I62">
            <v>23760842.52</v>
          </cell>
          <cell r="J62">
            <v>66134</v>
          </cell>
          <cell r="K62">
            <v>-1270126.19</v>
          </cell>
          <cell r="L62">
            <v>23749047</v>
          </cell>
          <cell r="M62">
            <v>539830</v>
          </cell>
          <cell r="N62">
            <v>0</v>
          </cell>
          <cell r="O62">
            <v>650.53</v>
          </cell>
          <cell r="P62">
            <v>546973</v>
          </cell>
          <cell r="Q62">
            <v>0.96510000000000007</v>
          </cell>
        </row>
        <row r="63">
          <cell r="A63">
            <v>90</v>
          </cell>
          <cell r="B63" t="str">
            <v>Thorncroft Apartments</v>
          </cell>
          <cell r="C63">
            <v>2002</v>
          </cell>
          <cell r="D63">
            <v>2</v>
          </cell>
          <cell r="E63">
            <v>29600000</v>
          </cell>
          <cell r="F63">
            <v>0</v>
          </cell>
          <cell r="G63">
            <v>27997381.559999999</v>
          </cell>
          <cell r="H63">
            <v>24332343.34</v>
          </cell>
          <cell r="I63">
            <v>24310150.34</v>
          </cell>
          <cell r="J63">
            <v>22193</v>
          </cell>
          <cell r="K63">
            <v>40797.760000000002</v>
          </cell>
          <cell r="L63">
            <v>24410297.039999999</v>
          </cell>
          <cell r="M63">
            <v>476694</v>
          </cell>
          <cell r="N63">
            <v>0</v>
          </cell>
          <cell r="O63">
            <v>0</v>
          </cell>
          <cell r="P63">
            <v>494693</v>
          </cell>
          <cell r="Q63">
            <v>0.94590000000000007</v>
          </cell>
        </row>
        <row r="64">
          <cell r="A64">
            <v>73</v>
          </cell>
          <cell r="B64" t="str">
            <v>Shops at Sawgrass</v>
          </cell>
          <cell r="C64">
            <v>2002</v>
          </cell>
          <cell r="D64">
            <v>2</v>
          </cell>
          <cell r="E64">
            <v>14500000</v>
          </cell>
          <cell r="F64">
            <v>7250117.1600000001</v>
          </cell>
          <cell r="G64">
            <v>5883090.79</v>
          </cell>
          <cell r="H64">
            <v>5248358.0599999996</v>
          </cell>
          <cell r="I64">
            <v>5852766.9800000004</v>
          </cell>
          <cell r="J64">
            <v>-604408.92000000086</v>
          </cell>
          <cell r="K64">
            <v>-43121.11</v>
          </cell>
          <cell r="L64">
            <v>13406791.02</v>
          </cell>
          <cell r="M64">
            <v>153150</v>
          </cell>
          <cell r="N64">
            <v>0</v>
          </cell>
          <cell r="O64">
            <v>136970.32</v>
          </cell>
          <cell r="P64">
            <v>170040.9</v>
          </cell>
          <cell r="Q64">
            <v>0.80180000000000007</v>
          </cell>
        </row>
        <row r="65">
          <cell r="A65">
            <v>82</v>
          </cell>
          <cell r="B65" t="str">
            <v>Somerset Corporate Center</v>
          </cell>
          <cell r="C65">
            <v>2002</v>
          </cell>
          <cell r="D65">
            <v>2</v>
          </cell>
          <cell r="E65">
            <v>60700000</v>
          </cell>
          <cell r="F65">
            <v>32310234.359999999</v>
          </cell>
          <cell r="G65">
            <v>18533123.879999999</v>
          </cell>
          <cell r="H65">
            <v>11010533.5</v>
          </cell>
          <cell r="I65">
            <v>10807263.5</v>
          </cell>
          <cell r="J65">
            <v>203270</v>
          </cell>
          <cell r="K65">
            <v>784802.32</v>
          </cell>
          <cell r="L65">
            <v>44795976.649999999</v>
          </cell>
          <cell r="M65">
            <v>377449</v>
          </cell>
          <cell r="N65">
            <v>0</v>
          </cell>
          <cell r="O65">
            <v>647905.12</v>
          </cell>
          <cell r="P65">
            <v>1267949</v>
          </cell>
          <cell r="Q65">
            <v>0.6411</v>
          </cell>
        </row>
        <row r="66">
          <cell r="A66">
            <v>84</v>
          </cell>
          <cell r="B66" t="str">
            <v>Sunridge Associates, LLC</v>
          </cell>
          <cell r="C66">
            <v>2002</v>
          </cell>
          <cell r="D66">
            <v>2</v>
          </cell>
          <cell r="E66">
            <v>12000000</v>
          </cell>
          <cell r="F66">
            <v>5956738.4299999997</v>
          </cell>
          <cell r="G66">
            <v>6274879.75</v>
          </cell>
          <cell r="H66">
            <v>8743786.5899999999</v>
          </cell>
          <cell r="I66">
            <v>8595875.5899999999</v>
          </cell>
          <cell r="J66">
            <v>147911</v>
          </cell>
          <cell r="K66">
            <v>-1300000.3899999999</v>
          </cell>
          <cell r="L66">
            <v>14473599.060000001</v>
          </cell>
          <cell r="M66">
            <v>147911</v>
          </cell>
          <cell r="N66">
            <v>0</v>
          </cell>
          <cell r="O66">
            <v>115377.27</v>
          </cell>
          <cell r="P66">
            <v>109654</v>
          </cell>
          <cell r="Q66">
            <v>1</v>
          </cell>
        </row>
        <row r="67">
          <cell r="A67">
            <v>88</v>
          </cell>
          <cell r="B67" t="str">
            <v>Port Imperial - Land</v>
          </cell>
          <cell r="C67">
            <v>2002</v>
          </cell>
          <cell r="D67">
            <v>2</v>
          </cell>
          <cell r="E67">
            <v>80000000</v>
          </cell>
          <cell r="F67">
            <v>0</v>
          </cell>
          <cell r="G67">
            <v>66220091.899999999</v>
          </cell>
          <cell r="H67">
            <v>35762510.140000001</v>
          </cell>
          <cell r="I67">
            <v>35368000.740000002</v>
          </cell>
          <cell r="J67">
            <v>394509.39999999851</v>
          </cell>
          <cell r="K67">
            <v>1169239.3</v>
          </cell>
          <cell r="L67">
            <v>39138794</v>
          </cell>
          <cell r="M67">
            <v>-267972</v>
          </cell>
          <cell r="N67">
            <v>0</v>
          </cell>
          <cell r="O67">
            <v>0</v>
          </cell>
          <cell r="P67">
            <v>-254430</v>
          </cell>
          <cell r="Q67">
            <v>0.82940000000000003</v>
          </cell>
        </row>
        <row r="68">
          <cell r="A68">
            <v>93</v>
          </cell>
          <cell r="B68" t="str">
            <v>Somerset Corporate Center II</v>
          </cell>
          <cell r="C68">
            <v>2002</v>
          </cell>
          <cell r="D68">
            <v>2</v>
          </cell>
          <cell r="E68">
            <v>62600000</v>
          </cell>
          <cell r="F68">
            <v>30083000</v>
          </cell>
          <cell r="G68">
            <v>24810314.859999999</v>
          </cell>
          <cell r="H68">
            <v>12700736.26</v>
          </cell>
          <cell r="I68">
            <v>42914034.259999998</v>
          </cell>
          <cell r="J68">
            <v>-30213298</v>
          </cell>
          <cell r="K68">
            <v>-82265.05</v>
          </cell>
          <cell r="L68">
            <v>42344112.049999997</v>
          </cell>
          <cell r="M68">
            <v>1161702</v>
          </cell>
          <cell r="N68">
            <v>0</v>
          </cell>
          <cell r="O68">
            <v>239450.33</v>
          </cell>
          <cell r="P68">
            <v>1344659</v>
          </cell>
          <cell r="Q68">
            <v>0.75919999999999999</v>
          </cell>
        </row>
        <row r="69">
          <cell r="A69">
            <v>117</v>
          </cell>
          <cell r="B69" t="str">
            <v>Timacuan Apartments</v>
          </cell>
          <cell r="C69">
            <v>2002</v>
          </cell>
          <cell r="D69">
            <v>2</v>
          </cell>
          <cell r="E69">
            <v>26800000</v>
          </cell>
          <cell r="F69">
            <v>0</v>
          </cell>
          <cell r="G69">
            <v>26952627.099999998</v>
          </cell>
          <cell r="H69">
            <v>25917802.109999999</v>
          </cell>
          <cell r="I69">
            <v>25963920.109999999</v>
          </cell>
          <cell r="J69">
            <v>-46118</v>
          </cell>
          <cell r="K69">
            <v>-7021.18</v>
          </cell>
          <cell r="L69">
            <v>25790798.550000001</v>
          </cell>
          <cell r="M69">
            <v>316593</v>
          </cell>
          <cell r="N69">
            <v>0</v>
          </cell>
          <cell r="O69">
            <v>212.48</v>
          </cell>
          <cell r="P69">
            <v>524287</v>
          </cell>
          <cell r="Q69">
            <v>1</v>
          </cell>
        </row>
        <row r="70">
          <cell r="A70">
            <v>105</v>
          </cell>
          <cell r="B70" t="str">
            <v>The Shops at Sunset Lakes</v>
          </cell>
          <cell r="C70">
            <v>2002</v>
          </cell>
          <cell r="D70">
            <v>2</v>
          </cell>
          <cell r="E70">
            <v>10000000</v>
          </cell>
          <cell r="F70">
            <v>0</v>
          </cell>
          <cell r="G70">
            <v>10033850.57</v>
          </cell>
          <cell r="H70">
            <v>9776511.9900000002</v>
          </cell>
          <cell r="I70">
            <v>9743353.1999999993</v>
          </cell>
          <cell r="J70">
            <v>33158.790000000969</v>
          </cell>
          <cell r="K70">
            <v>-13263.1</v>
          </cell>
          <cell r="L70">
            <v>9653160.9500000011</v>
          </cell>
          <cell r="M70">
            <v>248491</v>
          </cell>
          <cell r="N70">
            <v>0</v>
          </cell>
          <cell r="O70">
            <v>0</v>
          </cell>
          <cell r="P70">
            <v>261068.97</v>
          </cell>
          <cell r="Q70">
            <v>0.99450000000000005</v>
          </cell>
        </row>
        <row r="71">
          <cell r="A71">
            <v>89</v>
          </cell>
          <cell r="B71" t="str">
            <v>The Park at Mill Plains</v>
          </cell>
          <cell r="C71">
            <v>2002</v>
          </cell>
          <cell r="D71">
            <v>2</v>
          </cell>
          <cell r="E71">
            <v>25800000</v>
          </cell>
          <cell r="F71">
            <v>8409883.9199999999</v>
          </cell>
          <cell r="G71">
            <v>17550584.170000002</v>
          </cell>
          <cell r="H71">
            <v>16480672.560000001</v>
          </cell>
          <cell r="I71">
            <v>16354652.220000001</v>
          </cell>
          <cell r="J71">
            <v>126020.33999999985</v>
          </cell>
          <cell r="K71">
            <v>241539.52</v>
          </cell>
          <cell r="L71">
            <v>24839086.940000001</v>
          </cell>
          <cell r="M71">
            <v>261963</v>
          </cell>
          <cell r="N71">
            <v>0</v>
          </cell>
          <cell r="O71">
            <v>170959.63</v>
          </cell>
          <cell r="P71">
            <v>273703</v>
          </cell>
          <cell r="Q71">
            <v>1</v>
          </cell>
        </row>
        <row r="72">
          <cell r="A72">
            <v>95</v>
          </cell>
          <cell r="B72" t="str">
            <v>Miramar Commons</v>
          </cell>
          <cell r="C72">
            <v>2002</v>
          </cell>
          <cell r="D72">
            <v>2</v>
          </cell>
          <cell r="E72">
            <v>12900000</v>
          </cell>
          <cell r="F72">
            <v>0</v>
          </cell>
          <cell r="G72">
            <v>13102405.67</v>
          </cell>
          <cell r="H72">
            <v>12907584.51</v>
          </cell>
          <cell r="I72">
            <v>12797430.93</v>
          </cell>
          <cell r="J72">
            <v>110153.58000000007</v>
          </cell>
          <cell r="K72">
            <v>-38449.370000000003</v>
          </cell>
          <cell r="L72">
            <v>12671632.130000001</v>
          </cell>
          <cell r="M72">
            <v>281992</v>
          </cell>
          <cell r="N72">
            <v>0</v>
          </cell>
          <cell r="O72">
            <v>0</v>
          </cell>
          <cell r="P72">
            <v>269175.03999999998</v>
          </cell>
          <cell r="Q72">
            <v>1</v>
          </cell>
        </row>
        <row r="73">
          <cell r="A73">
            <v>129</v>
          </cell>
          <cell r="B73" t="str">
            <v>Riverbend Urbn Renewal II, LLC</v>
          </cell>
          <cell r="C73">
            <v>2002</v>
          </cell>
          <cell r="D73">
            <v>2</v>
          </cell>
          <cell r="E73">
            <v>56000000</v>
          </cell>
          <cell r="F73">
            <v>23327399</v>
          </cell>
          <cell r="G73">
            <v>26227791.91</v>
          </cell>
          <cell r="H73">
            <v>13256897.109999999</v>
          </cell>
          <cell r="I73">
            <v>13417833.560000001</v>
          </cell>
          <cell r="J73">
            <v>-160936.45000000112</v>
          </cell>
          <cell r="K73">
            <v>148380.6</v>
          </cell>
          <cell r="L73">
            <v>34546551.060000002</v>
          </cell>
          <cell r="M73">
            <v>513350</v>
          </cell>
          <cell r="N73">
            <v>0</v>
          </cell>
          <cell r="O73">
            <v>211947.79</v>
          </cell>
          <cell r="P73">
            <v>1063576</v>
          </cell>
          <cell r="Q73">
            <v>0.75230000000000008</v>
          </cell>
        </row>
        <row r="74">
          <cell r="A74">
            <v>115</v>
          </cell>
          <cell r="B74" t="str">
            <v>Riverbend Urbn Renewal, LLC</v>
          </cell>
          <cell r="C74">
            <v>2002</v>
          </cell>
          <cell r="D74">
            <v>2</v>
          </cell>
          <cell r="E74">
            <v>67000000</v>
          </cell>
          <cell r="F74">
            <v>34672601</v>
          </cell>
          <cell r="G74">
            <v>29305276</v>
          </cell>
          <cell r="H74">
            <v>20023547.310000002</v>
          </cell>
          <cell r="I74">
            <v>19826695.09</v>
          </cell>
          <cell r="J74">
            <v>196852.22000000253</v>
          </cell>
          <cell r="K74">
            <v>-799902.98</v>
          </cell>
          <cell r="L74">
            <v>51247505.5</v>
          </cell>
          <cell r="M74">
            <v>565450</v>
          </cell>
          <cell r="N74">
            <v>0</v>
          </cell>
          <cell r="O74">
            <v>315429.09999999998</v>
          </cell>
          <cell r="P74">
            <v>1232845</v>
          </cell>
          <cell r="Q74">
            <v>0.82010000000000005</v>
          </cell>
        </row>
        <row r="75">
          <cell r="A75">
            <v>110</v>
          </cell>
          <cell r="B75" t="str">
            <v>Town Center @ Jensen Beach</v>
          </cell>
          <cell r="C75">
            <v>2002</v>
          </cell>
          <cell r="D75">
            <v>2</v>
          </cell>
          <cell r="E75">
            <v>12200000</v>
          </cell>
          <cell r="F75">
            <v>0</v>
          </cell>
          <cell r="G75">
            <v>12294304.140000001</v>
          </cell>
          <cell r="H75">
            <v>13441743.210000001</v>
          </cell>
          <cell r="I75">
            <v>13436881.210000001</v>
          </cell>
          <cell r="J75">
            <v>4862</v>
          </cell>
          <cell r="K75">
            <v>2</v>
          </cell>
          <cell r="L75">
            <v>13324640.65</v>
          </cell>
          <cell r="M75">
            <v>164862</v>
          </cell>
          <cell r="N75">
            <v>0</v>
          </cell>
          <cell r="O75">
            <v>0</v>
          </cell>
          <cell r="P75">
            <v>203959.13</v>
          </cell>
          <cell r="Q75">
            <v>1</v>
          </cell>
        </row>
        <row r="76">
          <cell r="A76">
            <v>114</v>
          </cell>
          <cell r="B76" t="str">
            <v>300 South Orange Ave</v>
          </cell>
          <cell r="C76">
            <v>2002</v>
          </cell>
          <cell r="D76">
            <v>2</v>
          </cell>
          <cell r="E76">
            <v>43700000</v>
          </cell>
          <cell r="F76">
            <v>0</v>
          </cell>
          <cell r="G76">
            <v>45308613.269999996</v>
          </cell>
          <cell r="H76">
            <v>41907985.299999997</v>
          </cell>
          <cell r="I76">
            <v>40745595.140000001</v>
          </cell>
          <cell r="J76">
            <v>1162390.1599999964</v>
          </cell>
          <cell r="K76">
            <v>1458057.97</v>
          </cell>
          <cell r="L76">
            <v>40761541.580000006</v>
          </cell>
          <cell r="M76">
            <v>441679</v>
          </cell>
          <cell r="N76">
            <v>0</v>
          </cell>
          <cell r="O76">
            <v>0</v>
          </cell>
          <cell r="P76">
            <v>507822</v>
          </cell>
          <cell r="Q76">
            <v>0.99809999999999999</v>
          </cell>
        </row>
        <row r="77">
          <cell r="A77">
            <v>125</v>
          </cell>
          <cell r="B77" t="str">
            <v>200 East Morehead</v>
          </cell>
          <cell r="C77">
            <v>2002</v>
          </cell>
          <cell r="D77">
            <v>2</v>
          </cell>
          <cell r="E77">
            <v>19400000</v>
          </cell>
          <cell r="F77">
            <v>0</v>
          </cell>
          <cell r="G77">
            <v>19295779.91</v>
          </cell>
          <cell r="H77">
            <v>20166855.859999999</v>
          </cell>
          <cell r="I77">
            <v>20121977</v>
          </cell>
          <cell r="J77">
            <v>44878.859999999404</v>
          </cell>
          <cell r="K77">
            <v>-399746</v>
          </cell>
          <cell r="L77">
            <v>20401046.439999998</v>
          </cell>
          <cell r="M77">
            <v>-156247</v>
          </cell>
          <cell r="N77">
            <v>0</v>
          </cell>
          <cell r="O77">
            <v>0</v>
          </cell>
          <cell r="P77">
            <v>-127191</v>
          </cell>
          <cell r="Q77">
            <v>1</v>
          </cell>
        </row>
        <row r="78">
          <cell r="A78">
            <v>116</v>
          </cell>
          <cell r="B78" t="str">
            <v>Ballston Tower</v>
          </cell>
          <cell r="C78">
            <v>2002</v>
          </cell>
          <cell r="D78">
            <v>2</v>
          </cell>
          <cell r="E78">
            <v>52000000</v>
          </cell>
          <cell r="F78">
            <v>0</v>
          </cell>
          <cell r="G78">
            <v>48127482.519999996</v>
          </cell>
          <cell r="H78">
            <v>40409244.939999998</v>
          </cell>
          <cell r="I78">
            <v>40081751</v>
          </cell>
          <cell r="J78">
            <v>327493.93999999762</v>
          </cell>
          <cell r="K78">
            <v>1003801</v>
          </cell>
          <cell r="L78">
            <v>40814378.710000001</v>
          </cell>
          <cell r="M78">
            <v>1268166</v>
          </cell>
          <cell r="N78">
            <v>0</v>
          </cell>
          <cell r="O78">
            <v>0</v>
          </cell>
          <cell r="P78">
            <v>1270939</v>
          </cell>
          <cell r="Q78">
            <v>0.91120000000000001</v>
          </cell>
        </row>
        <row r="79">
          <cell r="A79">
            <v>107</v>
          </cell>
          <cell r="B79" t="str">
            <v>600 West Fulton Street</v>
          </cell>
          <cell r="C79">
            <v>2002</v>
          </cell>
          <cell r="D79">
            <v>2</v>
          </cell>
          <cell r="E79">
            <v>21500000</v>
          </cell>
          <cell r="F79">
            <v>6694159.25</v>
          </cell>
          <cell r="G79">
            <v>14360379.109999999</v>
          </cell>
          <cell r="H79">
            <v>14119493.07</v>
          </cell>
          <cell r="I79">
            <v>13383986.82</v>
          </cell>
          <cell r="J79">
            <v>735506.25</v>
          </cell>
          <cell r="K79">
            <v>83290.16</v>
          </cell>
          <cell r="L79">
            <v>21360574.890000001</v>
          </cell>
          <cell r="M79">
            <v>734490</v>
          </cell>
          <cell r="N79">
            <v>0</v>
          </cell>
          <cell r="O79">
            <v>135757.19</v>
          </cell>
          <cell r="P79">
            <v>422701</v>
          </cell>
          <cell r="Q79">
            <v>0.93669999999999998</v>
          </cell>
        </row>
        <row r="80">
          <cell r="A80">
            <v>133</v>
          </cell>
          <cell r="B80" t="str">
            <v>The Park Avenue Apartments</v>
          </cell>
          <cell r="C80">
            <v>2002</v>
          </cell>
          <cell r="D80">
            <v>2</v>
          </cell>
          <cell r="E80">
            <v>75700000</v>
          </cell>
          <cell r="F80">
            <v>0</v>
          </cell>
          <cell r="G80">
            <v>73631927.599999994</v>
          </cell>
          <cell r="H80">
            <v>69314159.75</v>
          </cell>
          <cell r="I80">
            <v>69503086</v>
          </cell>
          <cell r="J80">
            <v>-188926.25</v>
          </cell>
          <cell r="K80">
            <v>536177.30000000005</v>
          </cell>
          <cell r="L80">
            <v>70666616</v>
          </cell>
          <cell r="M80">
            <v>712449</v>
          </cell>
          <cell r="N80">
            <v>0</v>
          </cell>
          <cell r="O80">
            <v>20</v>
          </cell>
          <cell r="P80">
            <v>1312388</v>
          </cell>
          <cell r="Q80">
            <v>0.96989999999999998</v>
          </cell>
        </row>
        <row r="81">
          <cell r="A81">
            <v>106</v>
          </cell>
          <cell r="B81" t="str">
            <v>Sacramento Radisson Hotel</v>
          </cell>
          <cell r="C81">
            <v>2002</v>
          </cell>
          <cell r="D81">
            <v>2</v>
          </cell>
          <cell r="E81">
            <v>30600000</v>
          </cell>
          <cell r="F81">
            <v>0</v>
          </cell>
          <cell r="G81">
            <v>30366296.210000001</v>
          </cell>
          <cell r="H81">
            <v>27486364.170000002</v>
          </cell>
          <cell r="I81">
            <v>27456501.170000002</v>
          </cell>
          <cell r="J81">
            <v>29863</v>
          </cell>
          <cell r="K81">
            <v>-83057.45</v>
          </cell>
          <cell r="L81">
            <v>27309987</v>
          </cell>
          <cell r="M81">
            <v>1025865</v>
          </cell>
          <cell r="N81">
            <v>0</v>
          </cell>
          <cell r="O81">
            <v>0</v>
          </cell>
          <cell r="P81">
            <v>1220863</v>
          </cell>
          <cell r="Q81">
            <v>0.95650000000000002</v>
          </cell>
        </row>
        <row r="82">
          <cell r="A82">
            <v>109</v>
          </cell>
          <cell r="B82" t="str">
            <v>115 Sansone, San Francisco</v>
          </cell>
          <cell r="C82">
            <v>2002</v>
          </cell>
          <cell r="D82">
            <v>2</v>
          </cell>
          <cell r="E82">
            <v>20000000</v>
          </cell>
          <cell r="F82">
            <v>0</v>
          </cell>
          <cell r="G82">
            <v>20019956.849999998</v>
          </cell>
          <cell r="H82">
            <v>26622122.309999999</v>
          </cell>
          <cell r="I82">
            <v>26832456.870000001</v>
          </cell>
          <cell r="J82">
            <v>-210334.56000000238</v>
          </cell>
          <cell r="K82">
            <v>-2627810.5</v>
          </cell>
          <cell r="L82">
            <v>27255244.939999998</v>
          </cell>
          <cell r="M82">
            <v>474520</v>
          </cell>
          <cell r="N82">
            <v>0</v>
          </cell>
          <cell r="O82">
            <v>0</v>
          </cell>
          <cell r="P82">
            <v>447108</v>
          </cell>
          <cell r="Q82">
            <v>0.99980000000000002</v>
          </cell>
        </row>
        <row r="83">
          <cell r="A83">
            <v>111</v>
          </cell>
          <cell r="B83" t="str">
            <v>Aventis Office Facility</v>
          </cell>
          <cell r="C83">
            <v>2002</v>
          </cell>
          <cell r="D83">
            <v>2</v>
          </cell>
          <cell r="E83">
            <v>22800000</v>
          </cell>
          <cell r="F83">
            <v>0</v>
          </cell>
          <cell r="G83">
            <v>21586490.199999999</v>
          </cell>
          <cell r="H83">
            <v>20180574.77</v>
          </cell>
          <cell r="I83">
            <v>20180425.890000001</v>
          </cell>
          <cell r="J83">
            <v>148.87999999895692</v>
          </cell>
          <cell r="K83">
            <v>-381167.1</v>
          </cell>
          <cell r="L83">
            <v>21210485.5</v>
          </cell>
          <cell r="M83">
            <v>1035354</v>
          </cell>
          <cell r="N83">
            <v>0</v>
          </cell>
          <cell r="O83">
            <v>0</v>
          </cell>
          <cell r="P83">
            <v>1081659</v>
          </cell>
          <cell r="Q83">
            <v>0.95230000000000004</v>
          </cell>
        </row>
        <row r="84">
          <cell r="A84">
            <v>130</v>
          </cell>
          <cell r="B84" t="str">
            <v>Somerset Corp Center IV</v>
          </cell>
          <cell r="C84">
            <v>2002</v>
          </cell>
          <cell r="D84">
            <v>2</v>
          </cell>
          <cell r="E84">
            <v>79000000</v>
          </cell>
          <cell r="F84">
            <v>31600000</v>
          </cell>
          <cell r="G84">
            <v>34803501.149999999</v>
          </cell>
          <cell r="H84">
            <v>31657926.649999999</v>
          </cell>
          <cell r="I84">
            <v>31613516</v>
          </cell>
          <cell r="J84">
            <v>44410.64999999851</v>
          </cell>
          <cell r="K84">
            <v>-8542</v>
          </cell>
          <cell r="L84">
            <v>72816645.659999996</v>
          </cell>
          <cell r="M84">
            <v>924211</v>
          </cell>
          <cell r="N84">
            <v>0</v>
          </cell>
          <cell r="O84">
            <v>561512.79</v>
          </cell>
          <cell r="P84">
            <v>1251448</v>
          </cell>
          <cell r="Q84">
            <v>0.72970000000000002</v>
          </cell>
        </row>
        <row r="85">
          <cell r="A85">
            <v>127</v>
          </cell>
          <cell r="B85" t="str">
            <v>Somerset Corporate Center III</v>
          </cell>
          <cell r="C85">
            <v>2002</v>
          </cell>
          <cell r="D85">
            <v>2</v>
          </cell>
          <cell r="E85">
            <v>79000000</v>
          </cell>
          <cell r="F85">
            <v>31000000</v>
          </cell>
          <cell r="G85">
            <v>35320878.43</v>
          </cell>
          <cell r="H85">
            <v>31078374.43</v>
          </cell>
          <cell r="I85">
            <v>31011468</v>
          </cell>
          <cell r="J85">
            <v>66906.429999999702</v>
          </cell>
          <cell r="K85">
            <v>-55194</v>
          </cell>
          <cell r="L85">
            <v>61899501.700000003</v>
          </cell>
          <cell r="M85">
            <v>894580</v>
          </cell>
          <cell r="N85">
            <v>0</v>
          </cell>
          <cell r="O85">
            <v>549637.32999999996</v>
          </cell>
          <cell r="P85">
            <v>1256557</v>
          </cell>
          <cell r="Q85">
            <v>0.73150000000000004</v>
          </cell>
        </row>
        <row r="86">
          <cell r="A86">
            <v>132</v>
          </cell>
          <cell r="B86" t="str">
            <v>Hamilton Landing</v>
          </cell>
          <cell r="E86">
            <v>40000000</v>
          </cell>
          <cell r="F86">
            <v>0</v>
          </cell>
          <cell r="G86">
            <v>39850459.620000005</v>
          </cell>
          <cell r="H86">
            <v>38270400.600000001</v>
          </cell>
          <cell r="I86">
            <v>37960508.18</v>
          </cell>
          <cell r="J86">
            <v>309892.42000000179</v>
          </cell>
          <cell r="K86">
            <v>-29898.42</v>
          </cell>
          <cell r="L86">
            <v>40036234.840000004</v>
          </cell>
          <cell r="M86">
            <v>119380</v>
          </cell>
          <cell r="N86">
            <v>0</v>
          </cell>
          <cell r="O86">
            <v>0</v>
          </cell>
          <cell r="P86">
            <v>6495</v>
          </cell>
          <cell r="Q86">
            <v>0.99670000000000003</v>
          </cell>
        </row>
        <row r="87">
          <cell r="A87">
            <v>131</v>
          </cell>
          <cell r="B87" t="str">
            <v>The Promenade</v>
          </cell>
          <cell r="C87">
            <v>2002</v>
          </cell>
          <cell r="D87">
            <v>2</v>
          </cell>
          <cell r="E87">
            <v>13650000</v>
          </cell>
          <cell r="F87">
            <v>0</v>
          </cell>
          <cell r="G87">
            <v>13407538.140000001</v>
          </cell>
          <cell r="H87">
            <v>12280471.280000001</v>
          </cell>
          <cell r="I87">
            <v>12226074.65</v>
          </cell>
          <cell r="J87">
            <v>54396.63000000082</v>
          </cell>
          <cell r="K87">
            <v>250225.18</v>
          </cell>
          <cell r="L87">
            <v>12293259.27</v>
          </cell>
          <cell r="M87">
            <v>184466</v>
          </cell>
          <cell r="N87">
            <v>0</v>
          </cell>
          <cell r="O87">
            <v>0</v>
          </cell>
          <cell r="P87">
            <v>211929.42</v>
          </cell>
          <cell r="Q87">
            <v>0.98580000000000001</v>
          </cell>
        </row>
        <row r="88">
          <cell r="A88">
            <v>119</v>
          </cell>
          <cell r="B88" t="str">
            <v>Rosemont Suites Hotel</v>
          </cell>
          <cell r="C88">
            <v>2002</v>
          </cell>
          <cell r="D88">
            <v>2</v>
          </cell>
          <cell r="E88">
            <v>37400000</v>
          </cell>
          <cell r="F88">
            <v>0</v>
          </cell>
          <cell r="G88">
            <v>36529982.790000007</v>
          </cell>
          <cell r="H88">
            <v>43432374.340000004</v>
          </cell>
          <cell r="I88">
            <v>43538993.659999996</v>
          </cell>
          <cell r="J88">
            <v>-106619.31999999285</v>
          </cell>
          <cell r="K88">
            <v>-290352.86</v>
          </cell>
          <cell r="L88">
            <v>45039708</v>
          </cell>
          <cell r="M88">
            <v>902434</v>
          </cell>
          <cell r="N88">
            <v>0</v>
          </cell>
          <cell r="O88">
            <v>0</v>
          </cell>
          <cell r="P88">
            <v>1147791</v>
          </cell>
          <cell r="Q88">
            <v>0.99609999999999999</v>
          </cell>
        </row>
        <row r="89">
          <cell r="A89">
            <v>128</v>
          </cell>
          <cell r="B89" t="str">
            <v>Polaroid</v>
          </cell>
          <cell r="E89">
            <v>65200000</v>
          </cell>
          <cell r="F89">
            <v>0</v>
          </cell>
          <cell r="G89">
            <v>56800207.310000002</v>
          </cell>
          <cell r="H89">
            <v>62000846.909999996</v>
          </cell>
          <cell r="I89">
            <v>61707505.909999996</v>
          </cell>
          <cell r="J89">
            <v>293341.00000000186</v>
          </cell>
          <cell r="K89">
            <v>-5388885.6900000004</v>
          </cell>
          <cell r="L89">
            <v>70743647.600000009</v>
          </cell>
          <cell r="M89">
            <v>1166341</v>
          </cell>
          <cell r="N89">
            <v>0</v>
          </cell>
          <cell r="O89">
            <v>33786.410000000003</v>
          </cell>
          <cell r="P89">
            <v>1389808</v>
          </cell>
          <cell r="Q89">
            <v>1</v>
          </cell>
        </row>
        <row r="90">
          <cell r="Q90">
            <v>0</v>
          </cell>
        </row>
        <row r="91">
          <cell r="B91" t="str">
            <v>Joint Ventures - Consolidated</v>
          </cell>
          <cell r="E91">
            <v>1551650000</v>
          </cell>
          <cell r="F91">
            <v>251254133.31999999</v>
          </cell>
          <cell r="G91">
            <v>1185941224.9300001</v>
          </cell>
          <cell r="H91">
            <v>1058311740.5899998</v>
          </cell>
          <cell r="I91">
            <v>1092684061.3299999</v>
          </cell>
          <cell r="J91">
            <v>-34372320.740000017</v>
          </cell>
          <cell r="K91">
            <v>-12132306.530000001</v>
          </cell>
          <cell r="L91">
            <v>1337433694.8599999</v>
          </cell>
          <cell r="M91">
            <v>22642598.27</v>
          </cell>
          <cell r="N91">
            <v>0</v>
          </cell>
          <cell r="O91">
            <v>3792140.6800000006</v>
          </cell>
          <cell r="P91">
            <v>27830390.080000006</v>
          </cell>
          <cell r="Q91">
            <v>0</v>
          </cell>
        </row>
        <row r="92">
          <cell r="Q92">
            <v>0</v>
          </cell>
        </row>
        <row r="93">
          <cell r="A93">
            <v>86</v>
          </cell>
          <cell r="B93" t="str">
            <v>AMLI at Oakhurst North</v>
          </cell>
          <cell r="C93">
            <v>2002</v>
          </cell>
          <cell r="D93">
            <v>2</v>
          </cell>
          <cell r="E93">
            <v>45000000</v>
          </cell>
          <cell r="F93">
            <v>0</v>
          </cell>
          <cell r="G93">
            <v>33979040.899999999</v>
          </cell>
          <cell r="H93">
            <v>32585193.870000001</v>
          </cell>
          <cell r="I93">
            <v>32577689.890000001</v>
          </cell>
          <cell r="J93">
            <v>7503.980000000447</v>
          </cell>
          <cell r="K93">
            <v>-278091.94</v>
          </cell>
          <cell r="L93">
            <v>43236088.699999996</v>
          </cell>
          <cell r="M93">
            <v>489763</v>
          </cell>
          <cell r="N93">
            <v>0</v>
          </cell>
          <cell r="O93">
            <v>0</v>
          </cell>
          <cell r="P93">
            <v>795904</v>
          </cell>
          <cell r="Q93">
            <v>0.75269999999999992</v>
          </cell>
        </row>
        <row r="94">
          <cell r="A94">
            <v>87</v>
          </cell>
          <cell r="B94" t="str">
            <v>AMLI at Wells Branch</v>
          </cell>
          <cell r="C94">
            <v>2002</v>
          </cell>
          <cell r="D94">
            <v>2</v>
          </cell>
          <cell r="E94">
            <v>36700000</v>
          </cell>
          <cell r="F94">
            <v>0</v>
          </cell>
          <cell r="G94">
            <v>27720241.130000003</v>
          </cell>
          <cell r="H94">
            <v>25816369.700000003</v>
          </cell>
          <cell r="I94">
            <v>25828628.100000001</v>
          </cell>
          <cell r="J94">
            <v>-12258.39999999851</v>
          </cell>
          <cell r="K94">
            <v>-1368341.28</v>
          </cell>
          <cell r="L94">
            <v>34303562.350000001</v>
          </cell>
          <cell r="M94">
            <v>503366</v>
          </cell>
          <cell r="N94">
            <v>0</v>
          </cell>
          <cell r="O94">
            <v>0</v>
          </cell>
          <cell r="P94">
            <v>752471</v>
          </cell>
          <cell r="Q94">
            <v>0.75370000000000004</v>
          </cell>
        </row>
        <row r="95">
          <cell r="A95">
            <v>91</v>
          </cell>
          <cell r="B95" t="str">
            <v>City Place Long Beach</v>
          </cell>
          <cell r="C95">
            <v>2002</v>
          </cell>
          <cell r="D95">
            <v>2</v>
          </cell>
          <cell r="E95">
            <v>51000000</v>
          </cell>
          <cell r="F95">
            <v>13505285.800000001</v>
          </cell>
          <cell r="G95">
            <v>26246331.199999996</v>
          </cell>
          <cell r="H95">
            <v>15620514.979999999</v>
          </cell>
          <cell r="I95">
            <v>15620514.98</v>
          </cell>
          <cell r="J95">
            <v>0</v>
          </cell>
          <cell r="K95">
            <v>10601064.41</v>
          </cell>
          <cell r="L95">
            <v>33172031.719999999</v>
          </cell>
          <cell r="M95">
            <v>0</v>
          </cell>
          <cell r="N95">
            <v>0</v>
          </cell>
          <cell r="O95">
            <v>0</v>
          </cell>
          <cell r="P95">
            <v>0</v>
          </cell>
          <cell r="Q95">
            <v>0.67549999999999999</v>
          </cell>
        </row>
        <row r="96">
          <cell r="A96">
            <v>98</v>
          </cell>
          <cell r="B96" t="str">
            <v>Deer Park Town Center</v>
          </cell>
          <cell r="C96">
            <v>2002</v>
          </cell>
          <cell r="D96">
            <v>2</v>
          </cell>
          <cell r="E96">
            <v>82300000</v>
          </cell>
          <cell r="F96">
            <v>47035111.140000001</v>
          </cell>
          <cell r="G96">
            <v>17235258.479999997</v>
          </cell>
          <cell r="H96">
            <v>12988421.34</v>
          </cell>
          <cell r="I96">
            <v>12863523.15</v>
          </cell>
          <cell r="J96">
            <v>124898.18999999948</v>
          </cell>
          <cell r="K96">
            <v>-54930.879999999997</v>
          </cell>
          <cell r="L96">
            <v>64205578</v>
          </cell>
          <cell r="M96">
            <v>442390</v>
          </cell>
          <cell r="N96">
            <v>0</v>
          </cell>
          <cell r="O96">
            <v>869104.72</v>
          </cell>
          <cell r="P96">
            <v>505508</v>
          </cell>
          <cell r="Q96">
            <v>0.48849999999999999</v>
          </cell>
        </row>
        <row r="97">
          <cell r="A97">
            <v>99</v>
          </cell>
          <cell r="B97" t="str">
            <v>La Frontera Village</v>
          </cell>
          <cell r="C97">
            <v>2002</v>
          </cell>
          <cell r="D97">
            <v>2</v>
          </cell>
          <cell r="E97">
            <v>69000000</v>
          </cell>
          <cell r="F97">
            <v>54254395.049999997</v>
          </cell>
          <cell r="G97">
            <v>8236529.2800000003</v>
          </cell>
          <cell r="H97">
            <v>7084724.4800000004</v>
          </cell>
          <cell r="I97">
            <v>6849842.1399999997</v>
          </cell>
          <cell r="J97">
            <v>234882.34000000078</v>
          </cell>
          <cell r="K97">
            <v>-195087.35</v>
          </cell>
          <cell r="L97">
            <v>64748520</v>
          </cell>
          <cell r="M97">
            <v>713146</v>
          </cell>
          <cell r="N97">
            <v>0</v>
          </cell>
          <cell r="O97">
            <v>498000</v>
          </cell>
          <cell r="P97">
            <v>921664</v>
          </cell>
          <cell r="Q97">
            <v>0.56779999999999997</v>
          </cell>
        </row>
        <row r="98">
          <cell r="A98">
            <v>124</v>
          </cell>
          <cell r="B98" t="str">
            <v>North Bandera Pointe</v>
          </cell>
          <cell r="C98">
            <v>2002</v>
          </cell>
          <cell r="D98">
            <v>2</v>
          </cell>
          <cell r="E98">
            <v>40825000</v>
          </cell>
          <cell r="F98">
            <v>32629827.120000001</v>
          </cell>
          <cell r="G98">
            <v>5782570.3099999996</v>
          </cell>
          <cell r="H98">
            <v>3533387.0700000003</v>
          </cell>
          <cell r="I98">
            <v>3571682.54</v>
          </cell>
          <cell r="J98">
            <v>-38295.469999999739</v>
          </cell>
          <cell r="K98">
            <v>329742.38</v>
          </cell>
          <cell r="L98">
            <v>37417396.950000003</v>
          </cell>
          <cell r="M98">
            <v>335296</v>
          </cell>
          <cell r="N98">
            <v>0</v>
          </cell>
          <cell r="O98">
            <v>267413.75</v>
          </cell>
          <cell r="P98">
            <v>608793</v>
          </cell>
          <cell r="Q98">
            <v>0.68669999999999998</v>
          </cell>
        </row>
        <row r="99">
          <cell r="A99">
            <v>102</v>
          </cell>
          <cell r="B99" t="str">
            <v>1225 Eye Street</v>
          </cell>
          <cell r="C99">
            <v>2002</v>
          </cell>
          <cell r="D99">
            <v>2</v>
          </cell>
          <cell r="E99">
            <v>63000000</v>
          </cell>
          <cell r="F99">
            <v>0</v>
          </cell>
          <cell r="G99">
            <v>60572113.580000006</v>
          </cell>
          <cell r="H99">
            <v>51979437.330000006</v>
          </cell>
          <cell r="I99">
            <v>50920051.060000002</v>
          </cell>
          <cell r="J99">
            <v>1059386.2700000033</v>
          </cell>
          <cell r="K99">
            <v>3874664.8</v>
          </cell>
          <cell r="L99">
            <v>51709412</v>
          </cell>
          <cell r="M99">
            <v>1130421.1000000001</v>
          </cell>
          <cell r="N99">
            <v>0</v>
          </cell>
          <cell r="O99">
            <v>0</v>
          </cell>
          <cell r="P99">
            <v>-205943</v>
          </cell>
          <cell r="Q99">
            <v>0.97319999999999995</v>
          </cell>
        </row>
        <row r="100">
          <cell r="A100">
            <v>118.001</v>
          </cell>
          <cell r="B100" t="str">
            <v>Meridian Villiage</v>
          </cell>
          <cell r="C100">
            <v>2002</v>
          </cell>
          <cell r="D100">
            <v>2</v>
          </cell>
          <cell r="E100">
            <v>21500000</v>
          </cell>
          <cell r="F100">
            <v>11500000</v>
          </cell>
          <cell r="G100">
            <v>8869791.9900000002</v>
          </cell>
          <cell r="H100">
            <v>7892187.1500000004</v>
          </cell>
          <cell r="I100">
            <v>7762994</v>
          </cell>
          <cell r="J100">
            <v>129193.15000000037</v>
          </cell>
          <cell r="K100">
            <v>174611.91</v>
          </cell>
          <cell r="L100">
            <v>19648723.490000002</v>
          </cell>
          <cell r="M100">
            <v>181469</v>
          </cell>
          <cell r="N100">
            <v>0</v>
          </cell>
          <cell r="O100">
            <v>217279.63</v>
          </cell>
          <cell r="P100">
            <v>297383</v>
          </cell>
          <cell r="Q100">
            <v>0.7387999999999999</v>
          </cell>
        </row>
        <row r="101">
          <cell r="A101">
            <v>118.002</v>
          </cell>
          <cell r="B101" t="str">
            <v>San Diego Factory Outlet</v>
          </cell>
          <cell r="C101">
            <v>2002</v>
          </cell>
          <cell r="D101">
            <v>2</v>
          </cell>
          <cell r="E101">
            <v>28200000</v>
          </cell>
          <cell r="F101">
            <v>14000000</v>
          </cell>
          <cell r="G101">
            <v>12519314.99</v>
          </cell>
          <cell r="H101">
            <v>13458112.75</v>
          </cell>
          <cell r="I101">
            <v>13202503</v>
          </cell>
          <cell r="J101">
            <v>255609.75</v>
          </cell>
          <cell r="K101">
            <v>-656465.51</v>
          </cell>
          <cell r="L101">
            <v>29426398</v>
          </cell>
          <cell r="M101">
            <v>209570</v>
          </cell>
          <cell r="N101">
            <v>0</v>
          </cell>
          <cell r="O101">
            <v>264931.43</v>
          </cell>
          <cell r="P101">
            <v>439464</v>
          </cell>
          <cell r="Q101">
            <v>0.78469999999999995</v>
          </cell>
        </row>
        <row r="102">
          <cell r="A102">
            <v>118.003</v>
          </cell>
          <cell r="B102" t="str">
            <v>La Mancha</v>
          </cell>
          <cell r="C102">
            <v>2002</v>
          </cell>
          <cell r="D102">
            <v>2</v>
          </cell>
          <cell r="E102">
            <v>10000000</v>
          </cell>
          <cell r="F102">
            <v>3500000</v>
          </cell>
          <cell r="G102">
            <v>3990834.31</v>
          </cell>
          <cell r="H102">
            <v>1962316.54</v>
          </cell>
          <cell r="I102">
            <v>1902567</v>
          </cell>
          <cell r="J102">
            <v>59749.540000000037</v>
          </cell>
          <cell r="K102">
            <v>-217398.94</v>
          </cell>
          <cell r="L102">
            <v>6022688.6000000006</v>
          </cell>
          <cell r="M102">
            <v>53715</v>
          </cell>
          <cell r="N102">
            <v>0</v>
          </cell>
          <cell r="O102">
            <v>66128.680000000008</v>
          </cell>
          <cell r="P102">
            <v>178988</v>
          </cell>
          <cell r="Q102">
            <v>0.61240000000000006</v>
          </cell>
        </row>
        <row r="103">
          <cell r="A103">
            <v>118.015</v>
          </cell>
          <cell r="B103" t="str">
            <v>Olympiad Plaza</v>
          </cell>
          <cell r="C103">
            <v>2002</v>
          </cell>
          <cell r="D103">
            <v>2</v>
          </cell>
          <cell r="E103">
            <v>14000000</v>
          </cell>
          <cell r="F103">
            <v>5737191.6500000004</v>
          </cell>
          <cell r="G103">
            <v>5790842.9799999995</v>
          </cell>
          <cell r="H103">
            <v>4712286.55</v>
          </cell>
          <cell r="I103">
            <v>4586650.8600000003</v>
          </cell>
          <cell r="J103">
            <v>125635.68999999948</v>
          </cell>
          <cell r="K103">
            <v>-53477.87</v>
          </cell>
          <cell r="L103">
            <v>11661316.110000001</v>
          </cell>
          <cell r="M103">
            <v>108629</v>
          </cell>
          <cell r="N103">
            <v>0</v>
          </cell>
          <cell r="O103">
            <v>107797.84</v>
          </cell>
          <cell r="P103">
            <v>162978</v>
          </cell>
          <cell r="Q103">
            <v>0.70050000000000001</v>
          </cell>
        </row>
        <row r="104">
          <cell r="A104">
            <v>118.004</v>
          </cell>
          <cell r="B104" t="str">
            <v>Plaza at Puente Hills - Bldg 1</v>
          </cell>
          <cell r="C104">
            <v>2002</v>
          </cell>
          <cell r="D104">
            <v>2</v>
          </cell>
          <cell r="E104">
            <v>64700000</v>
          </cell>
          <cell r="F104">
            <v>30627754.109999999</v>
          </cell>
          <cell r="G104">
            <v>28471113.639999997</v>
          </cell>
          <cell r="H104">
            <v>27957042.829999998</v>
          </cell>
          <cell r="I104">
            <v>27721972.66</v>
          </cell>
          <cell r="J104">
            <v>235070.16999999806</v>
          </cell>
          <cell r="K104">
            <v>-81541.17</v>
          </cell>
          <cell r="L104">
            <v>63480637.079999998</v>
          </cell>
          <cell r="M104">
            <v>443186</v>
          </cell>
          <cell r="N104">
            <v>0</v>
          </cell>
          <cell r="O104">
            <v>669762.72</v>
          </cell>
          <cell r="P104">
            <v>832287</v>
          </cell>
          <cell r="Q104">
            <v>0.77650000000000008</v>
          </cell>
        </row>
        <row r="105">
          <cell r="A105">
            <v>118.00700000000001</v>
          </cell>
          <cell r="B105" t="str">
            <v>Valley Central - Bldg 1</v>
          </cell>
          <cell r="C105">
            <v>2002</v>
          </cell>
          <cell r="D105">
            <v>2</v>
          </cell>
          <cell r="E105">
            <v>42600000</v>
          </cell>
          <cell r="F105">
            <v>23493166.34</v>
          </cell>
          <cell r="G105">
            <v>16128283.219999999</v>
          </cell>
          <cell r="H105">
            <v>16307323.539999999</v>
          </cell>
          <cell r="I105">
            <v>15930108.51</v>
          </cell>
          <cell r="J105">
            <v>377215.02999999933</v>
          </cell>
          <cell r="K105">
            <v>-200147.01</v>
          </cell>
          <cell r="L105">
            <v>42531646.990000002</v>
          </cell>
          <cell r="M105">
            <v>383305</v>
          </cell>
          <cell r="N105">
            <v>0</v>
          </cell>
          <cell r="O105">
            <v>457921.16</v>
          </cell>
          <cell r="P105">
            <v>594431</v>
          </cell>
          <cell r="Q105">
            <v>0.77689999999999992</v>
          </cell>
        </row>
        <row r="106">
          <cell r="A106">
            <v>118.012</v>
          </cell>
          <cell r="B106" t="str">
            <v>Cameron Park</v>
          </cell>
          <cell r="C106">
            <v>2002</v>
          </cell>
          <cell r="D106">
            <v>2</v>
          </cell>
          <cell r="E106">
            <v>14900000</v>
          </cell>
          <cell r="F106">
            <v>9000000</v>
          </cell>
          <cell r="G106">
            <v>4934541.66</v>
          </cell>
          <cell r="H106">
            <v>5483980.7199999997</v>
          </cell>
          <cell r="I106">
            <v>5450054.5599999996</v>
          </cell>
          <cell r="J106">
            <v>33926.160000000149</v>
          </cell>
          <cell r="K106">
            <v>169850.29</v>
          </cell>
          <cell r="L106">
            <v>15558599.24</v>
          </cell>
          <cell r="M106">
            <v>93447</v>
          </cell>
          <cell r="N106">
            <v>0</v>
          </cell>
          <cell r="O106">
            <v>197509.65999999997</v>
          </cell>
          <cell r="P106">
            <v>208214</v>
          </cell>
          <cell r="Q106">
            <v>0.78280000000000005</v>
          </cell>
        </row>
        <row r="107">
          <cell r="A107">
            <v>118.014</v>
          </cell>
          <cell r="B107" t="str">
            <v>Downtown Pleasant Hill</v>
          </cell>
          <cell r="C107">
            <v>2002</v>
          </cell>
          <cell r="D107">
            <v>2</v>
          </cell>
          <cell r="E107">
            <v>58900000</v>
          </cell>
          <cell r="F107">
            <v>34000000</v>
          </cell>
          <cell r="G107">
            <v>20274248.649999999</v>
          </cell>
          <cell r="H107">
            <v>24798769.959999997</v>
          </cell>
          <cell r="I107">
            <v>24175686.5</v>
          </cell>
          <cell r="J107">
            <v>623083.45999999717</v>
          </cell>
          <cell r="K107">
            <v>-774045.08</v>
          </cell>
          <cell r="L107">
            <v>64323871.729999997</v>
          </cell>
          <cell r="M107">
            <v>614346</v>
          </cell>
          <cell r="N107">
            <v>0</v>
          </cell>
          <cell r="O107">
            <v>304434.59000000003</v>
          </cell>
          <cell r="P107">
            <v>971906</v>
          </cell>
          <cell r="Q107">
            <v>0.78260000000000007</v>
          </cell>
        </row>
        <row r="108">
          <cell r="A108">
            <v>118.01300000000001</v>
          </cell>
          <cell r="B108" t="str">
            <v>Richmond City Center</v>
          </cell>
          <cell r="C108">
            <v>2002</v>
          </cell>
          <cell r="D108">
            <v>2</v>
          </cell>
          <cell r="E108">
            <v>10900000</v>
          </cell>
          <cell r="F108">
            <v>6436629.5999999996</v>
          </cell>
          <cell r="G108">
            <v>3544197.42</v>
          </cell>
          <cell r="H108">
            <v>3300767.49</v>
          </cell>
          <cell r="I108">
            <v>3217771.38</v>
          </cell>
          <cell r="J108">
            <v>82996.110000000335</v>
          </cell>
          <cell r="K108">
            <v>226086.15</v>
          </cell>
          <cell r="L108">
            <v>10531753.380000001</v>
          </cell>
          <cell r="M108">
            <v>71511</v>
          </cell>
          <cell r="N108">
            <v>0</v>
          </cell>
          <cell r="O108">
            <v>153431.74</v>
          </cell>
          <cell r="P108">
            <v>128817</v>
          </cell>
          <cell r="Q108">
            <v>0.76849999999999996</v>
          </cell>
        </row>
        <row r="109">
          <cell r="A109">
            <v>118.011</v>
          </cell>
          <cell r="B109" t="str">
            <v>Puget Park</v>
          </cell>
          <cell r="C109">
            <v>2002</v>
          </cell>
          <cell r="D109">
            <v>2</v>
          </cell>
          <cell r="E109">
            <v>5000000</v>
          </cell>
          <cell r="F109">
            <v>2285962.5299999998</v>
          </cell>
          <cell r="G109">
            <v>1723638.33</v>
          </cell>
          <cell r="H109">
            <v>1155087.29</v>
          </cell>
          <cell r="I109">
            <v>1150427.54</v>
          </cell>
          <cell r="J109">
            <v>4659.75</v>
          </cell>
          <cell r="K109">
            <v>178579.22</v>
          </cell>
          <cell r="L109">
            <v>4009083.68</v>
          </cell>
          <cell r="M109">
            <v>220</v>
          </cell>
          <cell r="N109">
            <v>0</v>
          </cell>
          <cell r="O109">
            <v>47795.8</v>
          </cell>
          <cell r="P109">
            <v>35984</v>
          </cell>
          <cell r="Q109">
            <v>0.69519999999999993</v>
          </cell>
        </row>
        <row r="110">
          <cell r="B110" t="str">
            <v>Joint Ventures - Equity</v>
          </cell>
          <cell r="E110">
            <v>658525000</v>
          </cell>
          <cell r="F110">
            <v>288005323.34000003</v>
          </cell>
          <cell r="G110">
            <v>286018892.06999999</v>
          </cell>
          <cell r="H110">
            <v>256635923.59000003</v>
          </cell>
          <cell r="I110">
            <v>253332667.87</v>
          </cell>
          <cell r="J110">
            <v>3303255.7200000007</v>
          </cell>
          <cell r="K110">
            <v>11675072.130000003</v>
          </cell>
          <cell r="L110">
            <v>595987308.01999998</v>
          </cell>
          <cell r="M110">
            <v>5773780.0999999996</v>
          </cell>
          <cell r="N110">
            <v>0</v>
          </cell>
          <cell r="O110">
            <v>4121511.7200000007</v>
          </cell>
          <cell r="P110">
            <v>7228849</v>
          </cell>
        </row>
        <row r="112">
          <cell r="B112" t="str">
            <v>1201 Eye Street</v>
          </cell>
          <cell r="C112">
            <v>2002</v>
          </cell>
          <cell r="D112">
            <v>2</v>
          </cell>
          <cell r="E112">
            <v>75000000</v>
          </cell>
          <cell r="F112">
            <v>0</v>
          </cell>
          <cell r="G112">
            <v>17441890</v>
          </cell>
          <cell r="H112">
            <v>0</v>
          </cell>
          <cell r="I112">
            <v>0</v>
          </cell>
          <cell r="J112">
            <v>0</v>
          </cell>
          <cell r="K112">
            <v>17441890</v>
          </cell>
          <cell r="L112">
            <v>51744147</v>
          </cell>
          <cell r="M112">
            <v>0</v>
          </cell>
          <cell r="N112">
            <v>0</v>
          </cell>
          <cell r="O112">
            <v>0</v>
          </cell>
          <cell r="P112">
            <v>0</v>
          </cell>
          <cell r="Q112">
            <v>0.75</v>
          </cell>
        </row>
        <row r="113">
          <cell r="B113" t="str">
            <v>Metroplace III &amp; IV</v>
          </cell>
          <cell r="C113">
            <v>2002</v>
          </cell>
          <cell r="D113">
            <v>2</v>
          </cell>
          <cell r="E113">
            <v>47000000</v>
          </cell>
          <cell r="F113">
            <v>0</v>
          </cell>
          <cell r="G113">
            <v>-2728097</v>
          </cell>
          <cell r="H113">
            <v>0</v>
          </cell>
          <cell r="I113">
            <v>0</v>
          </cell>
          <cell r="J113">
            <v>0</v>
          </cell>
          <cell r="K113">
            <v>-2728097</v>
          </cell>
          <cell r="L113">
            <v>50637462</v>
          </cell>
          <cell r="M113">
            <v>0</v>
          </cell>
          <cell r="N113">
            <v>0</v>
          </cell>
          <cell r="O113">
            <v>0</v>
          </cell>
          <cell r="P113">
            <v>0</v>
          </cell>
          <cell r="Q113">
            <v>0.75</v>
          </cell>
        </row>
        <row r="114">
          <cell r="B114" t="str">
            <v>Somerset Corp Center VI</v>
          </cell>
          <cell r="C114">
            <v>2002</v>
          </cell>
          <cell r="D114">
            <v>2</v>
          </cell>
          <cell r="E114">
            <v>30500000</v>
          </cell>
          <cell r="F114">
            <v>0</v>
          </cell>
          <cell r="G114">
            <v>1503799</v>
          </cell>
          <cell r="H114">
            <v>0</v>
          </cell>
          <cell r="I114">
            <v>0</v>
          </cell>
          <cell r="J114">
            <v>0</v>
          </cell>
          <cell r="K114">
            <v>1503799</v>
          </cell>
          <cell r="L114">
            <v>27993669</v>
          </cell>
          <cell r="M114">
            <v>0</v>
          </cell>
          <cell r="N114">
            <v>0</v>
          </cell>
          <cell r="O114">
            <v>0</v>
          </cell>
          <cell r="P114">
            <v>0</v>
          </cell>
          <cell r="Q114">
            <v>0.6</v>
          </cell>
        </row>
        <row r="115">
          <cell r="E115">
            <v>152500000</v>
          </cell>
          <cell r="F115">
            <v>0</v>
          </cell>
          <cell r="G115">
            <v>16217592</v>
          </cell>
          <cell r="H115">
            <v>0</v>
          </cell>
          <cell r="I115">
            <v>0</v>
          </cell>
          <cell r="J115">
            <v>0</v>
          </cell>
          <cell r="K115">
            <v>16217592</v>
          </cell>
          <cell r="L115">
            <v>130375278</v>
          </cell>
          <cell r="M115">
            <v>0</v>
          </cell>
          <cell r="N115">
            <v>0</v>
          </cell>
          <cell r="O115">
            <v>0</v>
          </cell>
          <cell r="P115">
            <v>0</v>
          </cell>
        </row>
        <row r="117">
          <cell r="A117">
            <v>30</v>
          </cell>
          <cell r="B117" t="str">
            <v>Crossroads At Royal Palm</v>
          </cell>
          <cell r="C117">
            <v>2002</v>
          </cell>
          <cell r="D117">
            <v>2</v>
          </cell>
          <cell r="E117">
            <v>0</v>
          </cell>
          <cell r="F117">
            <v>0</v>
          </cell>
          <cell r="G117">
            <v>0</v>
          </cell>
          <cell r="H117">
            <v>0</v>
          </cell>
          <cell r="I117">
            <v>5807516.4299999997</v>
          </cell>
          <cell r="J117">
            <v>-5807516.4299999997</v>
          </cell>
          <cell r="K117">
            <v>-100549.57</v>
          </cell>
          <cell r="L117">
            <v>0.15000000000145519</v>
          </cell>
          <cell r="M117">
            <v>160287</v>
          </cell>
          <cell r="N117">
            <v>0</v>
          </cell>
          <cell r="O117">
            <v>86728.09</v>
          </cell>
          <cell r="P117">
            <v>292162.11</v>
          </cell>
          <cell r="Q117">
            <v>0</v>
          </cell>
        </row>
        <row r="118">
          <cell r="A118">
            <v>34</v>
          </cell>
          <cell r="B118" t="str">
            <v>Coral Creek</v>
          </cell>
          <cell r="C118">
            <v>2002</v>
          </cell>
          <cell r="D118">
            <v>2</v>
          </cell>
          <cell r="E118">
            <v>0</v>
          </cell>
          <cell r="F118">
            <v>0</v>
          </cell>
          <cell r="G118">
            <v>0</v>
          </cell>
          <cell r="H118">
            <v>0</v>
          </cell>
          <cell r="I118">
            <v>5516148.1900000004</v>
          </cell>
          <cell r="J118">
            <v>-5516148.1900000004</v>
          </cell>
          <cell r="K118">
            <v>-295511.98</v>
          </cell>
          <cell r="L118">
            <v>0</v>
          </cell>
          <cell r="M118">
            <v>92942.14</v>
          </cell>
          <cell r="N118">
            <v>0</v>
          </cell>
          <cell r="O118">
            <v>88606.26</v>
          </cell>
          <cell r="P118">
            <v>264022</v>
          </cell>
          <cell r="Q118">
            <v>0</v>
          </cell>
        </row>
        <row r="119">
          <cell r="B119" t="str">
            <v>Shenandoah Square</v>
          </cell>
          <cell r="C119">
            <v>2002</v>
          </cell>
          <cell r="D119">
            <v>2</v>
          </cell>
          <cell r="E119">
            <v>0</v>
          </cell>
          <cell r="F119">
            <v>0</v>
          </cell>
          <cell r="G119">
            <v>0</v>
          </cell>
          <cell r="H119">
            <v>0</v>
          </cell>
          <cell r="I119">
            <v>0</v>
          </cell>
          <cell r="J119">
            <v>0</v>
          </cell>
          <cell r="K119">
            <v>-2227</v>
          </cell>
          <cell r="L119">
            <v>0</v>
          </cell>
          <cell r="M119">
            <v>2033</v>
          </cell>
          <cell r="N119">
            <v>0</v>
          </cell>
          <cell r="O119">
            <v>0</v>
          </cell>
          <cell r="P119">
            <v>0</v>
          </cell>
          <cell r="Q119">
            <v>0</v>
          </cell>
        </row>
        <row r="120">
          <cell r="B120" t="str">
            <v>The Legacy at Buckhead</v>
          </cell>
          <cell r="C120">
            <v>2002</v>
          </cell>
          <cell r="D120">
            <v>2</v>
          </cell>
          <cell r="E120">
            <v>0</v>
          </cell>
          <cell r="F120">
            <v>0</v>
          </cell>
          <cell r="G120">
            <v>-0.03</v>
          </cell>
          <cell r="H120">
            <v>-0.03</v>
          </cell>
          <cell r="I120">
            <v>-0.03</v>
          </cell>
          <cell r="J120">
            <v>0</v>
          </cell>
          <cell r="K120">
            <v>0</v>
          </cell>
          <cell r="L120">
            <v>0</v>
          </cell>
          <cell r="M120">
            <v>-2878.37</v>
          </cell>
          <cell r="N120">
            <v>0</v>
          </cell>
          <cell r="O120">
            <v>0</v>
          </cell>
          <cell r="P120">
            <v>0</v>
          </cell>
          <cell r="Q120">
            <v>0</v>
          </cell>
        </row>
        <row r="121">
          <cell r="A121">
            <v>112</v>
          </cell>
          <cell r="B121" t="str">
            <v>Pinnacle at Blue Ravine</v>
          </cell>
          <cell r="C121">
            <v>2002</v>
          </cell>
          <cell r="D121">
            <v>2</v>
          </cell>
          <cell r="E121">
            <v>0</v>
          </cell>
          <cell r="F121">
            <v>0</v>
          </cell>
          <cell r="G121">
            <v>0</v>
          </cell>
          <cell r="H121">
            <v>0</v>
          </cell>
          <cell r="I121">
            <v>20687149.030000001</v>
          </cell>
          <cell r="J121">
            <v>-20687149.030000001</v>
          </cell>
          <cell r="K121">
            <v>1411054.06</v>
          </cell>
          <cell r="L121">
            <v>0</v>
          </cell>
          <cell r="M121">
            <v>197062</v>
          </cell>
          <cell r="N121">
            <v>0</v>
          </cell>
          <cell r="O121">
            <v>0</v>
          </cell>
          <cell r="P121">
            <v>552004</v>
          </cell>
          <cell r="Q121">
            <v>0</v>
          </cell>
        </row>
        <row r="122">
          <cell r="A122">
            <v>122</v>
          </cell>
          <cell r="B122" t="str">
            <v>Lincoln Centre - Two</v>
          </cell>
          <cell r="C122">
            <v>2002</v>
          </cell>
          <cell r="D122">
            <v>2</v>
          </cell>
          <cell r="E122">
            <v>0</v>
          </cell>
          <cell r="F122">
            <v>0</v>
          </cell>
          <cell r="G122">
            <v>0</v>
          </cell>
          <cell r="H122">
            <v>0</v>
          </cell>
          <cell r="I122">
            <v>40072846.539999999</v>
          </cell>
          <cell r="J122">
            <v>-40072846.539999999</v>
          </cell>
          <cell r="K122">
            <v>4533806.1500000004</v>
          </cell>
          <cell r="L122">
            <v>0</v>
          </cell>
          <cell r="M122">
            <v>870798</v>
          </cell>
          <cell r="N122">
            <v>0</v>
          </cell>
          <cell r="O122">
            <v>0</v>
          </cell>
          <cell r="P122">
            <v>1144934</v>
          </cell>
          <cell r="Q122">
            <v>0</v>
          </cell>
        </row>
        <row r="123">
          <cell r="A123">
            <v>120</v>
          </cell>
          <cell r="B123" t="str">
            <v>Pinnacle at Sonota</v>
          </cell>
          <cell r="C123">
            <v>2002</v>
          </cell>
          <cell r="D123">
            <v>2</v>
          </cell>
          <cell r="E123">
            <v>0</v>
          </cell>
          <cell r="F123">
            <v>0</v>
          </cell>
          <cell r="G123">
            <v>0</v>
          </cell>
          <cell r="H123">
            <v>0</v>
          </cell>
          <cell r="I123">
            <v>30929910</v>
          </cell>
          <cell r="J123">
            <v>-30929910</v>
          </cell>
          <cell r="K123">
            <v>4767376.37</v>
          </cell>
          <cell r="L123">
            <v>0</v>
          </cell>
          <cell r="M123">
            <v>164457</v>
          </cell>
          <cell r="N123">
            <v>0</v>
          </cell>
          <cell r="O123">
            <v>0</v>
          </cell>
          <cell r="P123">
            <v>814538</v>
          </cell>
          <cell r="Q123">
            <v>0</v>
          </cell>
        </row>
        <row r="124">
          <cell r="B124" t="str">
            <v>Hacienda Business Park</v>
          </cell>
          <cell r="C124">
            <v>2002</v>
          </cell>
          <cell r="D124">
            <v>2</v>
          </cell>
          <cell r="E124">
            <v>0</v>
          </cell>
          <cell r="F124">
            <v>0</v>
          </cell>
          <cell r="G124">
            <v>0</v>
          </cell>
          <cell r="H124">
            <v>0</v>
          </cell>
          <cell r="I124">
            <v>0</v>
          </cell>
          <cell r="J124">
            <v>0</v>
          </cell>
          <cell r="K124">
            <v>-88247.45</v>
          </cell>
          <cell r="L124">
            <v>0</v>
          </cell>
          <cell r="M124">
            <v>0</v>
          </cell>
          <cell r="N124">
            <v>0</v>
          </cell>
          <cell r="O124">
            <v>0</v>
          </cell>
          <cell r="P124">
            <v>0</v>
          </cell>
          <cell r="Q124">
            <v>0</v>
          </cell>
        </row>
        <row r="125">
          <cell r="A125">
            <v>123</v>
          </cell>
          <cell r="B125" t="str">
            <v>Lincoln Centre - Three</v>
          </cell>
          <cell r="C125">
            <v>2002</v>
          </cell>
          <cell r="D125">
            <v>2</v>
          </cell>
          <cell r="E125">
            <v>0</v>
          </cell>
          <cell r="F125">
            <v>0</v>
          </cell>
          <cell r="G125">
            <v>0</v>
          </cell>
          <cell r="H125">
            <v>0</v>
          </cell>
          <cell r="I125">
            <v>29897168.129999999</v>
          </cell>
          <cell r="J125">
            <v>-29897168.129999999</v>
          </cell>
          <cell r="K125">
            <v>4610532.62</v>
          </cell>
          <cell r="L125">
            <v>0</v>
          </cell>
          <cell r="M125">
            <v>1012033</v>
          </cell>
          <cell r="N125">
            <v>0</v>
          </cell>
          <cell r="O125">
            <v>0</v>
          </cell>
          <cell r="P125">
            <v>777324</v>
          </cell>
          <cell r="Q125">
            <v>0</v>
          </cell>
        </row>
        <row r="128">
          <cell r="B128" t="str">
            <v>Joint Ventures - Sold</v>
          </cell>
          <cell r="E128">
            <v>0</v>
          </cell>
          <cell r="F128">
            <v>0</v>
          </cell>
          <cell r="G128">
            <v>-0.03</v>
          </cell>
          <cell r="H128">
            <v>-0.03</v>
          </cell>
          <cell r="I128">
            <v>132910738.28999999</v>
          </cell>
          <cell r="J128">
            <v>-132910738.31999999</v>
          </cell>
          <cell r="K128">
            <v>14836233.200000003</v>
          </cell>
          <cell r="L128">
            <v>0.15000000000145519</v>
          </cell>
          <cell r="M128">
            <v>2496733.77</v>
          </cell>
          <cell r="N128">
            <v>0</v>
          </cell>
          <cell r="O128">
            <v>175334.34999999998</v>
          </cell>
          <cell r="P128">
            <v>3844984.11</v>
          </cell>
        </row>
        <row r="130">
          <cell r="B130" t="str">
            <v>Total Joint Ventures</v>
          </cell>
          <cell r="E130">
            <v>2362675000</v>
          </cell>
          <cell r="F130">
            <v>539259456.66000009</v>
          </cell>
          <cell r="G130">
            <v>1488177708.97</v>
          </cell>
          <cell r="H130">
            <v>1314947664.1499999</v>
          </cell>
          <cell r="I130">
            <v>1478927467.4899998</v>
          </cell>
          <cell r="J130">
            <v>-163979803.34</v>
          </cell>
          <cell r="K130">
            <v>30596590.800000004</v>
          </cell>
          <cell r="L130">
            <v>2063796281.0299997</v>
          </cell>
          <cell r="M130">
            <v>30913112.140000001</v>
          </cell>
          <cell r="N130">
            <v>0</v>
          </cell>
          <cell r="O130">
            <v>8088986.7500000009</v>
          </cell>
          <cell r="P130">
            <v>38904223.190000005</v>
          </cell>
        </row>
        <row r="133">
          <cell r="B133" t="str">
            <v>Grand Total WO &amp; JV</v>
          </cell>
          <cell r="E133">
            <v>2907323645</v>
          </cell>
          <cell r="F133">
            <v>573259456.66000009</v>
          </cell>
          <cell r="G133">
            <v>1998826353.8499999</v>
          </cell>
          <cell r="H133">
            <v>1873874391</v>
          </cell>
          <cell r="I133">
            <v>2023968875.2099998</v>
          </cell>
          <cell r="J133">
            <v>-150094484.21000001</v>
          </cell>
          <cell r="K133">
            <v>12512208.510000005</v>
          </cell>
          <cell r="L133">
            <v>2063796281.0299997</v>
          </cell>
          <cell r="M133">
            <v>44463395.5</v>
          </cell>
          <cell r="N133">
            <v>777280.9</v>
          </cell>
          <cell r="O133">
            <v>8088986.7500000009</v>
          </cell>
          <cell r="P133">
            <v>49062486.590000004</v>
          </cell>
        </row>
      </sheetData>
      <sheetData sheetId="3">
        <row r="1">
          <cell r="A1" t="str">
            <v>PRISA II Maps Data - 3/31/2002</v>
          </cell>
        </row>
        <row r="4">
          <cell r="E4">
            <v>5</v>
          </cell>
          <cell r="F4">
            <v>6</v>
          </cell>
          <cell r="G4">
            <v>7</v>
          </cell>
          <cell r="H4">
            <v>8</v>
          </cell>
          <cell r="I4">
            <v>9</v>
          </cell>
          <cell r="J4">
            <v>10</v>
          </cell>
          <cell r="K4">
            <v>11</v>
          </cell>
          <cell r="L4">
            <v>12</v>
          </cell>
          <cell r="M4">
            <v>13</v>
          </cell>
          <cell r="N4">
            <v>14</v>
          </cell>
          <cell r="O4">
            <v>15</v>
          </cell>
          <cell r="P4">
            <v>16</v>
          </cell>
          <cell r="Q4">
            <v>17</v>
          </cell>
        </row>
        <row r="5">
          <cell r="H5" t="str">
            <v>Current Quarter</v>
          </cell>
          <cell r="I5" t="str">
            <v>Prior Quarter</v>
          </cell>
          <cell r="J5" t="str">
            <v>Qtrly Change in</v>
          </cell>
        </row>
        <row r="6">
          <cell r="G6" t="str">
            <v>Net Market</v>
          </cell>
          <cell r="H6" t="str">
            <v>Cost of Fixed</v>
          </cell>
          <cell r="I6" t="str">
            <v>Cost of Fixed</v>
          </cell>
          <cell r="J6" t="str">
            <v>Cost of Fixed</v>
          </cell>
          <cell r="L6" t="str">
            <v>Current Quarter</v>
          </cell>
        </row>
        <row r="7">
          <cell r="G7" t="str">
            <v>Value/Net</v>
          </cell>
          <cell r="H7" t="str">
            <v>Assets/Pru's</v>
          </cell>
          <cell r="I7" t="str">
            <v>Assets/Pru's</v>
          </cell>
          <cell r="J7" t="str">
            <v>Assets/Pru's</v>
          </cell>
          <cell r="K7" t="str">
            <v>Current Quarter</v>
          </cell>
          <cell r="L7" t="str">
            <v>100% JV</v>
          </cell>
          <cell r="N7" t="str">
            <v>Wholly Owned</v>
          </cell>
          <cell r="O7" t="str">
            <v>Joint Venture</v>
          </cell>
        </row>
        <row r="8">
          <cell r="E8" t="str">
            <v>Gross Market</v>
          </cell>
          <cell r="G8" t="str">
            <v>Partnership</v>
          </cell>
          <cell r="H8" t="str">
            <v>Equity in</v>
          </cell>
          <cell r="I8" t="str">
            <v>Equity in</v>
          </cell>
          <cell r="J8" t="str">
            <v>Equity in</v>
          </cell>
          <cell r="K8" t="str">
            <v>Change in</v>
          </cell>
          <cell r="L8" t="str">
            <v>Cost of Fixed</v>
          </cell>
          <cell r="M8" t="str">
            <v>Pru's Share of</v>
          </cell>
          <cell r="N8" t="str">
            <v>100% Interest</v>
          </cell>
          <cell r="O8" t="str">
            <v>100% Interest</v>
          </cell>
          <cell r="P8" t="str">
            <v>100% Budgeted</v>
          </cell>
          <cell r="Q8" t="str">
            <v>Effective</v>
          </cell>
        </row>
        <row r="9">
          <cell r="E9" t="str">
            <v>Value</v>
          </cell>
          <cell r="F9" t="str">
            <v>Encumbrance</v>
          </cell>
          <cell r="G9" t="str">
            <v>Interest</v>
          </cell>
          <cell r="H9" t="str">
            <v>Interest</v>
          </cell>
          <cell r="I9" t="str">
            <v>Interest</v>
          </cell>
          <cell r="J9" t="str">
            <v>Interest</v>
          </cell>
          <cell r="K9" t="str">
            <v>Appreciation</v>
          </cell>
          <cell r="L9" t="str">
            <v>Assets</v>
          </cell>
          <cell r="M9" t="str">
            <v>Noi</v>
          </cell>
          <cell r="N9" t="str">
            <v>Expense</v>
          </cell>
          <cell r="O9" t="str">
            <v>Expense</v>
          </cell>
          <cell r="P9" t="str">
            <v>NOI</v>
          </cell>
          <cell r="Q9" t="str">
            <v>%</v>
          </cell>
          <cell r="R9" t="str">
            <v xml:space="preserve">JV </v>
          </cell>
          <cell r="S9" t="str">
            <v>Property Type</v>
          </cell>
          <cell r="T9" t="str">
            <v>State</v>
          </cell>
        </row>
        <row r="10">
          <cell r="A10">
            <v>24</v>
          </cell>
          <cell r="B10" t="str">
            <v>Cincinnati Commerce Center</v>
          </cell>
          <cell r="C10">
            <v>2002</v>
          </cell>
          <cell r="D10">
            <v>1</v>
          </cell>
          <cell r="E10">
            <v>84000000</v>
          </cell>
          <cell r="F10">
            <v>0</v>
          </cell>
          <cell r="G10">
            <v>84000000</v>
          </cell>
          <cell r="H10">
            <v>100896558.42</v>
          </cell>
          <cell r="I10">
            <v>100876700.06999999</v>
          </cell>
          <cell r="J10">
            <v>19858.350000008941</v>
          </cell>
          <cell r="K10">
            <v>-19858.349999999999</v>
          </cell>
          <cell r="L10">
            <v>0</v>
          </cell>
          <cell r="M10">
            <v>2335280.6</v>
          </cell>
          <cell r="N10">
            <v>0</v>
          </cell>
          <cell r="O10">
            <v>0</v>
          </cell>
          <cell r="P10">
            <v>2311368</v>
          </cell>
          <cell r="Q10">
            <v>1</v>
          </cell>
          <cell r="R10" t="str">
            <v>N</v>
          </cell>
          <cell r="S10" t="str">
            <v>Office Building</v>
          </cell>
          <cell r="T10" t="str">
            <v>OH</v>
          </cell>
        </row>
        <row r="11">
          <cell r="A11">
            <v>43</v>
          </cell>
          <cell r="B11" t="str">
            <v>Pinnacle Highlands I</v>
          </cell>
          <cell r="C11">
            <v>2002</v>
          </cell>
          <cell r="D11">
            <v>1</v>
          </cell>
          <cell r="E11">
            <v>39700000</v>
          </cell>
          <cell r="F11">
            <v>0</v>
          </cell>
          <cell r="G11">
            <v>39700000</v>
          </cell>
          <cell r="H11">
            <v>35980861.160000004</v>
          </cell>
          <cell r="I11">
            <v>35980861.159999996</v>
          </cell>
          <cell r="J11">
            <v>0</v>
          </cell>
          <cell r="K11">
            <v>0</v>
          </cell>
          <cell r="L11">
            <v>0</v>
          </cell>
          <cell r="M11">
            <v>921960.69</v>
          </cell>
          <cell r="N11">
            <v>0</v>
          </cell>
          <cell r="O11">
            <v>0</v>
          </cell>
          <cell r="P11">
            <v>968310</v>
          </cell>
          <cell r="Q11">
            <v>1</v>
          </cell>
          <cell r="R11" t="str">
            <v>N</v>
          </cell>
          <cell r="S11" t="str">
            <v>Residential</v>
          </cell>
          <cell r="T11" t="str">
            <v>UT</v>
          </cell>
        </row>
        <row r="12">
          <cell r="A12">
            <v>50</v>
          </cell>
          <cell r="B12" t="str">
            <v>Town Center @ Orange Lake</v>
          </cell>
          <cell r="C12">
            <v>2002</v>
          </cell>
          <cell r="D12">
            <v>1</v>
          </cell>
          <cell r="E12">
            <v>5500000</v>
          </cell>
          <cell r="F12">
            <v>0</v>
          </cell>
          <cell r="G12">
            <v>5500000</v>
          </cell>
          <cell r="H12">
            <v>5411818.4499999993</v>
          </cell>
          <cell r="I12">
            <v>5409157.5199999996</v>
          </cell>
          <cell r="J12">
            <v>2660.929999999702</v>
          </cell>
          <cell r="K12">
            <v>-2660.93</v>
          </cell>
          <cell r="L12">
            <v>0</v>
          </cell>
          <cell r="M12">
            <v>135583.09</v>
          </cell>
          <cell r="N12">
            <v>0</v>
          </cell>
          <cell r="O12">
            <v>0</v>
          </cell>
          <cell r="P12">
            <v>134560.67000000001</v>
          </cell>
          <cell r="Q12">
            <v>1</v>
          </cell>
          <cell r="R12" t="str">
            <v>N</v>
          </cell>
          <cell r="S12" t="str">
            <v>Retail</v>
          </cell>
          <cell r="T12" t="str">
            <v>FL</v>
          </cell>
        </row>
        <row r="13">
          <cell r="A13">
            <v>59</v>
          </cell>
          <cell r="B13" t="str">
            <v>Brookside Square</v>
          </cell>
          <cell r="C13">
            <v>2002</v>
          </cell>
          <cell r="D13">
            <v>1</v>
          </cell>
          <cell r="E13">
            <v>10500000</v>
          </cell>
          <cell r="F13">
            <v>0</v>
          </cell>
          <cell r="G13">
            <v>10500000</v>
          </cell>
          <cell r="H13">
            <v>10158442.219999999</v>
          </cell>
          <cell r="I13">
            <v>10148180.9</v>
          </cell>
          <cell r="J13">
            <v>10261.319999998435</v>
          </cell>
          <cell r="K13">
            <v>-10261.32</v>
          </cell>
          <cell r="L13">
            <v>0</v>
          </cell>
          <cell r="M13">
            <v>249083.65</v>
          </cell>
          <cell r="N13">
            <v>0</v>
          </cell>
          <cell r="O13">
            <v>0</v>
          </cell>
          <cell r="P13">
            <v>242297.95</v>
          </cell>
          <cell r="Q13">
            <v>1</v>
          </cell>
          <cell r="R13" t="str">
            <v>N</v>
          </cell>
          <cell r="S13" t="str">
            <v>Retail</v>
          </cell>
          <cell r="T13" t="str">
            <v>FL</v>
          </cell>
        </row>
        <row r="14">
          <cell r="A14">
            <v>67</v>
          </cell>
          <cell r="B14" t="str">
            <v>New Tampa Center</v>
          </cell>
          <cell r="C14">
            <v>2002</v>
          </cell>
          <cell r="D14">
            <v>1</v>
          </cell>
          <cell r="E14">
            <v>13000000</v>
          </cell>
          <cell r="F14">
            <v>0</v>
          </cell>
          <cell r="G14">
            <v>13000000</v>
          </cell>
          <cell r="H14">
            <v>10911753.5</v>
          </cell>
          <cell r="I14">
            <v>10901815.74</v>
          </cell>
          <cell r="J14">
            <v>9937.7599999997765</v>
          </cell>
          <cell r="K14">
            <v>-9937.76</v>
          </cell>
          <cell r="L14">
            <v>0</v>
          </cell>
          <cell r="M14">
            <v>305770.01</v>
          </cell>
          <cell r="N14">
            <v>0</v>
          </cell>
          <cell r="O14">
            <v>0</v>
          </cell>
          <cell r="P14">
            <v>309430.53999999998</v>
          </cell>
          <cell r="Q14">
            <v>1</v>
          </cell>
          <cell r="R14" t="str">
            <v>N</v>
          </cell>
          <cell r="S14" t="str">
            <v>Retail</v>
          </cell>
          <cell r="T14" t="str">
            <v>FL</v>
          </cell>
        </row>
        <row r="15">
          <cell r="A15">
            <v>63</v>
          </cell>
          <cell r="B15" t="str">
            <v>GLADIOLIS GATEWAY</v>
          </cell>
          <cell r="C15">
            <v>2002</v>
          </cell>
          <cell r="D15">
            <v>1</v>
          </cell>
          <cell r="E15">
            <v>8000000</v>
          </cell>
          <cell r="F15">
            <v>0</v>
          </cell>
          <cell r="G15">
            <v>8000000</v>
          </cell>
          <cell r="H15">
            <v>7391448.3699999992</v>
          </cell>
          <cell r="I15">
            <v>7384528.2599999998</v>
          </cell>
          <cell r="J15">
            <v>6920.109999999404</v>
          </cell>
          <cell r="K15">
            <v>93079.89</v>
          </cell>
          <cell r="L15">
            <v>0</v>
          </cell>
          <cell r="M15">
            <v>187367.25</v>
          </cell>
          <cell r="N15">
            <v>0</v>
          </cell>
          <cell r="O15">
            <v>0</v>
          </cell>
          <cell r="P15">
            <v>187699.23</v>
          </cell>
          <cell r="Q15">
            <v>1</v>
          </cell>
          <cell r="R15" t="str">
            <v>N</v>
          </cell>
          <cell r="S15" t="str">
            <v>Retail</v>
          </cell>
          <cell r="T15" t="str">
            <v>FL</v>
          </cell>
        </row>
        <row r="16">
          <cell r="A16">
            <v>71</v>
          </cell>
          <cell r="B16" t="str">
            <v>Riverplace II Wholly Owned</v>
          </cell>
          <cell r="C16">
            <v>2002</v>
          </cell>
          <cell r="D16">
            <v>1</v>
          </cell>
          <cell r="E16">
            <v>40000000</v>
          </cell>
          <cell r="F16">
            <v>0</v>
          </cell>
          <cell r="G16">
            <v>40000000</v>
          </cell>
          <cell r="H16">
            <v>35773149.609999999</v>
          </cell>
          <cell r="I16">
            <v>35770065.579999998</v>
          </cell>
          <cell r="J16">
            <v>3084.0300000011921</v>
          </cell>
          <cell r="K16">
            <v>-503084.03</v>
          </cell>
          <cell r="L16">
            <v>0</v>
          </cell>
          <cell r="M16">
            <v>875901.94</v>
          </cell>
          <cell r="N16">
            <v>0</v>
          </cell>
          <cell r="O16">
            <v>0</v>
          </cell>
          <cell r="P16">
            <v>882679</v>
          </cell>
          <cell r="Q16">
            <v>1</v>
          </cell>
          <cell r="R16" t="str">
            <v>N</v>
          </cell>
          <cell r="S16" t="str">
            <v>Residential</v>
          </cell>
          <cell r="T16" t="str">
            <v>OR</v>
          </cell>
        </row>
        <row r="17">
          <cell r="A17">
            <v>77</v>
          </cell>
          <cell r="B17" t="str">
            <v>Loehman's Fashion Island</v>
          </cell>
          <cell r="C17">
            <v>2002</v>
          </cell>
          <cell r="D17">
            <v>1</v>
          </cell>
          <cell r="E17">
            <v>38000000</v>
          </cell>
          <cell r="F17">
            <v>0</v>
          </cell>
          <cell r="G17">
            <v>38000000</v>
          </cell>
          <cell r="H17">
            <v>38252281.980000004</v>
          </cell>
          <cell r="I17">
            <v>38242326.850000001</v>
          </cell>
          <cell r="J17">
            <v>9955.1300000026822</v>
          </cell>
          <cell r="K17">
            <v>-9955.1299999999992</v>
          </cell>
          <cell r="L17">
            <v>0</v>
          </cell>
          <cell r="M17">
            <v>831184.34</v>
          </cell>
          <cell r="N17">
            <v>0</v>
          </cell>
          <cell r="O17">
            <v>0</v>
          </cell>
          <cell r="P17">
            <v>692974.85</v>
          </cell>
          <cell r="Q17">
            <v>1</v>
          </cell>
          <cell r="R17" t="str">
            <v>N</v>
          </cell>
          <cell r="S17" t="str">
            <v>Retail</v>
          </cell>
          <cell r="T17" t="str">
            <v>FL</v>
          </cell>
        </row>
        <row r="18">
          <cell r="A18">
            <v>101</v>
          </cell>
          <cell r="B18" t="str">
            <v>Neonopolis Entertainment Ctr</v>
          </cell>
          <cell r="C18">
            <v>2002</v>
          </cell>
          <cell r="D18">
            <v>1</v>
          </cell>
          <cell r="E18">
            <v>55076851.200000003</v>
          </cell>
          <cell r="F18">
            <v>0</v>
          </cell>
          <cell r="G18">
            <v>55076851.200000003</v>
          </cell>
          <cell r="H18">
            <v>55076851.200000003</v>
          </cell>
          <cell r="I18">
            <v>45413805.140000001</v>
          </cell>
          <cell r="J18">
            <v>9663046.0600000024</v>
          </cell>
          <cell r="K18">
            <v>0</v>
          </cell>
          <cell r="L18">
            <v>0</v>
          </cell>
          <cell r="M18">
            <v>0</v>
          </cell>
          <cell r="N18">
            <v>0</v>
          </cell>
          <cell r="O18">
            <v>0</v>
          </cell>
          <cell r="P18">
            <v>0</v>
          </cell>
          <cell r="Q18">
            <v>1</v>
          </cell>
          <cell r="R18" t="str">
            <v>N</v>
          </cell>
          <cell r="S18" t="str">
            <v>Retail</v>
          </cell>
          <cell r="T18" t="str">
            <v>NV</v>
          </cell>
        </row>
        <row r="19">
          <cell r="A19">
            <v>134</v>
          </cell>
          <cell r="B19" t="str">
            <v>Nortel Office Campus</v>
          </cell>
          <cell r="C19">
            <v>2002</v>
          </cell>
          <cell r="D19">
            <v>1</v>
          </cell>
          <cell r="E19">
            <v>160550000</v>
          </cell>
          <cell r="F19">
            <v>0</v>
          </cell>
          <cell r="G19">
            <v>160550000</v>
          </cell>
          <cell r="H19">
            <v>150230725</v>
          </cell>
          <cell r="I19">
            <v>131483225</v>
          </cell>
          <cell r="J19">
            <v>18747500</v>
          </cell>
          <cell r="K19">
            <v>10319275</v>
          </cell>
          <cell r="L19">
            <v>0</v>
          </cell>
          <cell r="M19">
            <v>3873375</v>
          </cell>
          <cell r="N19">
            <v>0</v>
          </cell>
          <cell r="O19">
            <v>0</v>
          </cell>
          <cell r="P19">
            <v>0</v>
          </cell>
          <cell r="Q19">
            <v>1</v>
          </cell>
          <cell r="R19" t="str">
            <v>N</v>
          </cell>
          <cell r="S19" t="str">
            <v>Office Building</v>
          </cell>
          <cell r="T19" t="str">
            <v>CA</v>
          </cell>
        </row>
        <row r="20">
          <cell r="B20" t="str">
            <v>1215 Eye Street</v>
          </cell>
          <cell r="C20">
            <v>2002</v>
          </cell>
          <cell r="D20">
            <v>1</v>
          </cell>
          <cell r="E20">
            <v>0</v>
          </cell>
          <cell r="F20">
            <v>0</v>
          </cell>
          <cell r="G20">
            <v>0</v>
          </cell>
          <cell r="H20">
            <v>0</v>
          </cell>
          <cell r="I20">
            <v>0</v>
          </cell>
          <cell r="J20">
            <v>0</v>
          </cell>
          <cell r="K20">
            <v>0</v>
          </cell>
          <cell r="L20">
            <v>0</v>
          </cell>
          <cell r="M20">
            <v>-100</v>
          </cell>
          <cell r="N20">
            <v>0</v>
          </cell>
          <cell r="O20">
            <v>0</v>
          </cell>
          <cell r="P20">
            <v>0</v>
          </cell>
          <cell r="Q20">
            <v>1</v>
          </cell>
          <cell r="R20" t="str">
            <v>N</v>
          </cell>
          <cell r="S20" t="str">
            <v>Office Building</v>
          </cell>
          <cell r="T20" t="str">
            <v>DC</v>
          </cell>
        </row>
        <row r="21">
          <cell r="B21" t="str">
            <v>PR2 Adjustment Property</v>
          </cell>
          <cell r="C21">
            <v>2002</v>
          </cell>
          <cell r="D21">
            <v>1</v>
          </cell>
          <cell r="E21">
            <v>0</v>
          </cell>
          <cell r="F21">
            <v>0</v>
          </cell>
          <cell r="G21">
            <v>0</v>
          </cell>
          <cell r="H21">
            <v>-5.32</v>
          </cell>
          <cell r="I21">
            <v>-5.32</v>
          </cell>
          <cell r="J21">
            <v>0</v>
          </cell>
          <cell r="K21">
            <v>0</v>
          </cell>
          <cell r="L21">
            <v>0</v>
          </cell>
          <cell r="M21">
            <v>-361569.69</v>
          </cell>
          <cell r="N21">
            <v>462700.18</v>
          </cell>
          <cell r="O21">
            <v>0</v>
          </cell>
          <cell r="P21">
            <v>0</v>
          </cell>
          <cell r="Q21">
            <v>1</v>
          </cell>
          <cell r="R21" t="str">
            <v>N</v>
          </cell>
          <cell r="S21" t="str">
            <v xml:space="preserve"> </v>
          </cell>
          <cell r="T21" t="str">
            <v>NJ</v>
          </cell>
        </row>
        <row r="22">
          <cell r="B22" t="str">
            <v>Wholly Owned Properties - Held</v>
          </cell>
          <cell r="E22">
            <v>454326851.19999999</v>
          </cell>
          <cell r="F22">
            <v>0</v>
          </cell>
          <cell r="G22">
            <v>454326851.19999999</v>
          </cell>
          <cell r="H22">
            <v>450083884.59000003</v>
          </cell>
          <cell r="I22">
            <v>421610660.90000004</v>
          </cell>
          <cell r="J22">
            <v>28473223.690000013</v>
          </cell>
          <cell r="K22">
            <v>9856597.3699999992</v>
          </cell>
          <cell r="L22">
            <v>0</v>
          </cell>
          <cell r="M22">
            <v>9353836.8800000008</v>
          </cell>
          <cell r="N22">
            <v>462700.18</v>
          </cell>
          <cell r="O22">
            <v>0</v>
          </cell>
          <cell r="P22">
            <v>5729320.2400000002</v>
          </cell>
        </row>
        <row r="24">
          <cell r="B24" t="str">
            <v>Harbor Oaks Apartments</v>
          </cell>
          <cell r="C24">
            <v>2002</v>
          </cell>
          <cell r="D24">
            <v>1</v>
          </cell>
          <cell r="E24">
            <v>0</v>
          </cell>
          <cell r="F24">
            <v>0</v>
          </cell>
          <cell r="G24">
            <v>0</v>
          </cell>
          <cell r="H24">
            <v>0</v>
          </cell>
          <cell r="I24">
            <v>0</v>
          </cell>
          <cell r="J24">
            <v>0</v>
          </cell>
          <cell r="K24">
            <v>0</v>
          </cell>
          <cell r="L24">
            <v>0</v>
          </cell>
          <cell r="M24">
            <v>-13783.01</v>
          </cell>
          <cell r="N24">
            <v>0</v>
          </cell>
          <cell r="O24">
            <v>0</v>
          </cell>
          <cell r="P24">
            <v>0</v>
          </cell>
          <cell r="Q24">
            <v>1</v>
          </cell>
          <cell r="R24" t="str">
            <v>N</v>
          </cell>
          <cell r="S24" t="str">
            <v>Residential</v>
          </cell>
          <cell r="T24" t="str">
            <v>CA</v>
          </cell>
        </row>
        <row r="25">
          <cell r="B25" t="str">
            <v>Sea Gate Village</v>
          </cell>
          <cell r="C25">
            <v>2002</v>
          </cell>
          <cell r="D25">
            <v>1</v>
          </cell>
          <cell r="E25">
            <v>0</v>
          </cell>
          <cell r="F25">
            <v>0</v>
          </cell>
          <cell r="G25">
            <v>0</v>
          </cell>
          <cell r="H25">
            <v>0</v>
          </cell>
          <cell r="I25">
            <v>0</v>
          </cell>
          <cell r="J25">
            <v>0</v>
          </cell>
          <cell r="K25">
            <v>0</v>
          </cell>
          <cell r="L25">
            <v>0</v>
          </cell>
          <cell r="M25">
            <v>0</v>
          </cell>
          <cell r="N25">
            <v>0</v>
          </cell>
          <cell r="O25">
            <v>0</v>
          </cell>
          <cell r="P25">
            <v>0</v>
          </cell>
          <cell r="Q25">
            <v>1</v>
          </cell>
          <cell r="R25" t="str">
            <v>N</v>
          </cell>
          <cell r="S25" t="str">
            <v>Residential</v>
          </cell>
          <cell r="T25" t="str">
            <v>CA</v>
          </cell>
        </row>
        <row r="26">
          <cell r="B26" t="str">
            <v>Aventis Office Facility</v>
          </cell>
          <cell r="C26">
            <v>2002</v>
          </cell>
          <cell r="D26">
            <v>1</v>
          </cell>
          <cell r="E26">
            <v>0</v>
          </cell>
          <cell r="F26">
            <v>0</v>
          </cell>
          <cell r="G26">
            <v>0</v>
          </cell>
          <cell r="H26">
            <v>0</v>
          </cell>
          <cell r="I26">
            <v>0</v>
          </cell>
          <cell r="J26">
            <v>0</v>
          </cell>
          <cell r="K26">
            <v>0</v>
          </cell>
          <cell r="L26">
            <v>0</v>
          </cell>
          <cell r="M26">
            <v>-142249</v>
          </cell>
          <cell r="N26">
            <v>0</v>
          </cell>
          <cell r="O26">
            <v>0</v>
          </cell>
          <cell r="P26">
            <v>0</v>
          </cell>
          <cell r="Q26">
            <v>1</v>
          </cell>
          <cell r="R26" t="str">
            <v>N</v>
          </cell>
          <cell r="S26" t="str">
            <v>Office Building</v>
          </cell>
          <cell r="T26" t="str">
            <v>NJ</v>
          </cell>
        </row>
        <row r="27">
          <cell r="B27" t="str">
            <v>Wholly Owned Properties - Sold</v>
          </cell>
          <cell r="E27">
            <v>0</v>
          </cell>
          <cell r="F27">
            <v>0</v>
          </cell>
          <cell r="G27">
            <v>0</v>
          </cell>
          <cell r="H27">
            <v>0</v>
          </cell>
          <cell r="I27">
            <v>0</v>
          </cell>
          <cell r="J27">
            <v>0</v>
          </cell>
          <cell r="K27">
            <v>0</v>
          </cell>
          <cell r="L27">
            <v>0</v>
          </cell>
          <cell r="M27">
            <v>-156032.01</v>
          </cell>
          <cell r="N27">
            <v>0</v>
          </cell>
          <cell r="O27">
            <v>0</v>
          </cell>
          <cell r="P27">
            <v>0</v>
          </cell>
        </row>
        <row r="29">
          <cell r="B29" t="str">
            <v>Wholly Owned Properties - Total</v>
          </cell>
          <cell r="E29">
            <v>454326851.19999999</v>
          </cell>
          <cell r="F29">
            <v>0</v>
          </cell>
          <cell r="G29">
            <v>454326851.19999999</v>
          </cell>
          <cell r="H29">
            <v>450083884.59000003</v>
          </cell>
          <cell r="I29">
            <v>421610660.90000004</v>
          </cell>
          <cell r="J29">
            <v>28473223.690000013</v>
          </cell>
          <cell r="K29">
            <v>9856597.3699999992</v>
          </cell>
          <cell r="L29">
            <v>0</v>
          </cell>
          <cell r="M29">
            <v>9197804.870000001</v>
          </cell>
          <cell r="N29">
            <v>462700.18</v>
          </cell>
          <cell r="O29">
            <v>0</v>
          </cell>
          <cell r="P29">
            <v>5729320.2400000002</v>
          </cell>
        </row>
        <row r="30">
          <cell r="Q30">
            <v>1</v>
          </cell>
        </row>
        <row r="31">
          <cell r="A31">
            <v>96</v>
          </cell>
          <cell r="B31" t="str">
            <v>Jerry Higier Loan</v>
          </cell>
          <cell r="C31">
            <v>2002</v>
          </cell>
          <cell r="D31">
            <v>1</v>
          </cell>
          <cell r="E31">
            <v>1918000</v>
          </cell>
          <cell r="F31">
            <v>0</v>
          </cell>
          <cell r="G31">
            <v>1918000</v>
          </cell>
          <cell r="H31">
            <v>1918000</v>
          </cell>
          <cell r="I31">
            <v>1918000</v>
          </cell>
          <cell r="J31">
            <v>0</v>
          </cell>
          <cell r="K31">
            <v>0</v>
          </cell>
          <cell r="L31">
            <v>0</v>
          </cell>
          <cell r="M31">
            <v>56752.07</v>
          </cell>
          <cell r="N31">
            <v>0</v>
          </cell>
          <cell r="O31">
            <v>0</v>
          </cell>
          <cell r="P31">
            <v>0</v>
          </cell>
          <cell r="Q31">
            <v>1</v>
          </cell>
          <cell r="R31" t="str">
            <v>N</v>
          </cell>
          <cell r="S31" t="str">
            <v>All Other</v>
          </cell>
          <cell r="T31" t="str">
            <v>FL</v>
          </cell>
        </row>
        <row r="32">
          <cell r="A32">
            <v>121</v>
          </cell>
          <cell r="B32" t="str">
            <v>Roseland Properties Corp Loan</v>
          </cell>
          <cell r="C32">
            <v>2002</v>
          </cell>
          <cell r="D32">
            <v>1</v>
          </cell>
          <cell r="E32">
            <v>10000000</v>
          </cell>
          <cell r="F32">
            <v>0</v>
          </cell>
          <cell r="G32">
            <v>10000000</v>
          </cell>
          <cell r="H32">
            <v>10000000</v>
          </cell>
          <cell r="I32">
            <v>10000000</v>
          </cell>
          <cell r="J32">
            <v>0</v>
          </cell>
          <cell r="K32">
            <v>0</v>
          </cell>
          <cell r="L32">
            <v>0</v>
          </cell>
          <cell r="M32">
            <v>551506.85</v>
          </cell>
          <cell r="N32">
            <v>0</v>
          </cell>
          <cell r="O32">
            <v>0</v>
          </cell>
          <cell r="P32">
            <v>0</v>
          </cell>
          <cell r="Q32">
            <v>1</v>
          </cell>
          <cell r="R32" t="str">
            <v>N</v>
          </cell>
          <cell r="S32" t="str">
            <v>All Other</v>
          </cell>
          <cell r="T32" t="str">
            <v>NJ</v>
          </cell>
        </row>
        <row r="33">
          <cell r="B33" t="str">
            <v>PR2 Adjustment Property</v>
          </cell>
          <cell r="C33">
            <v>2002</v>
          </cell>
          <cell r="D33">
            <v>1</v>
          </cell>
          <cell r="E33">
            <v>0</v>
          </cell>
          <cell r="F33">
            <v>64000000</v>
          </cell>
          <cell r="G33">
            <v>-64000000</v>
          </cell>
          <cell r="H33">
            <v>0</v>
          </cell>
          <cell r="I33">
            <v>0</v>
          </cell>
          <cell r="J33">
            <v>0</v>
          </cell>
          <cell r="K33">
            <v>0</v>
          </cell>
          <cell r="L33">
            <v>0</v>
          </cell>
          <cell r="M33">
            <v>0</v>
          </cell>
          <cell r="N33">
            <v>0</v>
          </cell>
          <cell r="O33">
            <v>0</v>
          </cell>
          <cell r="P33">
            <v>0</v>
          </cell>
          <cell r="Q33">
            <v>1</v>
          </cell>
          <cell r="R33" t="str">
            <v>N</v>
          </cell>
          <cell r="S33" t="str">
            <v xml:space="preserve"> </v>
          </cell>
          <cell r="T33" t="str">
            <v>NJ</v>
          </cell>
        </row>
        <row r="34">
          <cell r="B34" t="str">
            <v>Notes Receivable</v>
          </cell>
          <cell r="E34">
            <v>11918000</v>
          </cell>
          <cell r="F34">
            <v>64000000</v>
          </cell>
          <cell r="G34">
            <v>-52082000</v>
          </cell>
          <cell r="H34">
            <v>11918000</v>
          </cell>
          <cell r="I34">
            <v>11918000</v>
          </cell>
          <cell r="J34">
            <v>0</v>
          </cell>
          <cell r="K34">
            <v>0</v>
          </cell>
          <cell r="L34">
            <v>0</v>
          </cell>
          <cell r="M34">
            <v>608258.92000000004</v>
          </cell>
          <cell r="N34">
            <v>0</v>
          </cell>
          <cell r="O34">
            <v>0</v>
          </cell>
          <cell r="P34">
            <v>0</v>
          </cell>
        </row>
        <row r="36">
          <cell r="A36">
            <v>113</v>
          </cell>
          <cell r="B36" t="str">
            <v>CNG Tower</v>
          </cell>
          <cell r="C36">
            <v>2002</v>
          </cell>
          <cell r="D36">
            <v>1</v>
          </cell>
          <cell r="E36">
            <v>22800000</v>
          </cell>
          <cell r="F36">
            <v>0</v>
          </cell>
          <cell r="G36">
            <v>22800000</v>
          </cell>
          <cell r="H36">
            <v>24000000</v>
          </cell>
          <cell r="I36">
            <v>24000000</v>
          </cell>
          <cell r="J36">
            <v>0</v>
          </cell>
          <cell r="K36">
            <v>0</v>
          </cell>
          <cell r="L36">
            <v>0</v>
          </cell>
          <cell r="M36">
            <v>890370.84</v>
          </cell>
          <cell r="N36">
            <v>0</v>
          </cell>
          <cell r="O36">
            <v>0</v>
          </cell>
          <cell r="P36">
            <v>0</v>
          </cell>
          <cell r="Q36">
            <v>1</v>
          </cell>
          <cell r="R36" t="str">
            <v>Y</v>
          </cell>
          <cell r="S36" t="str">
            <v>All Other</v>
          </cell>
          <cell r="T36" t="str">
            <v>PA</v>
          </cell>
        </row>
        <row r="37">
          <cell r="A37">
            <v>104</v>
          </cell>
          <cell r="B37" t="str">
            <v>Place Collegiate Mezzanine Dbt</v>
          </cell>
          <cell r="C37">
            <v>2002</v>
          </cell>
          <cell r="D37">
            <v>1</v>
          </cell>
          <cell r="E37">
            <v>13600000</v>
          </cell>
          <cell r="F37">
            <v>0</v>
          </cell>
          <cell r="G37">
            <v>13600000</v>
          </cell>
          <cell r="H37">
            <v>17942196</v>
          </cell>
          <cell r="I37">
            <v>17942196</v>
          </cell>
          <cell r="J37">
            <v>0</v>
          </cell>
          <cell r="K37">
            <v>0</v>
          </cell>
          <cell r="L37">
            <v>0</v>
          </cell>
          <cell r="M37">
            <v>448554.9</v>
          </cell>
          <cell r="N37">
            <v>0</v>
          </cell>
          <cell r="O37">
            <v>0</v>
          </cell>
          <cell r="P37">
            <v>0</v>
          </cell>
          <cell r="Q37">
            <v>1</v>
          </cell>
          <cell r="R37" t="str">
            <v>Y</v>
          </cell>
          <cell r="S37" t="str">
            <v>All Other</v>
          </cell>
          <cell r="T37" t="str">
            <v>NJ</v>
          </cell>
        </row>
        <row r="38">
          <cell r="A38">
            <v>52</v>
          </cell>
          <cell r="B38" t="str">
            <v>Corp Park V - Mezz Debt</v>
          </cell>
          <cell r="C38">
            <v>2002</v>
          </cell>
          <cell r="D38">
            <v>1</v>
          </cell>
          <cell r="E38">
            <v>34400000</v>
          </cell>
          <cell r="F38">
            <v>0</v>
          </cell>
          <cell r="G38">
            <v>34400000.359999999</v>
          </cell>
          <cell r="H38">
            <v>29294471.129999999</v>
          </cell>
          <cell r="I38">
            <v>29294471.129999999</v>
          </cell>
          <cell r="J38">
            <v>0</v>
          </cell>
          <cell r="K38">
            <v>0</v>
          </cell>
          <cell r="L38">
            <v>0</v>
          </cell>
          <cell r="M38">
            <v>952070.31</v>
          </cell>
          <cell r="N38">
            <v>0</v>
          </cell>
          <cell r="O38">
            <v>0</v>
          </cell>
          <cell r="P38">
            <v>0</v>
          </cell>
          <cell r="Q38">
            <v>1</v>
          </cell>
          <cell r="R38" t="str">
            <v>Y</v>
          </cell>
          <cell r="S38" t="str">
            <v>Office Building</v>
          </cell>
          <cell r="T38" t="str">
            <v>NY</v>
          </cell>
        </row>
        <row r="39">
          <cell r="B39" t="str">
            <v>PR2 Adjustment Property</v>
          </cell>
          <cell r="C39" t="str">
            <v>2002</v>
          </cell>
          <cell r="D39" t="str">
            <v>1</v>
          </cell>
          <cell r="E39">
            <v>11802856</v>
          </cell>
          <cell r="G39">
            <v>11802856</v>
          </cell>
          <cell r="H39">
            <v>11802856</v>
          </cell>
          <cell r="I39">
            <v>0</v>
          </cell>
          <cell r="J39">
            <v>11802856</v>
          </cell>
        </row>
        <row r="40">
          <cell r="B40" t="str">
            <v>Mortgage - Loan Receivable</v>
          </cell>
          <cell r="E40">
            <v>82602856</v>
          </cell>
          <cell r="F40">
            <v>0</v>
          </cell>
          <cell r="G40">
            <v>82602856.359999999</v>
          </cell>
          <cell r="H40">
            <v>83039523.129999995</v>
          </cell>
          <cell r="I40">
            <v>71236667.129999995</v>
          </cell>
          <cell r="J40">
            <v>11802856</v>
          </cell>
          <cell r="K40">
            <v>0</v>
          </cell>
          <cell r="L40">
            <v>0</v>
          </cell>
          <cell r="M40">
            <v>2290996.0499999998</v>
          </cell>
          <cell r="N40">
            <v>0</v>
          </cell>
          <cell r="O40">
            <v>0</v>
          </cell>
          <cell r="P40">
            <v>0</v>
          </cell>
        </row>
        <row r="42">
          <cell r="B42" t="str">
            <v>Wholly Owned Total</v>
          </cell>
          <cell r="E42">
            <v>548847707.20000005</v>
          </cell>
          <cell r="F42">
            <v>64000000</v>
          </cell>
          <cell r="G42">
            <v>484847707.56</v>
          </cell>
          <cell r="H42">
            <v>545041407.72000003</v>
          </cell>
          <cell r="I42">
            <v>504765328.03000003</v>
          </cell>
          <cell r="J42">
            <v>40276079.690000013</v>
          </cell>
          <cell r="K42">
            <v>9856597.3699999992</v>
          </cell>
          <cell r="L42">
            <v>0</v>
          </cell>
          <cell r="M42">
            <v>12097059.84</v>
          </cell>
          <cell r="N42">
            <v>462700.18</v>
          </cell>
          <cell r="O42">
            <v>0</v>
          </cell>
          <cell r="P42">
            <v>5729320.2400000002</v>
          </cell>
        </row>
        <row r="45">
          <cell r="A45">
            <v>26</v>
          </cell>
          <cell r="B45" t="str">
            <v>Town Run Apt</v>
          </cell>
          <cell r="C45">
            <v>2002</v>
          </cell>
          <cell r="D45">
            <v>1</v>
          </cell>
          <cell r="E45">
            <v>56000000</v>
          </cell>
          <cell r="F45">
            <v>0</v>
          </cell>
          <cell r="G45">
            <v>42964409.230000004</v>
          </cell>
          <cell r="H45">
            <v>28828698.48</v>
          </cell>
          <cell r="I45">
            <v>28918162.02</v>
          </cell>
          <cell r="J45">
            <v>-89463.539999999106</v>
          </cell>
          <cell r="K45">
            <v>27751.56</v>
          </cell>
          <cell r="L45">
            <v>28551309.690000001</v>
          </cell>
          <cell r="M45">
            <v>953310</v>
          </cell>
          <cell r="N45">
            <v>0</v>
          </cell>
          <cell r="O45">
            <v>1823.6</v>
          </cell>
          <cell r="P45">
            <v>0</v>
          </cell>
          <cell r="Q45">
            <v>0.76159999999999994</v>
          </cell>
          <cell r="R45" t="str">
            <v>Y</v>
          </cell>
          <cell r="S45" t="str">
            <v>Residential</v>
          </cell>
          <cell r="T45" t="str">
            <v>NJ</v>
          </cell>
        </row>
        <row r="46">
          <cell r="A46">
            <v>29</v>
          </cell>
          <cell r="B46" t="str">
            <v>Shoppes On The Green</v>
          </cell>
          <cell r="C46">
            <v>2002</v>
          </cell>
          <cell r="D46">
            <v>1</v>
          </cell>
          <cell r="E46">
            <v>12500000</v>
          </cell>
          <cell r="F46">
            <v>4427564.54</v>
          </cell>
          <cell r="G46">
            <v>6041226.8200000003</v>
          </cell>
          <cell r="H46">
            <v>3844588.95</v>
          </cell>
          <cell r="I46">
            <v>3815798.41</v>
          </cell>
          <cell r="J46">
            <v>28790.54</v>
          </cell>
          <cell r="K46">
            <v>7619.33</v>
          </cell>
          <cell r="L46">
            <v>8732802.790000001</v>
          </cell>
          <cell r="M46">
            <v>116032</v>
          </cell>
          <cell r="N46">
            <v>0</v>
          </cell>
          <cell r="O46">
            <v>91741.6</v>
          </cell>
          <cell r="P46">
            <v>0</v>
          </cell>
          <cell r="Q46">
            <v>0.72489999999999999</v>
          </cell>
          <cell r="R46" t="str">
            <v>Y</v>
          </cell>
          <cell r="S46" t="str">
            <v>Retail</v>
          </cell>
          <cell r="T46" t="str">
            <v>FL</v>
          </cell>
        </row>
        <row r="47">
          <cell r="A47">
            <v>30</v>
          </cell>
          <cell r="B47" t="str">
            <v>Crossroads At Royal Palm</v>
          </cell>
          <cell r="C47">
            <v>2002</v>
          </cell>
          <cell r="D47">
            <v>1</v>
          </cell>
          <cell r="E47">
            <v>17500000</v>
          </cell>
          <cell r="F47">
            <v>6074462.2699999996</v>
          </cell>
          <cell r="G47">
            <v>8604763.8300000001</v>
          </cell>
          <cell r="H47">
            <v>5807516.4299999997</v>
          </cell>
          <cell r="I47">
            <v>5715986.6900000004</v>
          </cell>
          <cell r="J47">
            <v>91529.739999999292</v>
          </cell>
          <cell r="K47">
            <v>-101466.52</v>
          </cell>
          <cell r="L47">
            <v>12687019.35</v>
          </cell>
          <cell r="M47">
            <v>223833</v>
          </cell>
          <cell r="N47">
            <v>0</v>
          </cell>
          <cell r="O47">
            <v>130250.04</v>
          </cell>
          <cell r="P47">
            <v>0</v>
          </cell>
          <cell r="Q47">
            <v>0.73480000000000001</v>
          </cell>
          <cell r="R47" t="str">
            <v>Y</v>
          </cell>
          <cell r="S47" t="str">
            <v>Retail</v>
          </cell>
          <cell r="T47" t="str">
            <v>FL</v>
          </cell>
        </row>
        <row r="48">
          <cell r="A48">
            <v>32</v>
          </cell>
          <cell r="B48" t="str">
            <v>Woods Walk Plaza</v>
          </cell>
          <cell r="C48">
            <v>2002</v>
          </cell>
          <cell r="D48">
            <v>1</v>
          </cell>
          <cell r="E48">
            <v>8000000</v>
          </cell>
          <cell r="F48">
            <v>3234126.97</v>
          </cell>
          <cell r="G48">
            <v>3781379.83</v>
          </cell>
          <cell r="H48">
            <v>2648172.6800000002</v>
          </cell>
          <cell r="I48">
            <v>2660139.69</v>
          </cell>
          <cell r="J48">
            <v>-11967.009999999776</v>
          </cell>
          <cell r="K48">
            <v>-14559.21</v>
          </cell>
          <cell r="L48">
            <v>6227691.4699999997</v>
          </cell>
          <cell r="M48">
            <v>81475</v>
          </cell>
          <cell r="N48">
            <v>0</v>
          </cell>
          <cell r="O48">
            <v>67011.460000000006</v>
          </cell>
          <cell r="P48">
            <v>0</v>
          </cell>
          <cell r="Q48">
            <v>0.76989999999999992</v>
          </cell>
          <cell r="R48" t="str">
            <v>Y</v>
          </cell>
          <cell r="S48" t="str">
            <v>Retail</v>
          </cell>
          <cell r="T48" t="str">
            <v>FL</v>
          </cell>
        </row>
        <row r="49">
          <cell r="A49">
            <v>33</v>
          </cell>
          <cell r="B49" t="str">
            <v>Garden Shops</v>
          </cell>
          <cell r="C49">
            <v>2002</v>
          </cell>
          <cell r="D49">
            <v>1</v>
          </cell>
          <cell r="E49">
            <v>26000000</v>
          </cell>
          <cell r="F49">
            <v>9237033.3200000003</v>
          </cell>
          <cell r="G49">
            <v>12324119.459999999</v>
          </cell>
          <cell r="H49">
            <v>8960026.2799999993</v>
          </cell>
          <cell r="I49">
            <v>9069404.25</v>
          </cell>
          <cell r="J49">
            <v>-109377.97000000067</v>
          </cell>
          <cell r="K49">
            <v>-37265.019999999997</v>
          </cell>
          <cell r="L49">
            <v>20129720.68</v>
          </cell>
          <cell r="M49">
            <v>160099</v>
          </cell>
          <cell r="N49">
            <v>0</v>
          </cell>
          <cell r="O49">
            <v>191396.35</v>
          </cell>
          <cell r="P49">
            <v>170412.79</v>
          </cell>
          <cell r="Q49">
            <v>0.73209999999999997</v>
          </cell>
          <cell r="R49" t="str">
            <v>Y</v>
          </cell>
          <cell r="S49" t="str">
            <v>Retail</v>
          </cell>
          <cell r="T49" t="str">
            <v>FL</v>
          </cell>
        </row>
        <row r="50">
          <cell r="A50">
            <v>34</v>
          </cell>
          <cell r="B50" t="str">
            <v>Coral Creek</v>
          </cell>
          <cell r="C50">
            <v>2002</v>
          </cell>
          <cell r="D50">
            <v>1</v>
          </cell>
          <cell r="E50">
            <v>15100000</v>
          </cell>
          <cell r="F50">
            <v>5728394.1399999997</v>
          </cell>
          <cell r="G50">
            <v>7368479.0200000005</v>
          </cell>
          <cell r="H50">
            <v>5516148.1900000004</v>
          </cell>
          <cell r="I50">
            <v>5426654.7800000003</v>
          </cell>
          <cell r="J50">
            <v>89493.410000000149</v>
          </cell>
          <cell r="K50">
            <v>-68032.47</v>
          </cell>
          <cell r="L50">
            <v>12057189.910000002</v>
          </cell>
          <cell r="M50">
            <v>214199</v>
          </cell>
          <cell r="N50">
            <v>0</v>
          </cell>
          <cell r="O50">
            <v>122828.02</v>
          </cell>
          <cell r="P50">
            <v>0</v>
          </cell>
          <cell r="Q50">
            <v>0.75560000000000005</v>
          </cell>
          <cell r="R50" t="str">
            <v>Y</v>
          </cell>
          <cell r="S50" t="str">
            <v>Retail</v>
          </cell>
          <cell r="T50" t="str">
            <v>FL</v>
          </cell>
        </row>
        <row r="51">
          <cell r="A51">
            <v>35</v>
          </cell>
          <cell r="B51" t="str">
            <v>Plantation Promenade</v>
          </cell>
          <cell r="C51">
            <v>2002</v>
          </cell>
          <cell r="D51">
            <v>1</v>
          </cell>
          <cell r="E51">
            <v>28300000</v>
          </cell>
          <cell r="F51">
            <v>8914797.6400000006</v>
          </cell>
          <cell r="G51">
            <v>15077680.510000002</v>
          </cell>
          <cell r="H51">
            <v>12383906.300000001</v>
          </cell>
          <cell r="I51">
            <v>12488002.5</v>
          </cell>
          <cell r="J51">
            <v>-104096.19999999925</v>
          </cell>
          <cell r="K51">
            <v>171037.34</v>
          </cell>
          <cell r="L51">
            <v>23661852.039999999</v>
          </cell>
          <cell r="M51">
            <v>289283</v>
          </cell>
          <cell r="N51">
            <v>0</v>
          </cell>
          <cell r="O51">
            <v>184719.52</v>
          </cell>
          <cell r="P51">
            <v>323002.25</v>
          </cell>
          <cell r="Q51">
            <v>0.7681</v>
          </cell>
          <cell r="R51" t="str">
            <v>Y</v>
          </cell>
          <cell r="S51" t="str">
            <v>Retail</v>
          </cell>
          <cell r="T51" t="str">
            <v>FL</v>
          </cell>
        </row>
        <row r="52">
          <cell r="A52">
            <v>37</v>
          </cell>
          <cell r="B52" t="str">
            <v>Regency Square</v>
          </cell>
          <cell r="C52">
            <v>2002</v>
          </cell>
          <cell r="D52">
            <v>1</v>
          </cell>
          <cell r="E52">
            <v>14700000</v>
          </cell>
          <cell r="F52">
            <v>5441994.9000000004</v>
          </cell>
          <cell r="G52">
            <v>7073193.25</v>
          </cell>
          <cell r="H52">
            <v>5287663.3899999997</v>
          </cell>
          <cell r="I52">
            <v>5289832.41</v>
          </cell>
          <cell r="J52">
            <v>-2169.0200000004843</v>
          </cell>
          <cell r="K52">
            <v>47106.38</v>
          </cell>
          <cell r="L52">
            <v>11565818.449999999</v>
          </cell>
          <cell r="M52">
            <v>116249</v>
          </cell>
          <cell r="N52">
            <v>0</v>
          </cell>
          <cell r="O52">
            <v>112759.79</v>
          </cell>
          <cell r="P52">
            <v>0</v>
          </cell>
          <cell r="Q52">
            <v>0.75749999999999995</v>
          </cell>
          <cell r="R52" t="str">
            <v>Y</v>
          </cell>
          <cell r="S52" t="str">
            <v>Retail</v>
          </cell>
          <cell r="T52" t="str">
            <v>FL</v>
          </cell>
        </row>
        <row r="53">
          <cell r="A53">
            <v>70</v>
          </cell>
          <cell r="B53" t="str">
            <v>Alta Chase (Autumn Park)</v>
          </cell>
          <cell r="C53">
            <v>2002</v>
          </cell>
          <cell r="D53">
            <v>1</v>
          </cell>
          <cell r="E53">
            <v>37600000</v>
          </cell>
          <cell r="F53">
            <v>0</v>
          </cell>
          <cell r="G53">
            <v>37665342.530000001</v>
          </cell>
          <cell r="H53">
            <v>36325518.329999998</v>
          </cell>
          <cell r="I53">
            <v>36527725.270000003</v>
          </cell>
          <cell r="J53">
            <v>-202206.94000000507</v>
          </cell>
          <cell r="K53">
            <v>-235410.64</v>
          </cell>
          <cell r="L53">
            <v>36331645.399999999</v>
          </cell>
          <cell r="M53">
            <v>653016</v>
          </cell>
          <cell r="N53">
            <v>0</v>
          </cell>
          <cell r="O53">
            <v>0</v>
          </cell>
          <cell r="P53">
            <v>712875</v>
          </cell>
          <cell r="Q53">
            <v>1</v>
          </cell>
          <cell r="R53" t="str">
            <v>Y</v>
          </cell>
          <cell r="S53" t="str">
            <v>Residential</v>
          </cell>
          <cell r="T53" t="str">
            <v>NC</v>
          </cell>
        </row>
        <row r="54">
          <cell r="A54">
            <v>54</v>
          </cell>
          <cell r="B54" t="str">
            <v>The Colonnade</v>
          </cell>
          <cell r="C54">
            <v>2002</v>
          </cell>
          <cell r="D54">
            <v>1</v>
          </cell>
          <cell r="E54">
            <v>22600000</v>
          </cell>
          <cell r="F54">
            <v>0</v>
          </cell>
          <cell r="G54">
            <v>21361357.310000002</v>
          </cell>
          <cell r="H54">
            <v>18529372.640000001</v>
          </cell>
          <cell r="I54">
            <v>18348032.640000001</v>
          </cell>
          <cell r="J54">
            <v>181340</v>
          </cell>
          <cell r="K54">
            <v>-528522.38</v>
          </cell>
          <cell r="L54">
            <v>19103028.030000001</v>
          </cell>
          <cell r="M54">
            <v>559436.31000000006</v>
          </cell>
          <cell r="N54">
            <v>0</v>
          </cell>
          <cell r="O54">
            <v>0</v>
          </cell>
          <cell r="P54">
            <v>426369</v>
          </cell>
          <cell r="Q54">
            <v>0.96879999999999999</v>
          </cell>
          <cell r="R54" t="str">
            <v>Y</v>
          </cell>
          <cell r="S54" t="str">
            <v>Residential</v>
          </cell>
          <cell r="T54" t="str">
            <v>OR</v>
          </cell>
        </row>
        <row r="55">
          <cell r="A55">
            <v>66</v>
          </cell>
          <cell r="B55" t="str">
            <v>The Verandas @ Hazel Grove</v>
          </cell>
          <cell r="C55">
            <v>2002</v>
          </cell>
          <cell r="D55">
            <v>1</v>
          </cell>
          <cell r="E55">
            <v>39000000</v>
          </cell>
          <cell r="F55">
            <v>0</v>
          </cell>
          <cell r="G55">
            <v>36273228.189999998</v>
          </cell>
          <cell r="H55">
            <v>29519849.989999998</v>
          </cell>
          <cell r="I55">
            <v>29537660.989999998</v>
          </cell>
          <cell r="J55">
            <v>-17811</v>
          </cell>
          <cell r="K55">
            <v>-421800.74</v>
          </cell>
          <cell r="L55">
            <v>29564376.079999998</v>
          </cell>
          <cell r="M55">
            <v>584992.30000000005</v>
          </cell>
          <cell r="N55">
            <v>0</v>
          </cell>
          <cell r="O55">
            <v>0</v>
          </cell>
          <cell r="P55">
            <v>716115</v>
          </cell>
          <cell r="Q55">
            <v>0.93220000000000003</v>
          </cell>
          <cell r="R55" t="str">
            <v>Y</v>
          </cell>
          <cell r="S55" t="str">
            <v>Residential</v>
          </cell>
          <cell r="T55" t="str">
            <v>OR</v>
          </cell>
        </row>
        <row r="56">
          <cell r="A56">
            <v>64</v>
          </cell>
          <cell r="B56" t="str">
            <v>Willow Lake</v>
          </cell>
          <cell r="C56">
            <v>2002</v>
          </cell>
          <cell r="D56">
            <v>1</v>
          </cell>
          <cell r="E56">
            <v>9400000</v>
          </cell>
          <cell r="F56">
            <v>0</v>
          </cell>
          <cell r="G56">
            <v>9353045.7200000007</v>
          </cell>
          <cell r="H56">
            <v>9616443.9900000002</v>
          </cell>
          <cell r="I56">
            <v>9617599.6699999999</v>
          </cell>
          <cell r="J56">
            <v>-1155.679999999702</v>
          </cell>
          <cell r="K56">
            <v>-4452.9399999999996</v>
          </cell>
          <cell r="L56">
            <v>9690693.9000000004</v>
          </cell>
          <cell r="M56">
            <v>156109</v>
          </cell>
          <cell r="N56">
            <v>0</v>
          </cell>
          <cell r="O56">
            <v>0</v>
          </cell>
          <cell r="P56">
            <v>191125</v>
          </cell>
          <cell r="Q56">
            <v>1</v>
          </cell>
          <cell r="R56" t="str">
            <v>Y</v>
          </cell>
          <cell r="S56" t="str">
            <v>Residential</v>
          </cell>
          <cell r="T56" t="str">
            <v>TX</v>
          </cell>
        </row>
        <row r="57">
          <cell r="A57">
            <v>58</v>
          </cell>
          <cell r="B57" t="str">
            <v>Stonegate</v>
          </cell>
          <cell r="C57">
            <v>2002</v>
          </cell>
          <cell r="D57">
            <v>1</v>
          </cell>
          <cell r="E57">
            <v>20300000</v>
          </cell>
          <cell r="F57">
            <v>0</v>
          </cell>
          <cell r="G57">
            <v>20193759.240000002</v>
          </cell>
          <cell r="H57">
            <v>18760610.899999999</v>
          </cell>
          <cell r="I57">
            <v>18771602.5</v>
          </cell>
          <cell r="J57">
            <v>-10991.60000000149</v>
          </cell>
          <cell r="K57">
            <v>0.21</v>
          </cell>
          <cell r="L57">
            <v>18875194.689999998</v>
          </cell>
          <cell r="M57">
            <v>358034</v>
          </cell>
          <cell r="N57">
            <v>0</v>
          </cell>
          <cell r="O57">
            <v>0</v>
          </cell>
          <cell r="P57">
            <v>409711</v>
          </cell>
          <cell r="Q57">
            <v>1</v>
          </cell>
          <cell r="R57" t="str">
            <v>Y</v>
          </cell>
          <cell r="S57" t="str">
            <v>Residential</v>
          </cell>
          <cell r="T57" t="str">
            <v>TX</v>
          </cell>
        </row>
        <row r="58">
          <cell r="A58">
            <v>83</v>
          </cell>
          <cell r="B58" t="str">
            <v>Wyndchase at Aspen Grove</v>
          </cell>
          <cell r="C58">
            <v>2002</v>
          </cell>
          <cell r="D58">
            <v>1</v>
          </cell>
          <cell r="E58">
            <v>43800000</v>
          </cell>
          <cell r="F58">
            <v>0</v>
          </cell>
          <cell r="G58">
            <v>43295298.369999997</v>
          </cell>
          <cell r="H58">
            <v>39679935.609999999</v>
          </cell>
          <cell r="I58">
            <v>39562030.649999999</v>
          </cell>
          <cell r="J58">
            <v>117904.96000000089</v>
          </cell>
          <cell r="K58">
            <v>-4969.28</v>
          </cell>
          <cell r="L58">
            <v>39699524.759999998</v>
          </cell>
          <cell r="M58">
            <v>695822</v>
          </cell>
          <cell r="N58">
            <v>0</v>
          </cell>
          <cell r="O58">
            <v>0</v>
          </cell>
          <cell r="P58">
            <v>878270</v>
          </cell>
          <cell r="Q58">
            <v>0.98790000000000011</v>
          </cell>
          <cell r="R58" t="str">
            <v>Y</v>
          </cell>
          <cell r="S58" t="str">
            <v>Residential</v>
          </cell>
          <cell r="T58" t="str">
            <v>TN</v>
          </cell>
        </row>
        <row r="59">
          <cell r="A59">
            <v>76</v>
          </cell>
          <cell r="B59" t="str">
            <v>Tanasbourne IV</v>
          </cell>
          <cell r="C59">
            <v>2002</v>
          </cell>
          <cell r="D59">
            <v>1</v>
          </cell>
          <cell r="E59">
            <v>35500000</v>
          </cell>
          <cell r="F59">
            <v>0</v>
          </cell>
          <cell r="G59">
            <v>35252193.82</v>
          </cell>
          <cell r="H59">
            <v>32325793.66</v>
          </cell>
          <cell r="I59">
            <v>32303329.66</v>
          </cell>
          <cell r="J59">
            <v>22464</v>
          </cell>
          <cell r="K59">
            <v>-437963.52000000002</v>
          </cell>
          <cell r="L59">
            <v>32444936.16</v>
          </cell>
          <cell r="M59">
            <v>661951</v>
          </cell>
          <cell r="N59">
            <v>0</v>
          </cell>
          <cell r="O59">
            <v>0</v>
          </cell>
          <cell r="P59">
            <v>658328</v>
          </cell>
          <cell r="Q59">
            <v>0.99409999999999998</v>
          </cell>
          <cell r="R59" t="str">
            <v>Y</v>
          </cell>
          <cell r="S59" t="str">
            <v>Residential</v>
          </cell>
          <cell r="T59" t="str">
            <v>OR</v>
          </cell>
        </row>
        <row r="60">
          <cell r="A60">
            <v>57</v>
          </cell>
          <cell r="B60" t="str">
            <v>Houston Crown Sheraton</v>
          </cell>
          <cell r="C60">
            <v>2002</v>
          </cell>
          <cell r="D60">
            <v>1</v>
          </cell>
          <cell r="E60">
            <v>27600000</v>
          </cell>
          <cell r="F60">
            <v>0</v>
          </cell>
          <cell r="G60">
            <v>28057001.239999998</v>
          </cell>
          <cell r="H60">
            <v>29391735.68</v>
          </cell>
          <cell r="I60">
            <v>28945013.350000001</v>
          </cell>
          <cell r="J60">
            <v>446722.32999999821</v>
          </cell>
          <cell r="K60">
            <v>-529109.43999999994</v>
          </cell>
          <cell r="L60">
            <v>29388600</v>
          </cell>
          <cell r="M60">
            <v>682901</v>
          </cell>
          <cell r="N60">
            <v>0</v>
          </cell>
          <cell r="O60">
            <v>0</v>
          </cell>
          <cell r="P60">
            <v>957735</v>
          </cell>
          <cell r="Q60">
            <v>0.97860000000000003</v>
          </cell>
          <cell r="R60" t="str">
            <v>Y</v>
          </cell>
          <cell r="S60" t="str">
            <v>Hotel</v>
          </cell>
          <cell r="T60" t="str">
            <v>TX</v>
          </cell>
        </row>
        <row r="61">
          <cell r="A61">
            <v>65</v>
          </cell>
          <cell r="B61" t="str">
            <v>Ontario Hilton</v>
          </cell>
          <cell r="C61">
            <v>2002</v>
          </cell>
          <cell r="D61">
            <v>1</v>
          </cell>
          <cell r="E61">
            <v>29000000</v>
          </cell>
          <cell r="F61">
            <v>0</v>
          </cell>
          <cell r="G61">
            <v>28785799.559999999</v>
          </cell>
          <cell r="H61">
            <v>23442197.359999999</v>
          </cell>
          <cell r="I61">
            <v>22955838.219999999</v>
          </cell>
          <cell r="J61">
            <v>486359.1400000006</v>
          </cell>
          <cell r="K61">
            <v>256816.17</v>
          </cell>
          <cell r="L61">
            <v>21916025</v>
          </cell>
          <cell r="M61">
            <v>845505</v>
          </cell>
          <cell r="N61">
            <v>0</v>
          </cell>
          <cell r="O61">
            <v>3748</v>
          </cell>
          <cell r="P61">
            <v>925461</v>
          </cell>
          <cell r="Q61">
            <v>0.91830000000000001</v>
          </cell>
          <cell r="R61" t="str">
            <v>Y</v>
          </cell>
          <cell r="S61" t="str">
            <v>Hotel</v>
          </cell>
          <cell r="T61" t="str">
            <v>CA</v>
          </cell>
        </row>
        <row r="62">
          <cell r="A62">
            <v>94</v>
          </cell>
          <cell r="B62" t="str">
            <v>Vinings at Spring Mill</v>
          </cell>
          <cell r="C62">
            <v>2002</v>
          </cell>
          <cell r="D62">
            <v>1</v>
          </cell>
          <cell r="E62">
            <v>30200000</v>
          </cell>
          <cell r="F62">
            <v>0</v>
          </cell>
          <cell r="G62">
            <v>30133505.48</v>
          </cell>
          <cell r="H62">
            <v>29795719.420000002</v>
          </cell>
          <cell r="I62">
            <v>29929547.039999999</v>
          </cell>
          <cell r="J62">
            <v>-133827.61999999732</v>
          </cell>
          <cell r="K62">
            <v>184168.06</v>
          </cell>
          <cell r="L62">
            <v>29883954.380000003</v>
          </cell>
          <cell r="M62">
            <v>479360</v>
          </cell>
          <cell r="N62">
            <v>0</v>
          </cell>
          <cell r="O62">
            <v>0</v>
          </cell>
          <cell r="P62">
            <v>427747</v>
          </cell>
          <cell r="Q62">
            <v>1</v>
          </cell>
          <cell r="R62" t="str">
            <v>Y</v>
          </cell>
          <cell r="S62" t="str">
            <v>Residential</v>
          </cell>
          <cell r="T62" t="str">
            <v>IN</v>
          </cell>
        </row>
        <row r="63">
          <cell r="A63">
            <v>68</v>
          </cell>
          <cell r="B63" t="str">
            <v>Pavillion Hotel</v>
          </cell>
          <cell r="C63">
            <v>2002</v>
          </cell>
          <cell r="D63">
            <v>1</v>
          </cell>
          <cell r="E63">
            <v>9800000</v>
          </cell>
          <cell r="F63">
            <v>0</v>
          </cell>
          <cell r="G63">
            <v>9964448.5899999999</v>
          </cell>
          <cell r="H63">
            <v>14522501.59</v>
          </cell>
          <cell r="I63">
            <v>14796241.59</v>
          </cell>
          <cell r="J63">
            <v>-273740</v>
          </cell>
          <cell r="K63">
            <v>-958255</v>
          </cell>
          <cell r="L63">
            <v>14881253</v>
          </cell>
          <cell r="M63">
            <v>-273740</v>
          </cell>
          <cell r="N63">
            <v>0</v>
          </cell>
          <cell r="O63">
            <v>44923</v>
          </cell>
          <cell r="P63">
            <v>-229250</v>
          </cell>
          <cell r="Q63">
            <v>1</v>
          </cell>
          <cell r="R63" t="str">
            <v>Y</v>
          </cell>
          <cell r="S63" t="str">
            <v>Hotel</v>
          </cell>
          <cell r="T63" t="str">
            <v>VA</v>
          </cell>
        </row>
        <row r="64">
          <cell r="A64">
            <v>81</v>
          </cell>
          <cell r="B64" t="str">
            <v>Crestwood Square</v>
          </cell>
          <cell r="C64">
            <v>2002</v>
          </cell>
          <cell r="D64">
            <v>1</v>
          </cell>
          <cell r="E64">
            <v>8500000</v>
          </cell>
          <cell r="F64">
            <v>0</v>
          </cell>
          <cell r="G64">
            <v>8882142.0199999996</v>
          </cell>
          <cell r="H64">
            <v>9307779.5399999991</v>
          </cell>
          <cell r="I64">
            <v>8314647.2199999997</v>
          </cell>
          <cell r="J64">
            <v>993132.31999999937</v>
          </cell>
          <cell r="K64">
            <v>680939.97</v>
          </cell>
          <cell r="L64">
            <v>8908140.959999999</v>
          </cell>
          <cell r="M64">
            <v>186015</v>
          </cell>
          <cell r="N64">
            <v>0</v>
          </cell>
          <cell r="O64">
            <v>0</v>
          </cell>
          <cell r="P64">
            <v>173306.1</v>
          </cell>
          <cell r="Q64">
            <v>1</v>
          </cell>
          <cell r="R64" t="str">
            <v>Y</v>
          </cell>
          <cell r="S64" t="str">
            <v>Retail</v>
          </cell>
          <cell r="T64" t="str">
            <v>FL</v>
          </cell>
        </row>
        <row r="65">
          <cell r="A65">
            <v>92</v>
          </cell>
          <cell r="B65" t="str">
            <v>La Venezia</v>
          </cell>
          <cell r="C65">
            <v>2002</v>
          </cell>
          <cell r="D65">
            <v>1</v>
          </cell>
          <cell r="E65">
            <v>29800000</v>
          </cell>
          <cell r="F65">
            <v>0</v>
          </cell>
          <cell r="G65">
            <v>28316658.579999998</v>
          </cell>
          <cell r="H65">
            <v>23760842.52</v>
          </cell>
          <cell r="I65">
            <v>23831120.52</v>
          </cell>
          <cell r="J65">
            <v>-70278</v>
          </cell>
          <cell r="K65">
            <v>12852.17</v>
          </cell>
          <cell r="L65">
            <v>23749047</v>
          </cell>
          <cell r="M65">
            <v>523504</v>
          </cell>
          <cell r="N65">
            <v>0</v>
          </cell>
          <cell r="O65">
            <v>511.99</v>
          </cell>
          <cell r="P65">
            <v>567190</v>
          </cell>
          <cell r="Q65">
            <v>0.94930000000000003</v>
          </cell>
          <cell r="R65" t="str">
            <v>Y</v>
          </cell>
          <cell r="S65" t="str">
            <v>Residential</v>
          </cell>
          <cell r="T65" t="str">
            <v>FL</v>
          </cell>
        </row>
        <row r="66">
          <cell r="A66">
            <v>90</v>
          </cell>
          <cell r="B66" t="str">
            <v>Thorncroft Apartments</v>
          </cell>
          <cell r="C66">
            <v>2002</v>
          </cell>
          <cell r="D66">
            <v>1</v>
          </cell>
          <cell r="E66">
            <v>29600000</v>
          </cell>
          <cell r="F66">
            <v>0</v>
          </cell>
          <cell r="G66">
            <v>27934390.800000001</v>
          </cell>
          <cell r="H66">
            <v>24310150.34</v>
          </cell>
          <cell r="I66">
            <v>24303403.34</v>
          </cell>
          <cell r="J66">
            <v>6747</v>
          </cell>
          <cell r="K66">
            <v>-372312.28</v>
          </cell>
          <cell r="L66">
            <v>24410297.039999999</v>
          </cell>
          <cell r="M66">
            <v>447573</v>
          </cell>
          <cell r="N66">
            <v>0</v>
          </cell>
          <cell r="O66">
            <v>0</v>
          </cell>
          <cell r="P66">
            <v>524903</v>
          </cell>
          <cell r="Q66">
            <v>0.94450000000000001</v>
          </cell>
          <cell r="R66" t="str">
            <v>Y</v>
          </cell>
          <cell r="S66" t="str">
            <v>Residential</v>
          </cell>
          <cell r="T66" t="str">
            <v>OR</v>
          </cell>
        </row>
        <row r="67">
          <cell r="A67">
            <v>73</v>
          </cell>
          <cell r="B67" t="str">
            <v>Shops at Sawgrass</v>
          </cell>
          <cell r="C67">
            <v>2002</v>
          </cell>
          <cell r="D67">
            <v>1</v>
          </cell>
          <cell r="E67">
            <v>14500000</v>
          </cell>
          <cell r="F67">
            <v>6530084.0099999998</v>
          </cell>
          <cell r="G67">
            <v>6530620.8199999994</v>
          </cell>
          <cell r="H67">
            <v>5852766.9799999995</v>
          </cell>
          <cell r="I67">
            <v>5845534.4400000004</v>
          </cell>
          <cell r="J67">
            <v>7232.5399999991059</v>
          </cell>
          <cell r="K67">
            <v>-70063.53</v>
          </cell>
          <cell r="L67">
            <v>13361901.609999999</v>
          </cell>
          <cell r="M67">
            <v>151849</v>
          </cell>
          <cell r="N67">
            <v>0</v>
          </cell>
          <cell r="O67">
            <v>118700.58</v>
          </cell>
          <cell r="P67">
            <v>211106.09</v>
          </cell>
          <cell r="Q67">
            <v>0.81540000000000001</v>
          </cell>
          <cell r="R67" t="str">
            <v>Y</v>
          </cell>
          <cell r="S67" t="str">
            <v>Retail</v>
          </cell>
          <cell r="T67" t="str">
            <v>FL</v>
          </cell>
        </row>
        <row r="68">
          <cell r="A68">
            <v>82</v>
          </cell>
          <cell r="B68" t="str">
            <v>Somerset Corporate Center</v>
          </cell>
          <cell r="C68">
            <v>2002</v>
          </cell>
          <cell r="D68">
            <v>1</v>
          </cell>
          <cell r="E68">
            <v>59300000</v>
          </cell>
          <cell r="F68">
            <v>32564173.760000002</v>
          </cell>
          <cell r="G68">
            <v>17545051.559999999</v>
          </cell>
          <cell r="H68">
            <v>10807263.5</v>
          </cell>
          <cell r="I68">
            <v>10670050.5</v>
          </cell>
          <cell r="J68">
            <v>137213</v>
          </cell>
          <cell r="K68">
            <v>168169.93</v>
          </cell>
          <cell r="L68">
            <v>44795976.649999999</v>
          </cell>
          <cell r="M68">
            <v>448167</v>
          </cell>
          <cell r="N68">
            <v>0</v>
          </cell>
          <cell r="O68">
            <v>652950.34</v>
          </cell>
          <cell r="P68">
            <v>1274019</v>
          </cell>
          <cell r="Q68">
            <v>0.6462</v>
          </cell>
          <cell r="R68" t="str">
            <v>Y</v>
          </cell>
          <cell r="S68" t="str">
            <v>Office Building</v>
          </cell>
          <cell r="T68" t="str">
            <v>NJ</v>
          </cell>
        </row>
        <row r="69">
          <cell r="A69">
            <v>84</v>
          </cell>
          <cell r="B69" t="str">
            <v>Sunridge Associates, LLC</v>
          </cell>
          <cell r="C69">
            <v>2002</v>
          </cell>
          <cell r="D69">
            <v>1</v>
          </cell>
          <cell r="E69">
            <v>13300000</v>
          </cell>
          <cell r="F69">
            <v>5978419.9299999997</v>
          </cell>
          <cell r="G69">
            <v>7426969.1399999997</v>
          </cell>
          <cell r="H69">
            <v>8595875.5899999999</v>
          </cell>
          <cell r="I69">
            <v>8638941.5899999999</v>
          </cell>
          <cell r="J69">
            <v>-43066</v>
          </cell>
          <cell r="K69">
            <v>-0.49</v>
          </cell>
          <cell r="L69">
            <v>14473599.060000001</v>
          </cell>
          <cell r="M69">
            <v>35968</v>
          </cell>
          <cell r="N69">
            <v>0</v>
          </cell>
          <cell r="O69">
            <v>115658.31</v>
          </cell>
          <cell r="P69">
            <v>104115</v>
          </cell>
          <cell r="Q69">
            <v>1</v>
          </cell>
          <cell r="R69" t="str">
            <v>Y</v>
          </cell>
          <cell r="S69" t="str">
            <v>Residential</v>
          </cell>
          <cell r="T69" t="str">
            <v>WA</v>
          </cell>
        </row>
        <row r="70">
          <cell r="A70">
            <v>88</v>
          </cell>
          <cell r="B70" t="str">
            <v>Port Imperial - Land</v>
          </cell>
          <cell r="C70">
            <v>2002</v>
          </cell>
          <cell r="D70">
            <v>1</v>
          </cell>
          <cell r="E70">
            <v>79000000</v>
          </cell>
          <cell r="F70">
            <v>0</v>
          </cell>
          <cell r="G70">
            <v>64656343.199999996</v>
          </cell>
          <cell r="H70">
            <v>35368000.740000002</v>
          </cell>
          <cell r="I70">
            <v>35174237.740000002</v>
          </cell>
          <cell r="J70">
            <v>193763</v>
          </cell>
          <cell r="K70">
            <v>218423.92</v>
          </cell>
          <cell r="L70">
            <v>38410388</v>
          </cell>
          <cell r="M70">
            <v>-248068</v>
          </cell>
          <cell r="N70">
            <v>0</v>
          </cell>
          <cell r="O70">
            <v>0</v>
          </cell>
          <cell r="P70">
            <v>0</v>
          </cell>
          <cell r="Q70">
            <v>0.81980000000000008</v>
          </cell>
          <cell r="R70" t="str">
            <v>Y</v>
          </cell>
          <cell r="S70" t="str">
            <v>Land/Leased Fee</v>
          </cell>
          <cell r="T70" t="str">
            <v>NJ</v>
          </cell>
        </row>
        <row r="71">
          <cell r="A71">
            <v>93</v>
          </cell>
          <cell r="B71" t="str">
            <v>Somerset Corporate Center II</v>
          </cell>
          <cell r="C71">
            <v>2002</v>
          </cell>
          <cell r="D71">
            <v>1</v>
          </cell>
          <cell r="E71">
            <v>62600000</v>
          </cell>
          <cell r="F71">
            <v>0</v>
          </cell>
          <cell r="G71">
            <v>55105877.909999996</v>
          </cell>
          <cell r="H71">
            <v>42914034.259999998</v>
          </cell>
          <cell r="I71">
            <v>42630743.259999998</v>
          </cell>
          <cell r="J71">
            <v>283291</v>
          </cell>
          <cell r="K71">
            <v>-312205.3</v>
          </cell>
          <cell r="L71">
            <v>42344112.049999997</v>
          </cell>
          <cell r="M71">
            <v>1519563</v>
          </cell>
          <cell r="N71">
            <v>0</v>
          </cell>
          <cell r="O71">
            <v>0</v>
          </cell>
          <cell r="P71">
            <v>1365507</v>
          </cell>
          <cell r="Q71">
            <v>0.87739999999999996</v>
          </cell>
          <cell r="R71" t="str">
            <v>Y</v>
          </cell>
          <cell r="S71" t="str">
            <v>Office Building</v>
          </cell>
          <cell r="T71" t="str">
            <v>NJ</v>
          </cell>
        </row>
        <row r="72">
          <cell r="A72">
            <v>117</v>
          </cell>
          <cell r="B72" t="str">
            <v>Timacuan Apartments</v>
          </cell>
          <cell r="C72">
            <v>2002</v>
          </cell>
          <cell r="D72">
            <v>1</v>
          </cell>
          <cell r="E72">
            <v>26800000</v>
          </cell>
          <cell r="F72">
            <v>0</v>
          </cell>
          <cell r="G72">
            <v>27005766.280000001</v>
          </cell>
          <cell r="H72">
            <v>25963920.109999999</v>
          </cell>
          <cell r="I72">
            <v>25950044.109999999</v>
          </cell>
          <cell r="J72">
            <v>13876</v>
          </cell>
          <cell r="K72">
            <v>-202141.34</v>
          </cell>
          <cell r="L72">
            <v>25787764.050000001</v>
          </cell>
          <cell r="M72">
            <v>400940</v>
          </cell>
          <cell r="N72">
            <v>0</v>
          </cell>
          <cell r="O72">
            <v>401.06</v>
          </cell>
          <cell r="P72">
            <v>505110</v>
          </cell>
          <cell r="Q72">
            <v>1</v>
          </cell>
          <cell r="R72" t="str">
            <v>Y</v>
          </cell>
          <cell r="S72" t="str">
            <v>Residential</v>
          </cell>
          <cell r="T72" t="str">
            <v>FL</v>
          </cell>
        </row>
        <row r="73">
          <cell r="A73">
            <v>105</v>
          </cell>
          <cell r="B73" t="str">
            <v>The Shops at Sunset Lakes</v>
          </cell>
          <cell r="C73">
            <v>2002</v>
          </cell>
          <cell r="D73">
            <v>1</v>
          </cell>
          <cell r="E73">
            <v>10000000</v>
          </cell>
          <cell r="F73">
            <v>0</v>
          </cell>
          <cell r="G73">
            <v>10013954.879999999</v>
          </cell>
          <cell r="H73">
            <v>9743353.1999999993</v>
          </cell>
          <cell r="I73">
            <v>9746921.8399999999</v>
          </cell>
          <cell r="J73">
            <v>-3568.640000000596</v>
          </cell>
          <cell r="K73">
            <v>257363.52</v>
          </cell>
          <cell r="L73">
            <v>9653160.9500000011</v>
          </cell>
          <cell r="M73">
            <v>287726</v>
          </cell>
          <cell r="N73">
            <v>0</v>
          </cell>
          <cell r="O73">
            <v>0</v>
          </cell>
          <cell r="P73">
            <v>249396.09</v>
          </cell>
          <cell r="Q73">
            <v>0.99580000000000002</v>
          </cell>
          <cell r="R73" t="str">
            <v>Y</v>
          </cell>
          <cell r="S73" t="str">
            <v>Retail</v>
          </cell>
          <cell r="T73" t="str">
            <v>FL</v>
          </cell>
        </row>
        <row r="74">
          <cell r="A74">
            <v>89</v>
          </cell>
          <cell r="B74" t="str">
            <v>The Park at Mill Plains</v>
          </cell>
          <cell r="C74">
            <v>2002</v>
          </cell>
          <cell r="D74">
            <v>1</v>
          </cell>
          <cell r="E74">
            <v>25600000</v>
          </cell>
          <cell r="F74">
            <v>8434125.3699999992</v>
          </cell>
          <cell r="G74">
            <v>17183024.310000002</v>
          </cell>
          <cell r="H74">
            <v>16354652.220000001</v>
          </cell>
          <cell r="I74">
            <v>16344993.220000001</v>
          </cell>
          <cell r="J74">
            <v>9659</v>
          </cell>
          <cell r="K74">
            <v>-474379.51</v>
          </cell>
          <cell r="L74">
            <v>24832961.720000003</v>
          </cell>
          <cell r="M74">
            <v>256816</v>
          </cell>
          <cell r="N74">
            <v>0</v>
          </cell>
          <cell r="O74">
            <v>171431.71</v>
          </cell>
          <cell r="P74">
            <v>274854</v>
          </cell>
          <cell r="Q74">
            <v>0.99719999999999998</v>
          </cell>
          <cell r="R74" t="str">
            <v>Y</v>
          </cell>
          <cell r="S74" t="str">
            <v>Residential</v>
          </cell>
          <cell r="T74" t="str">
            <v>WA</v>
          </cell>
        </row>
        <row r="75">
          <cell r="A75">
            <v>95</v>
          </cell>
          <cell r="B75" t="str">
            <v>Miramar Commons</v>
          </cell>
          <cell r="C75">
            <v>2002</v>
          </cell>
          <cell r="D75">
            <v>1</v>
          </cell>
          <cell r="E75">
            <v>12900000</v>
          </cell>
          <cell r="F75">
            <v>0</v>
          </cell>
          <cell r="G75">
            <v>13030701.459999999</v>
          </cell>
          <cell r="H75">
            <v>12797430.93</v>
          </cell>
          <cell r="I75">
            <v>12836575.17</v>
          </cell>
          <cell r="J75">
            <v>-39144.240000000224</v>
          </cell>
          <cell r="K75">
            <v>-3128.22</v>
          </cell>
          <cell r="L75">
            <v>12633182.130000001</v>
          </cell>
          <cell r="M75">
            <v>289029</v>
          </cell>
          <cell r="N75">
            <v>0</v>
          </cell>
          <cell r="O75">
            <v>0</v>
          </cell>
          <cell r="P75">
            <v>252344.77</v>
          </cell>
          <cell r="Q75">
            <v>1</v>
          </cell>
          <cell r="R75" t="str">
            <v>Y</v>
          </cell>
          <cell r="S75" t="str">
            <v>Retail</v>
          </cell>
          <cell r="T75" t="str">
            <v>FL</v>
          </cell>
        </row>
        <row r="76">
          <cell r="A76">
            <v>129</v>
          </cell>
          <cell r="B76" t="str">
            <v>Riverbend Urbn Renewal II, LLC</v>
          </cell>
          <cell r="C76">
            <v>2002</v>
          </cell>
          <cell r="D76">
            <v>1</v>
          </cell>
          <cell r="E76">
            <v>56000000</v>
          </cell>
          <cell r="F76">
            <v>23327399</v>
          </cell>
          <cell r="G76">
            <v>26240347.759999998</v>
          </cell>
          <cell r="H76">
            <v>13417833.560000001</v>
          </cell>
          <cell r="I76">
            <v>34787249.899999999</v>
          </cell>
          <cell r="J76">
            <v>-21369416.339999996</v>
          </cell>
          <cell r="K76">
            <v>-648924.88</v>
          </cell>
          <cell r="L76">
            <v>34546551.060000002</v>
          </cell>
          <cell r="M76">
            <v>776204</v>
          </cell>
          <cell r="N76">
            <v>0</v>
          </cell>
          <cell r="O76">
            <v>35574</v>
          </cell>
          <cell r="P76">
            <v>0</v>
          </cell>
          <cell r="Q76">
            <v>0.75040000000000007</v>
          </cell>
          <cell r="R76" t="str">
            <v>Y</v>
          </cell>
          <cell r="S76" t="str">
            <v>Residential</v>
          </cell>
          <cell r="T76" t="str">
            <v>NJ</v>
          </cell>
        </row>
        <row r="77">
          <cell r="A77">
            <v>115</v>
          </cell>
          <cell r="B77" t="str">
            <v>Riverbend Urbn Renewal, LLC</v>
          </cell>
          <cell r="C77">
            <v>2002</v>
          </cell>
          <cell r="D77">
            <v>1</v>
          </cell>
          <cell r="E77">
            <v>68000000</v>
          </cell>
          <cell r="F77">
            <v>34672601</v>
          </cell>
          <cell r="G77">
            <v>29908326.760000002</v>
          </cell>
          <cell r="H77">
            <v>19826695.09</v>
          </cell>
          <cell r="I77">
            <v>51663073.450000003</v>
          </cell>
          <cell r="J77">
            <v>-31836378.360000003</v>
          </cell>
          <cell r="K77">
            <v>-1133669.31</v>
          </cell>
          <cell r="L77">
            <v>51247505.5</v>
          </cell>
          <cell r="M77">
            <v>998468</v>
          </cell>
          <cell r="N77">
            <v>0</v>
          </cell>
          <cell r="O77">
            <v>52876</v>
          </cell>
          <cell r="P77">
            <v>0</v>
          </cell>
          <cell r="Q77">
            <v>0.81420000000000003</v>
          </cell>
          <cell r="R77" t="str">
            <v>Y</v>
          </cell>
          <cell r="S77" t="str">
            <v>Residential</v>
          </cell>
          <cell r="T77" t="str">
            <v>NJ</v>
          </cell>
        </row>
        <row r="78">
          <cell r="A78">
            <v>112</v>
          </cell>
          <cell r="B78" t="str">
            <v>Pinnacle at Blue Ravine</v>
          </cell>
          <cell r="C78">
            <v>2002</v>
          </cell>
          <cell r="D78">
            <v>1</v>
          </cell>
          <cell r="E78">
            <v>28000000</v>
          </cell>
          <cell r="F78">
            <v>0</v>
          </cell>
          <cell r="G78">
            <v>21058060.010000002</v>
          </cell>
          <cell r="H78">
            <v>20687149.030000001</v>
          </cell>
          <cell r="I78">
            <v>20686048.030000001</v>
          </cell>
          <cell r="J78">
            <v>1101</v>
          </cell>
          <cell r="K78">
            <v>602798.38</v>
          </cell>
          <cell r="L78">
            <v>27520422.25</v>
          </cell>
          <cell r="M78">
            <v>357351</v>
          </cell>
          <cell r="N78">
            <v>0</v>
          </cell>
          <cell r="O78">
            <v>0</v>
          </cell>
          <cell r="P78">
            <v>515093</v>
          </cell>
          <cell r="Q78">
            <v>0.746</v>
          </cell>
          <cell r="R78" t="str">
            <v>Y</v>
          </cell>
          <cell r="S78" t="str">
            <v>Residential</v>
          </cell>
          <cell r="T78" t="str">
            <v>CA</v>
          </cell>
        </row>
        <row r="79">
          <cell r="A79">
            <v>122</v>
          </cell>
          <cell r="B79" t="str">
            <v>Lincoln Centre - Two</v>
          </cell>
          <cell r="C79">
            <v>2002</v>
          </cell>
          <cell r="D79">
            <v>1</v>
          </cell>
          <cell r="E79">
            <v>44700000</v>
          </cell>
          <cell r="F79">
            <v>0</v>
          </cell>
          <cell r="G79">
            <v>44682769.57</v>
          </cell>
          <cell r="H79">
            <v>40072846.539999999</v>
          </cell>
          <cell r="I79">
            <v>40179765.189999998</v>
          </cell>
          <cell r="J79">
            <v>-106918.64999999851</v>
          </cell>
          <cell r="K79">
            <v>-2762509.11</v>
          </cell>
          <cell r="L79">
            <v>40163271.549999997</v>
          </cell>
          <cell r="M79">
            <v>1049160</v>
          </cell>
          <cell r="N79">
            <v>0</v>
          </cell>
          <cell r="O79">
            <v>0</v>
          </cell>
          <cell r="P79">
            <v>0</v>
          </cell>
          <cell r="Q79">
            <v>0.99480000000000002</v>
          </cell>
          <cell r="R79" t="str">
            <v>Y</v>
          </cell>
          <cell r="S79" t="str">
            <v>Office Building</v>
          </cell>
          <cell r="T79" t="str">
            <v>IL</v>
          </cell>
        </row>
        <row r="80">
          <cell r="A80">
            <v>110</v>
          </cell>
          <cell r="B80" t="str">
            <v>Town Center @ Jensen Beach</v>
          </cell>
          <cell r="C80">
            <v>2002</v>
          </cell>
          <cell r="D80">
            <v>1</v>
          </cell>
          <cell r="E80">
            <v>12200000</v>
          </cell>
          <cell r="F80">
            <v>0</v>
          </cell>
          <cell r="G80">
            <v>12289440.140000001</v>
          </cell>
          <cell r="H80">
            <v>13436881.210000001</v>
          </cell>
          <cell r="I80">
            <v>13420744.699999999</v>
          </cell>
          <cell r="J80">
            <v>16136.510000001639</v>
          </cell>
          <cell r="K80">
            <v>-699999</v>
          </cell>
          <cell r="L80">
            <v>13324640.65</v>
          </cell>
          <cell r="M80">
            <v>198994</v>
          </cell>
          <cell r="N80">
            <v>0</v>
          </cell>
          <cell r="O80">
            <v>0</v>
          </cell>
          <cell r="P80">
            <v>209042.16</v>
          </cell>
          <cell r="Q80">
            <v>1</v>
          </cell>
          <cell r="R80" t="str">
            <v>Y</v>
          </cell>
          <cell r="S80" t="str">
            <v>Retail</v>
          </cell>
          <cell r="T80" t="str">
            <v>FL</v>
          </cell>
        </row>
        <row r="81">
          <cell r="A81">
            <v>120</v>
          </cell>
          <cell r="B81" t="str">
            <v>Pinnacle at Sonota</v>
          </cell>
          <cell r="C81">
            <v>2002</v>
          </cell>
          <cell r="D81">
            <v>1</v>
          </cell>
          <cell r="E81">
            <v>38900000</v>
          </cell>
          <cell r="F81">
            <v>0</v>
          </cell>
          <cell r="G81">
            <v>29180163.850000001</v>
          </cell>
          <cell r="H81">
            <v>30929910</v>
          </cell>
          <cell r="I81">
            <v>30928678</v>
          </cell>
          <cell r="J81">
            <v>1232</v>
          </cell>
          <cell r="K81">
            <v>-877468.1</v>
          </cell>
          <cell r="L81">
            <v>41175244</v>
          </cell>
          <cell r="M81">
            <v>520982</v>
          </cell>
          <cell r="N81">
            <v>0</v>
          </cell>
          <cell r="O81">
            <v>0</v>
          </cell>
          <cell r="P81">
            <v>622541</v>
          </cell>
          <cell r="Q81">
            <v>0.74459999999999993</v>
          </cell>
          <cell r="R81" t="str">
            <v>Y</v>
          </cell>
          <cell r="S81" t="str">
            <v>Residential</v>
          </cell>
          <cell r="T81" t="str">
            <v>WA</v>
          </cell>
        </row>
        <row r="82">
          <cell r="A82">
            <v>114</v>
          </cell>
          <cell r="B82" t="str">
            <v>300 South Orange Ave</v>
          </cell>
          <cell r="C82">
            <v>2002</v>
          </cell>
          <cell r="D82">
            <v>1</v>
          </cell>
          <cell r="E82">
            <v>41500000</v>
          </cell>
          <cell r="F82">
            <v>0</v>
          </cell>
          <cell r="G82">
            <v>42688165.140000001</v>
          </cell>
          <cell r="H82">
            <v>40745595.140000001</v>
          </cell>
          <cell r="I82">
            <v>39968433.880000003</v>
          </cell>
          <cell r="J82">
            <v>777161.25999999791</v>
          </cell>
          <cell r="K82">
            <v>387245.03</v>
          </cell>
          <cell r="L82">
            <v>40031473.690000005</v>
          </cell>
          <cell r="M82">
            <v>379515</v>
          </cell>
          <cell r="N82">
            <v>0</v>
          </cell>
          <cell r="O82">
            <v>0</v>
          </cell>
          <cell r="P82">
            <v>0</v>
          </cell>
          <cell r="Q82">
            <v>0.99829999999999997</v>
          </cell>
          <cell r="R82" t="str">
            <v>Y</v>
          </cell>
          <cell r="S82" t="str">
            <v>Office Building</v>
          </cell>
          <cell r="T82" t="str">
            <v>FL</v>
          </cell>
        </row>
        <row r="83">
          <cell r="A83">
            <v>125</v>
          </cell>
          <cell r="B83" t="str">
            <v>200 East Morehead</v>
          </cell>
          <cell r="C83">
            <v>2002</v>
          </cell>
          <cell r="D83">
            <v>1</v>
          </cell>
          <cell r="E83">
            <v>19600000</v>
          </cell>
          <cell r="F83">
            <v>0</v>
          </cell>
          <cell r="G83">
            <v>19650647.050000001</v>
          </cell>
          <cell r="H83">
            <v>20121977</v>
          </cell>
          <cell r="I83">
            <v>18784160.039999999</v>
          </cell>
          <cell r="J83">
            <v>1337816.96</v>
          </cell>
          <cell r="K83">
            <v>-567465.62</v>
          </cell>
          <cell r="L83">
            <v>20253225.599999998</v>
          </cell>
          <cell r="M83">
            <v>-160572.98000000001</v>
          </cell>
          <cell r="N83">
            <v>0</v>
          </cell>
          <cell r="O83">
            <v>0</v>
          </cell>
          <cell r="P83">
            <v>-120871</v>
          </cell>
          <cell r="Q83">
            <v>1</v>
          </cell>
          <cell r="R83" t="str">
            <v>Y</v>
          </cell>
          <cell r="S83" t="str">
            <v>Office Building</v>
          </cell>
          <cell r="T83" t="str">
            <v>NC</v>
          </cell>
        </row>
        <row r="84">
          <cell r="A84">
            <v>116</v>
          </cell>
          <cell r="B84" t="str">
            <v>Ballston Tower</v>
          </cell>
          <cell r="C84">
            <v>2002</v>
          </cell>
          <cell r="D84">
            <v>1</v>
          </cell>
          <cell r="E84">
            <v>50500000</v>
          </cell>
          <cell r="F84">
            <v>0</v>
          </cell>
          <cell r="G84">
            <v>46796187.579999998</v>
          </cell>
          <cell r="H84">
            <v>40081751</v>
          </cell>
          <cell r="I84">
            <v>40057890</v>
          </cell>
          <cell r="J84">
            <v>23861</v>
          </cell>
          <cell r="K84">
            <v>31359.119999999999</v>
          </cell>
          <cell r="L84">
            <v>40814378.710000001</v>
          </cell>
          <cell r="M84">
            <v>1198979</v>
          </cell>
          <cell r="N84">
            <v>0</v>
          </cell>
          <cell r="O84">
            <v>0</v>
          </cell>
          <cell r="P84">
            <v>0</v>
          </cell>
          <cell r="Q84">
            <v>0.91909999999999992</v>
          </cell>
          <cell r="R84" t="str">
            <v>Y</v>
          </cell>
          <cell r="S84" t="str">
            <v>Office Building</v>
          </cell>
          <cell r="T84" t="str">
            <v>VA</v>
          </cell>
        </row>
        <row r="85">
          <cell r="A85">
            <v>107</v>
          </cell>
          <cell r="B85" t="str">
            <v>600 West Fulton Street</v>
          </cell>
          <cell r="C85">
            <v>2002</v>
          </cell>
          <cell r="D85">
            <v>1</v>
          </cell>
          <cell r="E85">
            <v>21500000</v>
          </cell>
          <cell r="F85">
            <v>6726346.7999999998</v>
          </cell>
          <cell r="G85">
            <v>13541582.700000001</v>
          </cell>
          <cell r="H85">
            <v>13383986.82</v>
          </cell>
          <cell r="I85">
            <v>13256002.82</v>
          </cell>
          <cell r="J85">
            <v>127984</v>
          </cell>
          <cell r="K85">
            <v>-1568851.45</v>
          </cell>
          <cell r="L85">
            <v>21340539.689999998</v>
          </cell>
          <cell r="M85">
            <v>360384</v>
          </cell>
          <cell r="N85">
            <v>0</v>
          </cell>
          <cell r="O85">
            <v>136399.18</v>
          </cell>
          <cell r="P85">
            <v>0</v>
          </cell>
          <cell r="Q85">
            <v>0.93</v>
          </cell>
          <cell r="R85" t="str">
            <v>Y</v>
          </cell>
          <cell r="S85" t="str">
            <v>Office Building</v>
          </cell>
          <cell r="T85" t="str">
            <v>IL</v>
          </cell>
        </row>
        <row r="86">
          <cell r="A86">
            <v>133</v>
          </cell>
          <cell r="B86" t="str">
            <v>The Park Avenue Apartments</v>
          </cell>
          <cell r="C86">
            <v>2002</v>
          </cell>
          <cell r="D86">
            <v>1</v>
          </cell>
          <cell r="E86">
            <v>75700000</v>
          </cell>
          <cell r="F86">
            <v>0</v>
          </cell>
          <cell r="G86">
            <v>73284676.549999997</v>
          </cell>
          <cell r="H86">
            <v>69503086</v>
          </cell>
          <cell r="I86">
            <v>69394308</v>
          </cell>
          <cell r="J86">
            <v>108778</v>
          </cell>
          <cell r="K86">
            <v>375527.87</v>
          </cell>
          <cell r="L86">
            <v>70656150</v>
          </cell>
          <cell r="M86">
            <v>848463</v>
          </cell>
          <cell r="N86">
            <v>0</v>
          </cell>
          <cell r="O86">
            <v>0</v>
          </cell>
          <cell r="P86">
            <v>1025514</v>
          </cell>
          <cell r="Q86">
            <v>0.96439999999999992</v>
          </cell>
          <cell r="R86" t="str">
            <v>Y</v>
          </cell>
          <cell r="S86" t="str">
            <v>Residential</v>
          </cell>
          <cell r="T86" t="str">
            <v>FL</v>
          </cell>
        </row>
        <row r="87">
          <cell r="A87">
            <v>106</v>
          </cell>
          <cell r="B87" t="str">
            <v>Sacramento Radisson Hotel</v>
          </cell>
          <cell r="C87">
            <v>2002</v>
          </cell>
          <cell r="D87">
            <v>1</v>
          </cell>
          <cell r="E87">
            <v>30600000</v>
          </cell>
          <cell r="F87">
            <v>0</v>
          </cell>
          <cell r="G87">
            <v>30419490.660000004</v>
          </cell>
          <cell r="H87">
            <v>27456501.170000002</v>
          </cell>
          <cell r="I87">
            <v>28042693.170000002</v>
          </cell>
          <cell r="J87">
            <v>-586192</v>
          </cell>
          <cell r="K87">
            <v>3719868.75</v>
          </cell>
          <cell r="L87">
            <v>27160358</v>
          </cell>
          <cell r="M87">
            <v>-95864</v>
          </cell>
          <cell r="N87">
            <v>0</v>
          </cell>
          <cell r="O87">
            <v>0</v>
          </cell>
          <cell r="P87">
            <v>478662</v>
          </cell>
          <cell r="Q87">
            <v>0.95730000000000004</v>
          </cell>
          <cell r="R87" t="str">
            <v>Y</v>
          </cell>
          <cell r="S87" t="str">
            <v>Hotel</v>
          </cell>
          <cell r="T87" t="str">
            <v>CA</v>
          </cell>
        </row>
        <row r="88">
          <cell r="A88">
            <v>109</v>
          </cell>
          <cell r="B88" t="str">
            <v>115 Sansone, San Francisco</v>
          </cell>
          <cell r="C88">
            <v>2002</v>
          </cell>
          <cell r="D88">
            <v>1</v>
          </cell>
          <cell r="E88">
            <v>22500000</v>
          </cell>
          <cell r="F88">
            <v>0</v>
          </cell>
          <cell r="G88">
            <v>22858101.909999996</v>
          </cell>
          <cell r="H88">
            <v>26832456.869999997</v>
          </cell>
          <cell r="I88">
            <v>26289596.510000002</v>
          </cell>
          <cell r="J88">
            <v>542860.35999999568</v>
          </cell>
          <cell r="K88">
            <v>-1507550.12</v>
          </cell>
          <cell r="L88">
            <v>27125403.350000001</v>
          </cell>
          <cell r="M88">
            <v>742179</v>
          </cell>
          <cell r="N88">
            <v>0</v>
          </cell>
          <cell r="O88">
            <v>0</v>
          </cell>
          <cell r="P88">
            <v>0</v>
          </cell>
          <cell r="Q88">
            <v>0.99980000000000002</v>
          </cell>
          <cell r="R88" t="str">
            <v>Y</v>
          </cell>
          <cell r="S88" t="str">
            <v>Office Building</v>
          </cell>
          <cell r="T88" t="str">
            <v>CA</v>
          </cell>
        </row>
        <row r="89">
          <cell r="A89">
            <v>111</v>
          </cell>
          <cell r="B89" t="str">
            <v>Aventis Office Facility</v>
          </cell>
          <cell r="C89">
            <v>2002</v>
          </cell>
          <cell r="D89">
            <v>1</v>
          </cell>
          <cell r="E89">
            <v>23200000</v>
          </cell>
          <cell r="F89">
            <v>0</v>
          </cell>
          <cell r="G89">
            <v>21967508.420000002</v>
          </cell>
          <cell r="H89">
            <v>20180425.890000001</v>
          </cell>
          <cell r="I89">
            <v>20322951.890000001</v>
          </cell>
          <cell r="J89">
            <v>-142526</v>
          </cell>
          <cell r="K89">
            <v>-380466.36</v>
          </cell>
          <cell r="L89">
            <v>21210485.5</v>
          </cell>
          <cell r="M89">
            <v>1036833</v>
          </cell>
          <cell r="N89">
            <v>0</v>
          </cell>
          <cell r="O89">
            <v>0</v>
          </cell>
          <cell r="P89">
            <v>1081659</v>
          </cell>
          <cell r="Q89">
            <v>0.95230000000000004</v>
          </cell>
          <cell r="R89" t="str">
            <v>Y</v>
          </cell>
          <cell r="S89" t="str">
            <v>All Other</v>
          </cell>
          <cell r="T89" t="str">
            <v>NJ</v>
          </cell>
        </row>
        <row r="90">
          <cell r="A90">
            <v>130</v>
          </cell>
          <cell r="B90" t="str">
            <v>Somerset Corp Center IV</v>
          </cell>
          <cell r="C90">
            <v>2002</v>
          </cell>
          <cell r="D90">
            <v>1</v>
          </cell>
          <cell r="E90">
            <v>79000000</v>
          </cell>
          <cell r="F90">
            <v>31600000</v>
          </cell>
          <cell r="G90">
            <v>34767632.5</v>
          </cell>
          <cell r="H90">
            <v>31613516</v>
          </cell>
          <cell r="I90">
            <v>31642847</v>
          </cell>
          <cell r="J90">
            <v>-29331</v>
          </cell>
          <cell r="K90">
            <v>-1009691.5</v>
          </cell>
          <cell r="L90">
            <v>72820495</v>
          </cell>
          <cell r="M90">
            <v>864226</v>
          </cell>
          <cell r="N90">
            <v>0</v>
          </cell>
          <cell r="O90">
            <v>550878.89</v>
          </cell>
          <cell r="P90">
            <v>1264432</v>
          </cell>
          <cell r="Q90">
            <v>0.73</v>
          </cell>
          <cell r="R90" t="str">
            <v>Y</v>
          </cell>
          <cell r="S90" t="str">
            <v>Office Building</v>
          </cell>
          <cell r="T90" t="str">
            <v>NJ</v>
          </cell>
        </row>
        <row r="91">
          <cell r="A91">
            <v>127</v>
          </cell>
          <cell r="B91" t="str">
            <v>Somerset Corporate Center III</v>
          </cell>
          <cell r="C91">
            <v>2002</v>
          </cell>
          <cell r="D91">
            <v>1</v>
          </cell>
          <cell r="E91">
            <v>79000000</v>
          </cell>
          <cell r="F91">
            <v>31000000</v>
          </cell>
          <cell r="G91">
            <v>35309166</v>
          </cell>
          <cell r="H91">
            <v>31011468</v>
          </cell>
          <cell r="I91">
            <v>31014850</v>
          </cell>
          <cell r="J91">
            <v>-3382</v>
          </cell>
          <cell r="K91">
            <v>-240136.11</v>
          </cell>
          <cell r="L91">
            <v>61899501.700000003</v>
          </cell>
          <cell r="M91">
            <v>883222</v>
          </cell>
          <cell r="N91">
            <v>0</v>
          </cell>
          <cell r="O91">
            <v>537361.64</v>
          </cell>
          <cell r="P91">
            <v>1275530</v>
          </cell>
          <cell r="Q91">
            <v>0.73199999999999998</v>
          </cell>
          <cell r="R91" t="str">
            <v>Y</v>
          </cell>
          <cell r="S91" t="str">
            <v>Office Building</v>
          </cell>
          <cell r="T91" t="str">
            <v>NJ</v>
          </cell>
        </row>
        <row r="92">
          <cell r="A92">
            <v>132</v>
          </cell>
          <cell r="B92" t="str">
            <v>Hamilton Landing</v>
          </cell>
          <cell r="E92">
            <v>40000000</v>
          </cell>
          <cell r="F92">
            <v>0</v>
          </cell>
          <cell r="G92">
            <v>39570465.619999997</v>
          </cell>
          <cell r="H92">
            <v>37960508.18</v>
          </cell>
          <cell r="I92">
            <v>37804634.18</v>
          </cell>
          <cell r="J92">
            <v>155874</v>
          </cell>
          <cell r="K92">
            <v>756753.8</v>
          </cell>
          <cell r="L92">
            <v>39710922.299999997</v>
          </cell>
          <cell r="M92">
            <v>155874</v>
          </cell>
          <cell r="N92">
            <v>0</v>
          </cell>
          <cell r="O92">
            <v>0</v>
          </cell>
          <cell r="P92">
            <v>153039</v>
          </cell>
          <cell r="Q92">
            <v>0.98860000000000003</v>
          </cell>
          <cell r="R92" t="str">
            <v>Y</v>
          </cell>
          <cell r="S92" t="str">
            <v>Office Building</v>
          </cell>
          <cell r="T92" t="str">
            <v>CA</v>
          </cell>
        </row>
        <row r="93">
          <cell r="A93">
            <v>131</v>
          </cell>
          <cell r="B93" t="str">
            <v>The Promenade</v>
          </cell>
          <cell r="C93">
            <v>2002</v>
          </cell>
          <cell r="D93">
            <v>1</v>
          </cell>
          <cell r="E93">
            <v>13300000</v>
          </cell>
          <cell r="F93">
            <v>0</v>
          </cell>
          <cell r="G93">
            <v>13102916.33</v>
          </cell>
          <cell r="H93">
            <v>12226074.65</v>
          </cell>
          <cell r="I93">
            <v>12218375.83</v>
          </cell>
          <cell r="J93">
            <v>7698.820000000298</v>
          </cell>
          <cell r="K93">
            <v>120117.08</v>
          </cell>
          <cell r="L93">
            <v>12289548.27</v>
          </cell>
          <cell r="M93">
            <v>166742</v>
          </cell>
          <cell r="N93">
            <v>0</v>
          </cell>
          <cell r="O93">
            <v>0</v>
          </cell>
          <cell r="P93">
            <v>206561.91</v>
          </cell>
          <cell r="Q93">
            <v>0.9899</v>
          </cell>
          <cell r="R93" t="str">
            <v>Y</v>
          </cell>
          <cell r="S93" t="str">
            <v>Retail</v>
          </cell>
          <cell r="T93" t="str">
            <v>FL</v>
          </cell>
        </row>
        <row r="94">
          <cell r="A94">
            <v>119</v>
          </cell>
          <cell r="B94" t="str">
            <v>Rosemont Suites Hotel</v>
          </cell>
          <cell r="C94">
            <v>2002</v>
          </cell>
          <cell r="D94">
            <v>1</v>
          </cell>
          <cell r="E94">
            <v>37400000</v>
          </cell>
          <cell r="F94">
            <v>0</v>
          </cell>
          <cell r="G94">
            <v>36926954.969999999</v>
          </cell>
          <cell r="H94">
            <v>43538993.659999996</v>
          </cell>
          <cell r="I94">
            <v>44102487.659999996</v>
          </cell>
          <cell r="J94">
            <v>-563494</v>
          </cell>
          <cell r="K94">
            <v>-423773.85</v>
          </cell>
          <cell r="L94">
            <v>44550350</v>
          </cell>
          <cell r="M94">
            <v>-484098</v>
          </cell>
          <cell r="N94">
            <v>0</v>
          </cell>
          <cell r="O94">
            <v>0</v>
          </cell>
          <cell r="P94">
            <v>137619</v>
          </cell>
          <cell r="Q94">
            <v>0.99680000000000002</v>
          </cell>
          <cell r="R94" t="str">
            <v>Y</v>
          </cell>
          <cell r="S94" t="str">
            <v>Hotel</v>
          </cell>
          <cell r="T94" t="str">
            <v>IL</v>
          </cell>
        </row>
        <row r="95">
          <cell r="A95">
            <v>123</v>
          </cell>
          <cell r="B95" t="str">
            <v>Lincoln Centre - Three</v>
          </cell>
          <cell r="C95">
            <v>2002</v>
          </cell>
          <cell r="D95">
            <v>1</v>
          </cell>
          <cell r="E95">
            <v>33600000</v>
          </cell>
          <cell r="F95">
            <v>0</v>
          </cell>
          <cell r="G95">
            <v>33857895.310000002</v>
          </cell>
          <cell r="H95">
            <v>29897168.130000003</v>
          </cell>
          <cell r="I95">
            <v>29935457.390000001</v>
          </cell>
          <cell r="J95">
            <v>-38289.259999997914</v>
          </cell>
          <cell r="K95">
            <v>59422.41</v>
          </cell>
          <cell r="L95">
            <v>29310597.100000001</v>
          </cell>
          <cell r="M95">
            <v>743764</v>
          </cell>
          <cell r="N95">
            <v>0</v>
          </cell>
          <cell r="O95">
            <v>0</v>
          </cell>
          <cell r="P95">
            <v>0</v>
          </cell>
          <cell r="Q95">
            <v>0.98430000000000006</v>
          </cell>
          <cell r="R95" t="str">
            <v>Y</v>
          </cell>
          <cell r="S95" t="str">
            <v>Office Building</v>
          </cell>
          <cell r="T95" t="str">
            <v>IL</v>
          </cell>
        </row>
        <row r="96">
          <cell r="A96">
            <v>128</v>
          </cell>
          <cell r="B96" t="str">
            <v>Polaroid Reservoir Campus IV</v>
          </cell>
          <cell r="E96">
            <v>71900000</v>
          </cell>
          <cell r="F96">
            <v>0</v>
          </cell>
          <cell r="G96">
            <v>61895752</v>
          </cell>
          <cell r="H96">
            <v>61707505.909999996</v>
          </cell>
          <cell r="I96">
            <v>61489885.909999996</v>
          </cell>
          <cell r="J96">
            <v>217619.99999999703</v>
          </cell>
          <cell r="K96">
            <v>-119204.91</v>
          </cell>
          <cell r="L96">
            <v>70385398.760000005</v>
          </cell>
          <cell r="M96">
            <v>1284620</v>
          </cell>
          <cell r="N96">
            <v>0</v>
          </cell>
          <cell r="O96">
            <v>0</v>
          </cell>
          <cell r="P96">
            <v>1379897</v>
          </cell>
          <cell r="Q96">
            <v>0.94769999999999999</v>
          </cell>
          <cell r="R96" t="str">
            <v>Y</v>
          </cell>
          <cell r="S96" t="str">
            <v>Office Building</v>
          </cell>
          <cell r="T96" t="str">
            <v>MA</v>
          </cell>
        </row>
        <row r="97">
          <cell r="E97">
            <v>1741900000</v>
          </cell>
          <cell r="F97">
            <v>223891523.65000001</v>
          </cell>
          <cell r="G97">
            <v>1377197983.79</v>
          </cell>
          <cell r="H97">
            <v>1225594799.6500003</v>
          </cell>
          <cell r="I97">
            <v>1274955948.8300002</v>
          </cell>
          <cell r="J97">
            <v>-49361149.180000007</v>
          </cell>
          <cell r="K97">
            <v>-8630407.1500000004</v>
          </cell>
          <cell r="L97">
            <v>1496289629.6799998</v>
          </cell>
          <cell r="M97">
            <v>23682373.629999999</v>
          </cell>
          <cell r="N97">
            <v>0</v>
          </cell>
          <cell r="O97">
            <v>3323945.0800000005</v>
          </cell>
          <cell r="P97">
            <v>20298471.16</v>
          </cell>
          <cell r="Q97">
            <v>0</v>
          </cell>
        </row>
        <row r="98">
          <cell r="Q98">
            <v>0</v>
          </cell>
        </row>
        <row r="99">
          <cell r="A99">
            <v>86</v>
          </cell>
          <cell r="B99" t="str">
            <v>AMLI at Oakhurst North</v>
          </cell>
          <cell r="C99">
            <v>2002</v>
          </cell>
          <cell r="D99">
            <v>1</v>
          </cell>
          <cell r="E99">
            <v>45200000</v>
          </cell>
          <cell r="F99">
            <v>0</v>
          </cell>
          <cell r="G99">
            <v>34249628.859999999</v>
          </cell>
          <cell r="H99">
            <v>32577689.890000001</v>
          </cell>
          <cell r="I99">
            <v>32825381.109999999</v>
          </cell>
          <cell r="J99">
            <v>-247691.21999999881</v>
          </cell>
          <cell r="K99">
            <v>-452969.26</v>
          </cell>
          <cell r="L99">
            <v>43235472.729999997</v>
          </cell>
          <cell r="M99">
            <v>580055</v>
          </cell>
          <cell r="N99">
            <v>0</v>
          </cell>
          <cell r="O99">
            <v>0</v>
          </cell>
          <cell r="P99">
            <v>734522</v>
          </cell>
          <cell r="Q99">
            <v>0.75139999999999996</v>
          </cell>
          <cell r="R99" t="str">
            <v>Y</v>
          </cell>
          <cell r="S99" t="str">
            <v>Residential</v>
          </cell>
          <cell r="T99" t="str">
            <v>IL</v>
          </cell>
        </row>
        <row r="100">
          <cell r="A100">
            <v>87</v>
          </cell>
          <cell r="B100" t="str">
            <v>AMLI at Wells Branch</v>
          </cell>
          <cell r="C100">
            <v>2002</v>
          </cell>
          <cell r="D100">
            <v>1</v>
          </cell>
          <cell r="E100">
            <v>39000000</v>
          </cell>
          <cell r="F100">
            <v>0</v>
          </cell>
          <cell r="G100">
            <v>29100840.810000002</v>
          </cell>
          <cell r="H100">
            <v>25828628.100000001</v>
          </cell>
          <cell r="I100">
            <v>26013425.649999999</v>
          </cell>
          <cell r="J100">
            <v>-184797.54999999702</v>
          </cell>
          <cell r="K100">
            <v>-1188894.1100000001</v>
          </cell>
          <cell r="L100">
            <v>34293899.170000002</v>
          </cell>
          <cell r="M100">
            <v>551625</v>
          </cell>
          <cell r="N100">
            <v>0</v>
          </cell>
          <cell r="O100">
            <v>0</v>
          </cell>
          <cell r="P100">
            <v>750075</v>
          </cell>
          <cell r="Q100">
            <v>0.74010000000000009</v>
          </cell>
          <cell r="R100" t="str">
            <v>Y</v>
          </cell>
          <cell r="S100" t="str">
            <v>Residential</v>
          </cell>
          <cell r="T100" t="str">
            <v>TX</v>
          </cell>
        </row>
        <row r="101">
          <cell r="A101">
            <v>91</v>
          </cell>
          <cell r="B101" t="str">
            <v>Long Beach Plaza</v>
          </cell>
          <cell r="C101">
            <v>2002</v>
          </cell>
          <cell r="D101">
            <v>1</v>
          </cell>
          <cell r="E101">
            <v>31221182</v>
          </cell>
          <cell r="F101">
            <v>10841187.380000001</v>
          </cell>
          <cell r="G101">
            <v>15645266.790000001</v>
          </cell>
          <cell r="H101">
            <v>15620514.98</v>
          </cell>
          <cell r="I101">
            <v>17112720.98</v>
          </cell>
          <cell r="J101">
            <v>-1492206</v>
          </cell>
          <cell r="K101">
            <v>3225.24</v>
          </cell>
          <cell r="L101">
            <v>31221181.949999999</v>
          </cell>
          <cell r="M101">
            <v>0</v>
          </cell>
          <cell r="N101">
            <v>0</v>
          </cell>
          <cell r="O101">
            <v>0</v>
          </cell>
          <cell r="P101">
            <v>0</v>
          </cell>
          <cell r="Q101">
            <v>0.74409999999999998</v>
          </cell>
          <cell r="R101" t="str">
            <v>Y</v>
          </cell>
          <cell r="S101" t="str">
            <v>Retail</v>
          </cell>
          <cell r="T101" t="str">
            <v>CA</v>
          </cell>
        </row>
        <row r="102">
          <cell r="A102">
            <v>98</v>
          </cell>
          <cell r="B102" t="str">
            <v>Deer Park Town Center</v>
          </cell>
          <cell r="C102">
            <v>2002</v>
          </cell>
          <cell r="D102">
            <v>1</v>
          </cell>
          <cell r="E102">
            <v>82600000</v>
          </cell>
          <cell r="F102">
            <v>46734944.289999999</v>
          </cell>
          <cell r="G102">
            <v>17165291.169999998</v>
          </cell>
          <cell r="H102">
            <v>12863523.15</v>
          </cell>
          <cell r="I102">
            <v>12666277</v>
          </cell>
          <cell r="J102">
            <v>197246.15</v>
          </cell>
          <cell r="K102">
            <v>210586.74</v>
          </cell>
          <cell r="L102">
            <v>64932814.649999999</v>
          </cell>
          <cell r="M102">
            <v>605621.15</v>
          </cell>
          <cell r="N102">
            <v>0</v>
          </cell>
          <cell r="O102">
            <v>610403.38</v>
          </cell>
          <cell r="P102">
            <v>506420</v>
          </cell>
          <cell r="Q102">
            <v>0.49369999999999997</v>
          </cell>
          <cell r="R102" t="str">
            <v>Y</v>
          </cell>
          <cell r="S102" t="str">
            <v>Retail</v>
          </cell>
          <cell r="T102" t="str">
            <v>IL</v>
          </cell>
        </row>
        <row r="103">
          <cell r="A103">
            <v>99</v>
          </cell>
          <cell r="B103" t="str">
            <v>La Frontera Village</v>
          </cell>
          <cell r="C103">
            <v>2002</v>
          </cell>
          <cell r="D103">
            <v>1</v>
          </cell>
          <cell r="E103">
            <v>69650000</v>
          </cell>
          <cell r="F103">
            <v>55220285.710000001</v>
          </cell>
          <cell r="G103">
            <v>8196734.2899999991</v>
          </cell>
          <cell r="H103">
            <v>6849842.1399999997</v>
          </cell>
          <cell r="I103">
            <v>6682679.6399999997</v>
          </cell>
          <cell r="J103">
            <v>167162.5</v>
          </cell>
          <cell r="K103">
            <v>-211564.19</v>
          </cell>
          <cell r="L103">
            <v>64812932</v>
          </cell>
          <cell r="M103">
            <v>742600</v>
          </cell>
          <cell r="N103">
            <v>0</v>
          </cell>
          <cell r="O103">
            <v>490362.8</v>
          </cell>
          <cell r="P103">
            <v>902366</v>
          </cell>
          <cell r="Q103">
            <v>0.57579999999999998</v>
          </cell>
          <cell r="R103" t="str">
            <v>Y</v>
          </cell>
          <cell r="S103" t="str">
            <v>Retail</v>
          </cell>
          <cell r="T103" t="str">
            <v>TX</v>
          </cell>
        </row>
        <row r="104">
          <cell r="A104">
            <v>124</v>
          </cell>
          <cell r="B104" t="str">
            <v>North Bandera Pointe</v>
          </cell>
          <cell r="C104">
            <v>2002</v>
          </cell>
          <cell r="D104">
            <v>1</v>
          </cell>
          <cell r="E104">
            <v>40825000</v>
          </cell>
          <cell r="F104">
            <v>32437711.920000002</v>
          </cell>
          <cell r="G104">
            <v>5491123.4000000004</v>
          </cell>
          <cell r="H104">
            <v>3571682.54</v>
          </cell>
          <cell r="I104">
            <v>146023.5</v>
          </cell>
          <cell r="J104">
            <v>3425659.04</v>
          </cell>
          <cell r="K104">
            <v>-1202548.3600000001</v>
          </cell>
          <cell r="L104">
            <v>36278309.600000001</v>
          </cell>
          <cell r="M104">
            <v>317972</v>
          </cell>
          <cell r="N104">
            <v>0</v>
          </cell>
          <cell r="O104">
            <v>291782.23</v>
          </cell>
          <cell r="P104">
            <v>565206</v>
          </cell>
          <cell r="Q104">
            <v>0.69680000000000009</v>
          </cell>
          <cell r="R104" t="str">
            <v>Y</v>
          </cell>
          <cell r="S104" t="str">
            <v>Retail</v>
          </cell>
          <cell r="T104" t="str">
            <v>TX</v>
          </cell>
        </row>
        <row r="105">
          <cell r="A105">
            <v>102</v>
          </cell>
          <cell r="B105" t="str">
            <v>1225 Eye Street</v>
          </cell>
          <cell r="C105">
            <v>2002</v>
          </cell>
          <cell r="D105">
            <v>1</v>
          </cell>
          <cell r="E105">
            <v>57000000</v>
          </cell>
          <cell r="F105">
            <v>0</v>
          </cell>
          <cell r="G105">
            <v>55638062.510000005</v>
          </cell>
          <cell r="H105">
            <v>50920051.060000002</v>
          </cell>
          <cell r="I105">
            <v>48733974.490000002</v>
          </cell>
          <cell r="J105">
            <v>2186076.5699999998</v>
          </cell>
          <cell r="K105">
            <v>1128709.3999999999</v>
          </cell>
          <cell r="L105">
            <v>50754768</v>
          </cell>
          <cell r="M105">
            <v>736960.1</v>
          </cell>
          <cell r="N105">
            <v>0</v>
          </cell>
          <cell r="O105">
            <v>0</v>
          </cell>
          <cell r="P105">
            <v>0</v>
          </cell>
          <cell r="Q105">
            <v>0.98299999999999998</v>
          </cell>
          <cell r="R105" t="str">
            <v>Y</v>
          </cell>
          <cell r="S105" t="str">
            <v>Office Building</v>
          </cell>
          <cell r="T105" t="str">
            <v>DC</v>
          </cell>
        </row>
        <row r="106">
          <cell r="A106">
            <v>118.001</v>
          </cell>
          <cell r="B106" t="str">
            <v>Meridian Villiage</v>
          </cell>
          <cell r="C106">
            <v>2002</v>
          </cell>
          <cell r="D106">
            <v>1</v>
          </cell>
          <cell r="E106">
            <v>21200000</v>
          </cell>
          <cell r="F106">
            <v>11500000</v>
          </cell>
          <cell r="G106">
            <v>8565986.9299999997</v>
          </cell>
          <cell r="H106">
            <v>7762994</v>
          </cell>
          <cell r="I106">
            <v>7816219</v>
          </cell>
          <cell r="J106">
            <v>-53225</v>
          </cell>
          <cell r="K106">
            <v>212306.99</v>
          </cell>
          <cell r="L106">
            <v>19710131.029999997</v>
          </cell>
          <cell r="M106">
            <v>175875</v>
          </cell>
          <cell r="N106">
            <v>0</v>
          </cell>
          <cell r="O106">
            <v>205429.87</v>
          </cell>
          <cell r="P106">
            <v>291367</v>
          </cell>
          <cell r="Q106">
            <v>0.74209999999999998</v>
          </cell>
          <cell r="R106" t="str">
            <v>Y</v>
          </cell>
          <cell r="S106" t="str">
            <v>Retail</v>
          </cell>
          <cell r="T106" t="str">
            <v>WA</v>
          </cell>
        </row>
        <row r="107">
          <cell r="A107">
            <v>118.002</v>
          </cell>
          <cell r="B107" t="str">
            <v>San Diego Factory Outlet</v>
          </cell>
          <cell r="C107">
            <v>2002</v>
          </cell>
          <cell r="D107">
            <v>1</v>
          </cell>
          <cell r="E107">
            <v>29000000</v>
          </cell>
          <cell r="F107">
            <v>14000000</v>
          </cell>
          <cell r="G107">
            <v>12920170.75</v>
          </cell>
          <cell r="H107">
            <v>13202503</v>
          </cell>
          <cell r="I107">
            <v>13000919</v>
          </cell>
          <cell r="J107">
            <v>201584</v>
          </cell>
          <cell r="K107">
            <v>11542.72</v>
          </cell>
          <cell r="L107">
            <v>29524857</v>
          </cell>
          <cell r="M107">
            <v>351684</v>
          </cell>
          <cell r="N107">
            <v>0</v>
          </cell>
          <cell r="O107">
            <v>250088.31</v>
          </cell>
          <cell r="P107">
            <v>517166</v>
          </cell>
          <cell r="Q107">
            <v>0.7881999999999999</v>
          </cell>
          <cell r="R107" t="str">
            <v>Y</v>
          </cell>
          <cell r="S107" t="str">
            <v>Retail</v>
          </cell>
          <cell r="T107" t="str">
            <v>CA</v>
          </cell>
        </row>
        <row r="108">
          <cell r="A108">
            <v>118.003</v>
          </cell>
          <cell r="B108" t="str">
            <v>La Mancha</v>
          </cell>
          <cell r="C108">
            <v>2002</v>
          </cell>
          <cell r="D108">
            <v>1</v>
          </cell>
          <cell r="E108">
            <v>10000000</v>
          </cell>
          <cell r="F108">
            <v>3500000</v>
          </cell>
          <cell r="G108">
            <v>4148483.71</v>
          </cell>
          <cell r="H108">
            <v>1902567</v>
          </cell>
          <cell r="I108">
            <v>1829923</v>
          </cell>
          <cell r="J108">
            <v>72644</v>
          </cell>
          <cell r="K108">
            <v>858237.92</v>
          </cell>
          <cell r="L108">
            <v>5638941.1900000004</v>
          </cell>
          <cell r="M108">
            <v>72644</v>
          </cell>
          <cell r="N108">
            <v>0</v>
          </cell>
          <cell r="O108">
            <v>63332.56</v>
          </cell>
          <cell r="P108">
            <v>172811</v>
          </cell>
          <cell r="Q108">
            <v>0.60770000000000002</v>
          </cell>
          <cell r="R108" t="str">
            <v>Y</v>
          </cell>
          <cell r="S108" t="str">
            <v>Retail</v>
          </cell>
          <cell r="T108" t="str">
            <v>CA</v>
          </cell>
        </row>
        <row r="109">
          <cell r="A109">
            <v>118.015</v>
          </cell>
          <cell r="B109" t="str">
            <v>Olympiad Plaza</v>
          </cell>
          <cell r="C109">
            <v>2002</v>
          </cell>
          <cell r="D109">
            <v>1</v>
          </cell>
          <cell r="E109">
            <v>14000000</v>
          </cell>
          <cell r="F109">
            <v>5766725.2000000002</v>
          </cell>
          <cell r="G109">
            <v>5718685.1600000001</v>
          </cell>
          <cell r="H109">
            <v>4586650.8600000003</v>
          </cell>
          <cell r="I109">
            <v>4512084.8600000003</v>
          </cell>
          <cell r="J109">
            <v>74566</v>
          </cell>
          <cell r="K109">
            <v>-2470.73</v>
          </cell>
          <cell r="L109">
            <v>11668784.93</v>
          </cell>
          <cell r="M109">
            <v>114066</v>
          </cell>
          <cell r="N109">
            <v>0</v>
          </cell>
          <cell r="O109">
            <v>108344.53</v>
          </cell>
          <cell r="P109">
            <v>161157</v>
          </cell>
          <cell r="Q109">
            <v>0.70409999999999995</v>
          </cell>
          <cell r="R109" t="str">
            <v>Y</v>
          </cell>
          <cell r="S109" t="str">
            <v>Retail</v>
          </cell>
          <cell r="T109" t="str">
            <v>CA</v>
          </cell>
        </row>
        <row r="110">
          <cell r="A110">
            <v>118.004</v>
          </cell>
          <cell r="B110" t="str">
            <v>Plaza at Puente Hills - Bldg 1</v>
          </cell>
          <cell r="C110">
            <v>2002</v>
          </cell>
          <cell r="D110">
            <v>1</v>
          </cell>
          <cell r="E110">
            <v>64700000</v>
          </cell>
          <cell r="F110">
            <v>30766349.52</v>
          </cell>
          <cell r="G110">
            <v>28317584.640000001</v>
          </cell>
          <cell r="H110">
            <v>27721972.66</v>
          </cell>
          <cell r="I110">
            <v>27107099.66</v>
          </cell>
          <cell r="J110">
            <v>614873</v>
          </cell>
          <cell r="K110">
            <v>512032.54</v>
          </cell>
          <cell r="L110">
            <v>63667993.700000003</v>
          </cell>
          <cell r="M110">
            <v>907173</v>
          </cell>
          <cell r="N110">
            <v>0</v>
          </cell>
          <cell r="O110">
            <v>616018.21</v>
          </cell>
          <cell r="P110">
            <v>896358</v>
          </cell>
          <cell r="Q110">
            <v>0.78090000000000004</v>
          </cell>
          <cell r="R110" t="str">
            <v>Y</v>
          </cell>
          <cell r="S110" t="str">
            <v>Retail</v>
          </cell>
          <cell r="T110" t="str">
            <v>CA</v>
          </cell>
        </row>
        <row r="111">
          <cell r="A111">
            <v>118.00700000000001</v>
          </cell>
          <cell r="B111" t="str">
            <v>Valley Central - Bldg 1</v>
          </cell>
          <cell r="C111">
            <v>2002</v>
          </cell>
          <cell r="D111">
            <v>1</v>
          </cell>
          <cell r="E111">
            <v>42600000</v>
          </cell>
          <cell r="F111">
            <v>23600725.949999999</v>
          </cell>
          <cell r="G111">
            <v>15951215.199999999</v>
          </cell>
          <cell r="H111">
            <v>15930108.51</v>
          </cell>
          <cell r="I111">
            <v>15529046.51</v>
          </cell>
          <cell r="J111">
            <v>401062</v>
          </cell>
          <cell r="K111">
            <v>-16686.38</v>
          </cell>
          <cell r="L111">
            <v>42597990.790000007</v>
          </cell>
          <cell r="M111">
            <v>440562</v>
          </cell>
          <cell r="N111">
            <v>0</v>
          </cell>
          <cell r="O111">
            <v>470965.69</v>
          </cell>
          <cell r="P111">
            <v>659187</v>
          </cell>
          <cell r="Q111">
            <v>0.78239999999999998</v>
          </cell>
          <cell r="R111" t="str">
            <v>Y</v>
          </cell>
          <cell r="S111" t="str">
            <v>Retail</v>
          </cell>
          <cell r="T111" t="str">
            <v>CA</v>
          </cell>
        </row>
        <row r="112">
          <cell r="A112">
            <v>118.012</v>
          </cell>
          <cell r="B112" t="str">
            <v>Cameron Park</v>
          </cell>
          <cell r="C112">
            <v>2002</v>
          </cell>
          <cell r="D112">
            <v>1</v>
          </cell>
          <cell r="E112">
            <v>14600000</v>
          </cell>
          <cell r="F112">
            <v>9000000</v>
          </cell>
          <cell r="G112">
            <v>4730765.21</v>
          </cell>
          <cell r="H112">
            <v>5450054.5599999996</v>
          </cell>
          <cell r="I112">
            <v>5346580.5599999996</v>
          </cell>
          <cell r="J112">
            <v>103474</v>
          </cell>
          <cell r="K112">
            <v>-34123.11</v>
          </cell>
          <cell r="L112">
            <v>15554789.18</v>
          </cell>
          <cell r="M112">
            <v>103474</v>
          </cell>
          <cell r="N112">
            <v>0</v>
          </cell>
          <cell r="O112">
            <v>133316.53</v>
          </cell>
          <cell r="P112">
            <v>194047</v>
          </cell>
          <cell r="Q112">
            <v>0.78989999999999994</v>
          </cell>
          <cell r="R112" t="str">
            <v>Y</v>
          </cell>
          <cell r="S112" t="str">
            <v>Retail</v>
          </cell>
          <cell r="T112" t="str">
            <v>CA</v>
          </cell>
        </row>
        <row r="113">
          <cell r="A113">
            <v>118.014</v>
          </cell>
          <cell r="B113" t="str">
            <v>Downtown Pleasant Hill</v>
          </cell>
          <cell r="C113">
            <v>2002</v>
          </cell>
          <cell r="D113">
            <v>1</v>
          </cell>
          <cell r="E113">
            <v>58900000</v>
          </cell>
          <cell r="F113">
            <v>34000000</v>
          </cell>
          <cell r="G113">
            <v>20425210.27</v>
          </cell>
          <cell r="H113">
            <v>24175686.5</v>
          </cell>
          <cell r="I113">
            <v>23835552.5</v>
          </cell>
          <cell r="J113">
            <v>340134</v>
          </cell>
          <cell r="K113">
            <v>418879.8</v>
          </cell>
          <cell r="L113">
            <v>63566992.539999999</v>
          </cell>
          <cell r="M113">
            <v>419134</v>
          </cell>
          <cell r="N113">
            <v>0</v>
          </cell>
          <cell r="O113">
            <v>306993.75</v>
          </cell>
          <cell r="P113">
            <v>849239</v>
          </cell>
          <cell r="Q113">
            <v>0.78659999999999997</v>
          </cell>
          <cell r="R113" t="str">
            <v>Y</v>
          </cell>
          <cell r="S113" t="str">
            <v>Retail</v>
          </cell>
          <cell r="T113" t="str">
            <v>CA</v>
          </cell>
        </row>
        <row r="114">
          <cell r="A114">
            <v>118.01300000000001</v>
          </cell>
          <cell r="B114" t="str">
            <v>Richmond City Center</v>
          </cell>
          <cell r="C114">
            <v>2002</v>
          </cell>
          <cell r="D114">
            <v>1</v>
          </cell>
          <cell r="E114">
            <v>10500000</v>
          </cell>
          <cell r="F114">
            <v>6472017.8600000003</v>
          </cell>
          <cell r="G114">
            <v>3235115.16</v>
          </cell>
          <cell r="H114">
            <v>3217771.38</v>
          </cell>
          <cell r="I114">
            <v>3182516.38</v>
          </cell>
          <cell r="J114">
            <v>35255</v>
          </cell>
          <cell r="K114">
            <v>21775.89</v>
          </cell>
          <cell r="L114">
            <v>10558007.210000001</v>
          </cell>
          <cell r="M114">
            <v>35255</v>
          </cell>
          <cell r="N114">
            <v>0</v>
          </cell>
          <cell r="O114">
            <v>154259.07999999999</v>
          </cell>
          <cell r="P114">
            <v>126500</v>
          </cell>
          <cell r="Q114">
            <v>0.79</v>
          </cell>
          <cell r="R114" t="str">
            <v>Y</v>
          </cell>
          <cell r="S114" t="str">
            <v>Retail</v>
          </cell>
          <cell r="T114" t="str">
            <v>CA</v>
          </cell>
        </row>
        <row r="115">
          <cell r="A115">
            <v>118.011</v>
          </cell>
          <cell r="B115" t="str">
            <v>Puget Park</v>
          </cell>
          <cell r="C115">
            <v>2002</v>
          </cell>
          <cell r="D115">
            <v>1</v>
          </cell>
          <cell r="E115">
            <v>4600000</v>
          </cell>
          <cell r="F115">
            <v>2304684.2599999998</v>
          </cell>
          <cell r="G115">
            <v>1540399.36</v>
          </cell>
          <cell r="H115">
            <v>1150427.54</v>
          </cell>
          <cell r="I115">
            <v>1155139.54</v>
          </cell>
          <cell r="J115">
            <v>-4712</v>
          </cell>
          <cell r="K115">
            <v>11874.36</v>
          </cell>
          <cell r="L115">
            <v>3957688.1</v>
          </cell>
          <cell r="M115">
            <v>-4712</v>
          </cell>
          <cell r="N115">
            <v>0</v>
          </cell>
          <cell r="O115">
            <v>48510.85</v>
          </cell>
          <cell r="P115">
            <v>26532</v>
          </cell>
          <cell r="Q115">
            <v>0.72299999999999998</v>
          </cell>
          <cell r="R115" t="str">
            <v>Y</v>
          </cell>
          <cell r="S115" t="str">
            <v>Retail</v>
          </cell>
          <cell r="T115" t="str">
            <v>WA</v>
          </cell>
        </row>
        <row r="116">
          <cell r="E116">
            <v>635596182</v>
          </cell>
          <cell r="F116">
            <v>286144632.09000003</v>
          </cell>
          <cell r="G116">
            <v>271040564.22000009</v>
          </cell>
          <cell r="H116">
            <v>253332667.87</v>
          </cell>
          <cell r="I116">
            <v>247495563.38</v>
          </cell>
          <cell r="J116">
            <v>5837104.4900000049</v>
          </cell>
          <cell r="K116">
            <v>279915.4599999995</v>
          </cell>
          <cell r="L116">
            <v>591975553.7700001</v>
          </cell>
          <cell r="M116">
            <v>6149988.25</v>
          </cell>
          <cell r="N116">
            <v>0</v>
          </cell>
          <cell r="O116">
            <v>3749807.79</v>
          </cell>
          <cell r="P116">
            <v>7352953</v>
          </cell>
        </row>
        <row r="118">
          <cell r="B118" t="str">
            <v>S.P.N.W. Mgmt Assoc</v>
          </cell>
          <cell r="C118">
            <v>2002</v>
          </cell>
          <cell r="D118">
            <v>1</v>
          </cell>
          <cell r="E118">
            <v>0</v>
          </cell>
          <cell r="F118">
            <v>0</v>
          </cell>
          <cell r="G118">
            <v>0</v>
          </cell>
          <cell r="H118">
            <v>0</v>
          </cell>
          <cell r="I118">
            <v>0</v>
          </cell>
          <cell r="J118">
            <v>0</v>
          </cell>
          <cell r="K118">
            <v>0</v>
          </cell>
          <cell r="L118">
            <v>0</v>
          </cell>
          <cell r="M118">
            <v>0</v>
          </cell>
          <cell r="N118">
            <v>0</v>
          </cell>
          <cell r="O118">
            <v>0</v>
          </cell>
          <cell r="P118">
            <v>0</v>
          </cell>
          <cell r="R118" t="str">
            <v>Y</v>
          </cell>
          <cell r="S118" t="str">
            <v>Office Building</v>
          </cell>
          <cell r="T118" t="str">
            <v>NJ</v>
          </cell>
        </row>
        <row r="119">
          <cell r="B119" t="str">
            <v>Shenandoah Square</v>
          </cell>
          <cell r="C119">
            <v>2002</v>
          </cell>
          <cell r="D119">
            <v>1</v>
          </cell>
          <cell r="E119">
            <v>0</v>
          </cell>
          <cell r="F119">
            <v>0</v>
          </cell>
          <cell r="G119">
            <v>0</v>
          </cell>
          <cell r="H119">
            <v>0</v>
          </cell>
          <cell r="I119">
            <v>0</v>
          </cell>
          <cell r="J119">
            <v>0</v>
          </cell>
          <cell r="K119">
            <v>127689</v>
          </cell>
          <cell r="L119">
            <v>0</v>
          </cell>
          <cell r="M119">
            <v>-127689</v>
          </cell>
          <cell r="N119">
            <v>0</v>
          </cell>
          <cell r="O119">
            <v>0</v>
          </cell>
          <cell r="P119">
            <v>0</v>
          </cell>
          <cell r="R119" t="str">
            <v>Y</v>
          </cell>
          <cell r="S119" t="str">
            <v>Retail</v>
          </cell>
          <cell r="T119" t="str">
            <v>FL</v>
          </cell>
        </row>
        <row r="120">
          <cell r="B120" t="str">
            <v>The Legacy at Buckhead</v>
          </cell>
          <cell r="C120">
            <v>2002</v>
          </cell>
          <cell r="D120">
            <v>1</v>
          </cell>
          <cell r="E120">
            <v>0</v>
          </cell>
          <cell r="F120">
            <v>0</v>
          </cell>
          <cell r="G120">
            <v>-0.03</v>
          </cell>
          <cell r="H120">
            <v>-0.03</v>
          </cell>
          <cell r="I120">
            <v>0</v>
          </cell>
          <cell r="J120">
            <v>-0.03</v>
          </cell>
          <cell r="K120">
            <v>71965</v>
          </cell>
          <cell r="L120">
            <v>0</v>
          </cell>
          <cell r="M120">
            <v>0</v>
          </cell>
          <cell r="N120">
            <v>0</v>
          </cell>
          <cell r="O120">
            <v>0</v>
          </cell>
          <cell r="P120">
            <v>0</v>
          </cell>
          <cell r="R120" t="str">
            <v>Y</v>
          </cell>
          <cell r="S120" t="str">
            <v>Residential</v>
          </cell>
          <cell r="T120" t="str">
            <v>GA</v>
          </cell>
        </row>
        <row r="121">
          <cell r="E121">
            <v>0</v>
          </cell>
          <cell r="F121">
            <v>0</v>
          </cell>
          <cell r="G121">
            <v>-0.03</v>
          </cell>
          <cell r="H121">
            <v>-0.03</v>
          </cell>
          <cell r="I121">
            <v>0</v>
          </cell>
          <cell r="J121">
            <v>-0.03</v>
          </cell>
          <cell r="K121">
            <v>199654</v>
          </cell>
          <cell r="L121">
            <v>0</v>
          </cell>
          <cell r="M121">
            <v>-127689</v>
          </cell>
          <cell r="N121">
            <v>0</v>
          </cell>
          <cell r="O121">
            <v>0</v>
          </cell>
          <cell r="P121">
            <v>0</v>
          </cell>
        </row>
        <row r="123">
          <cell r="B123" t="str">
            <v>Total Joint Ventures</v>
          </cell>
          <cell r="E123">
            <v>2377496182</v>
          </cell>
          <cell r="F123">
            <v>510036155.74000001</v>
          </cell>
          <cell r="G123">
            <v>1648238547.9799998</v>
          </cell>
          <cell r="H123">
            <v>1478927467.4900002</v>
          </cell>
          <cell r="I123">
            <v>1522451512.21</v>
          </cell>
          <cell r="J123">
            <v>-43524044.719999999</v>
          </cell>
          <cell r="K123">
            <v>-8150837.6900000013</v>
          </cell>
          <cell r="L123">
            <v>2088265183.4499998</v>
          </cell>
          <cell r="M123">
            <v>29704672.879999999</v>
          </cell>
          <cell r="N123">
            <v>0</v>
          </cell>
          <cell r="O123">
            <v>7073752.8700000001</v>
          </cell>
          <cell r="P123">
            <v>27651424.16</v>
          </cell>
        </row>
        <row r="125">
          <cell r="B125" t="str">
            <v>Grand Total WO &amp; JV</v>
          </cell>
          <cell r="E125">
            <v>2926343889.1999998</v>
          </cell>
          <cell r="F125">
            <v>574036155.74000001</v>
          </cell>
          <cell r="G125">
            <v>2133086255.5399997</v>
          </cell>
          <cell r="H125">
            <v>2023968875.2100003</v>
          </cell>
          <cell r="I125">
            <v>2027216840.24</v>
          </cell>
          <cell r="J125">
            <v>-3247965.0299999863</v>
          </cell>
          <cell r="K125">
            <v>1705759.6799999978</v>
          </cell>
          <cell r="L125">
            <v>2088265183.4499998</v>
          </cell>
          <cell r="M125">
            <v>41801732.719999999</v>
          </cell>
          <cell r="N125">
            <v>462700.18</v>
          </cell>
          <cell r="O125">
            <v>7073752.8700000001</v>
          </cell>
          <cell r="P125">
            <v>33380744.399999999</v>
          </cell>
        </row>
        <row r="129">
          <cell r="E129" t="str">
            <v>90 Day Bridge Loan borrowed for SEC mortgages.</v>
          </cell>
        </row>
        <row r="130">
          <cell r="E130" t="str">
            <v>Mortgage Receivable loaned to SEC while arraging perm. Financing.</v>
          </cell>
        </row>
      </sheetData>
      <sheetData sheetId="4">
        <row r="1">
          <cell r="A1" t="str">
            <v>PRISA II COMPONENTS OF APPRECIATION</v>
          </cell>
        </row>
        <row r="2">
          <cell r="A2" t="str">
            <v>June 30, 2002</v>
          </cell>
        </row>
        <row r="3">
          <cell r="F3" t="str">
            <v>TOTAL</v>
          </cell>
        </row>
        <row r="4">
          <cell r="C4" t="str">
            <v>MARKET</v>
          </cell>
          <cell r="D4" t="str">
            <v>CAPITAL</v>
          </cell>
          <cell r="E4" t="str">
            <v>CHANGE IN</v>
          </cell>
          <cell r="F4" t="str">
            <v>UNREALIZED</v>
          </cell>
        </row>
        <row r="5">
          <cell r="A5" t="str">
            <v>PROPERTY #</v>
          </cell>
          <cell r="B5" t="str">
            <v>PROPERTY NAME</v>
          </cell>
          <cell r="C5" t="str">
            <v>VALUE CHANGE</v>
          </cell>
          <cell r="D5" t="str">
            <v>EXPENDITURES</v>
          </cell>
          <cell r="E5" t="str">
            <v>PREFERENCE</v>
          </cell>
          <cell r="F5" t="str">
            <v>APPRECIATION</v>
          </cell>
        </row>
        <row r="6">
          <cell r="A6" t="str">
            <v>WHOLLY OWNED:</v>
          </cell>
        </row>
        <row r="7">
          <cell r="A7">
            <v>24</v>
          </cell>
          <cell r="B7" t="str">
            <v>CINCINNATI COMMERCE</v>
          </cell>
          <cell r="C7">
            <v>-2000000</v>
          </cell>
          <cell r="D7">
            <v>-110710.48</v>
          </cell>
          <cell r="E7">
            <v>0</v>
          </cell>
          <cell r="F7">
            <v>-2110710.48</v>
          </cell>
        </row>
        <row r="8">
          <cell r="A8">
            <v>43</v>
          </cell>
          <cell r="B8" t="str">
            <v>PINNACLE HIGHLANDS I &amp;II</v>
          </cell>
          <cell r="C8">
            <v>0</v>
          </cell>
          <cell r="D8">
            <v>0</v>
          </cell>
          <cell r="E8">
            <v>0</v>
          </cell>
          <cell r="F8">
            <v>0</v>
          </cell>
        </row>
        <row r="9">
          <cell r="A9">
            <v>50</v>
          </cell>
          <cell r="B9" t="str">
            <v>TOWN CENTER AT ORANGE LAKE</v>
          </cell>
          <cell r="C9">
            <v>0</v>
          </cell>
          <cell r="D9">
            <v>0</v>
          </cell>
          <cell r="E9">
            <v>0</v>
          </cell>
          <cell r="F9">
            <v>0</v>
          </cell>
        </row>
        <row r="10">
          <cell r="A10">
            <v>59</v>
          </cell>
          <cell r="B10" t="str">
            <v>BROOKSIDE SQUARE</v>
          </cell>
          <cell r="C10">
            <v>0</v>
          </cell>
          <cell r="D10">
            <v>0</v>
          </cell>
          <cell r="E10">
            <v>0</v>
          </cell>
          <cell r="F10">
            <v>0</v>
          </cell>
        </row>
        <row r="11">
          <cell r="A11">
            <v>63</v>
          </cell>
          <cell r="B11" t="str">
            <v>GLADIOLUS GATEWAY</v>
          </cell>
          <cell r="C11">
            <v>0</v>
          </cell>
          <cell r="D11">
            <v>0</v>
          </cell>
          <cell r="E11">
            <v>0</v>
          </cell>
          <cell r="F11">
            <v>0</v>
          </cell>
        </row>
        <row r="12">
          <cell r="A12">
            <v>67</v>
          </cell>
          <cell r="B12" t="str">
            <v>NEW TAMPA CENTER</v>
          </cell>
          <cell r="C12">
            <v>0</v>
          </cell>
          <cell r="D12">
            <v>-3650</v>
          </cell>
          <cell r="E12">
            <v>0</v>
          </cell>
          <cell r="F12">
            <v>-3650</v>
          </cell>
        </row>
        <row r="13">
          <cell r="A13">
            <v>71</v>
          </cell>
          <cell r="B13" t="str">
            <v>RIVERPLACE II</v>
          </cell>
          <cell r="C13">
            <v>0</v>
          </cell>
          <cell r="D13">
            <v>-6323</v>
          </cell>
          <cell r="E13">
            <v>0</v>
          </cell>
          <cell r="F13">
            <v>-6323</v>
          </cell>
        </row>
        <row r="14">
          <cell r="A14">
            <v>77</v>
          </cell>
          <cell r="B14" t="str">
            <v>LOEHMANN'S FASHION ISLAND</v>
          </cell>
          <cell r="C14">
            <v>0</v>
          </cell>
          <cell r="D14">
            <v>-16405</v>
          </cell>
          <cell r="E14">
            <v>0</v>
          </cell>
          <cell r="F14">
            <v>-16405</v>
          </cell>
        </row>
        <row r="15">
          <cell r="A15">
            <v>101</v>
          </cell>
          <cell r="B15" t="str">
            <v>NEONOPOLIS</v>
          </cell>
          <cell r="C15">
            <v>-1776851.2</v>
          </cell>
          <cell r="D15">
            <v>-12331602.689999999</v>
          </cell>
          <cell r="E15">
            <v>0</v>
          </cell>
          <cell r="F15">
            <v>-14108453.889999999</v>
          </cell>
        </row>
        <row r="16">
          <cell r="A16">
            <v>134</v>
          </cell>
          <cell r="B16" t="str">
            <v>NORTEL OFFICE CAMPUS</v>
          </cell>
          <cell r="C16">
            <v>13050000</v>
          </cell>
          <cell r="D16">
            <v>-13219484.33</v>
          </cell>
          <cell r="E16">
            <v>0</v>
          </cell>
          <cell r="F16">
            <v>-169484.33000000007</v>
          </cell>
        </row>
        <row r="17">
          <cell r="B17" t="str">
            <v>SUBTOTAL - WHOLLY OWNED</v>
          </cell>
          <cell r="C17">
            <v>9273148.8000000007</v>
          </cell>
          <cell r="D17">
            <v>-25688175.5</v>
          </cell>
          <cell r="E17">
            <v>0</v>
          </cell>
          <cell r="F17">
            <v>-16415026.699999999</v>
          </cell>
        </row>
        <row r="18">
          <cell r="A18" t="str">
            <v>JOINT VENTURES:</v>
          </cell>
          <cell r="C18" t="str">
            <v xml:space="preserve"> </v>
          </cell>
          <cell r="D18" t="str">
            <v xml:space="preserve"> </v>
          </cell>
          <cell r="E18" t="str">
            <v xml:space="preserve"> </v>
          </cell>
          <cell r="F18" t="str">
            <v xml:space="preserve"> </v>
          </cell>
        </row>
        <row r="19">
          <cell r="A19">
            <v>26</v>
          </cell>
          <cell r="B19" t="str">
            <v>TOWN RUN APARTMENTS</v>
          </cell>
          <cell r="C19">
            <v>-382798.41</v>
          </cell>
          <cell r="D19">
            <v>-5326.26</v>
          </cell>
          <cell r="E19">
            <v>156414.45000000001</v>
          </cell>
          <cell r="F19">
            <v>-231710.21999999997</v>
          </cell>
        </row>
        <row r="20">
          <cell r="A20">
            <v>29</v>
          </cell>
          <cell r="B20" t="str">
            <v>SHOPPES ON THE GREEN</v>
          </cell>
          <cell r="C20">
            <v>-197189.29</v>
          </cell>
          <cell r="D20">
            <v>-5835.99</v>
          </cell>
          <cell r="E20">
            <v>-8506.5</v>
          </cell>
          <cell r="F20">
            <v>-211531.78</v>
          </cell>
        </row>
        <row r="21">
          <cell r="A21">
            <v>32</v>
          </cell>
          <cell r="B21" t="str">
            <v>WOODS WALK PLAZA</v>
          </cell>
          <cell r="C21">
            <v>0</v>
          </cell>
          <cell r="D21">
            <v>-4149.62</v>
          </cell>
          <cell r="E21">
            <v>-12688.46</v>
          </cell>
          <cell r="F21">
            <v>-16838.079999999998</v>
          </cell>
        </row>
        <row r="22">
          <cell r="A22">
            <v>33</v>
          </cell>
          <cell r="B22" t="str">
            <v>GARDEN SHOPS AT BOCA</v>
          </cell>
          <cell r="C22">
            <v>0</v>
          </cell>
          <cell r="D22">
            <v>-22081.68</v>
          </cell>
          <cell r="E22">
            <v>32732.68</v>
          </cell>
          <cell r="F22">
            <v>10651</v>
          </cell>
        </row>
        <row r="23">
          <cell r="A23">
            <v>35</v>
          </cell>
          <cell r="B23" t="str">
            <v>PLANTATION PROMENADE</v>
          </cell>
          <cell r="C23">
            <v>0</v>
          </cell>
          <cell r="D23">
            <v>-6314.03</v>
          </cell>
          <cell r="E23">
            <v>21051.29</v>
          </cell>
          <cell r="F23">
            <v>14737.260000000002</v>
          </cell>
        </row>
        <row r="24">
          <cell r="A24">
            <v>36</v>
          </cell>
          <cell r="B24" t="str">
            <v>SHENANDOAH SQUARE</v>
          </cell>
          <cell r="C24">
            <v>0</v>
          </cell>
          <cell r="D24">
            <v>0</v>
          </cell>
          <cell r="E24">
            <v>0</v>
          </cell>
          <cell r="F24">
            <v>0</v>
          </cell>
        </row>
        <row r="25">
          <cell r="A25">
            <v>37</v>
          </cell>
          <cell r="B25" t="str">
            <v>REGENCY SQUARE</v>
          </cell>
          <cell r="C25">
            <v>0</v>
          </cell>
          <cell r="D25">
            <v>-6606.58</v>
          </cell>
          <cell r="E25">
            <v>-18119.7</v>
          </cell>
          <cell r="F25">
            <v>-24726.28</v>
          </cell>
        </row>
        <row r="26">
          <cell r="A26">
            <v>54</v>
          </cell>
          <cell r="B26" t="str">
            <v>THE COLONNADE</v>
          </cell>
          <cell r="C26">
            <v>480733</v>
          </cell>
          <cell r="D26">
            <v>-1362.01</v>
          </cell>
          <cell r="E26">
            <v>-162706.79999999999</v>
          </cell>
          <cell r="F26">
            <v>316664.19</v>
          </cell>
        </row>
        <row r="27">
          <cell r="A27">
            <v>57</v>
          </cell>
          <cell r="B27" t="str">
            <v>HOUSTON CROWN SHERATON</v>
          </cell>
          <cell r="C27">
            <v>-5100000</v>
          </cell>
          <cell r="D27">
            <v>-96034</v>
          </cell>
          <cell r="E27">
            <v>613346.43999999994</v>
          </cell>
          <cell r="F27">
            <v>-4582687.5600000005</v>
          </cell>
        </row>
        <row r="28">
          <cell r="A28">
            <v>58</v>
          </cell>
          <cell r="B28" t="str">
            <v>RESERVE AT STONEGATE</v>
          </cell>
          <cell r="C28">
            <v>200000</v>
          </cell>
          <cell r="D28">
            <v>0</v>
          </cell>
          <cell r="E28">
            <v>-0.76</v>
          </cell>
          <cell r="F28">
            <v>199999.24</v>
          </cell>
        </row>
        <row r="29">
          <cell r="A29">
            <v>64</v>
          </cell>
          <cell r="B29" t="str">
            <v>WILLOW LAKE</v>
          </cell>
          <cell r="C29">
            <v>0</v>
          </cell>
          <cell r="D29">
            <v>0</v>
          </cell>
          <cell r="E29">
            <v>0.22</v>
          </cell>
          <cell r="F29">
            <v>0.22</v>
          </cell>
        </row>
        <row r="30">
          <cell r="A30">
            <v>65</v>
          </cell>
          <cell r="B30" t="str">
            <v>ONTARIO HILTON</v>
          </cell>
          <cell r="C30">
            <v>0</v>
          </cell>
          <cell r="D30">
            <v>-123645.12</v>
          </cell>
          <cell r="E30">
            <v>65093.52</v>
          </cell>
          <cell r="F30">
            <v>-58551.6</v>
          </cell>
        </row>
        <row r="31">
          <cell r="A31">
            <v>66</v>
          </cell>
          <cell r="B31" t="str">
            <v>VERANDAS AT HAZEL GROVE</v>
          </cell>
          <cell r="C31">
            <v>0</v>
          </cell>
          <cell r="D31">
            <v>0</v>
          </cell>
          <cell r="E31">
            <v>17933.8</v>
          </cell>
          <cell r="F31">
            <v>17933.8</v>
          </cell>
        </row>
        <row r="32">
          <cell r="A32">
            <v>68</v>
          </cell>
          <cell r="B32" t="str">
            <v>VIRGINIA PAVILION HOTEL</v>
          </cell>
          <cell r="C32">
            <v>0</v>
          </cell>
          <cell r="D32">
            <v>-102725</v>
          </cell>
          <cell r="E32">
            <v>-1650</v>
          </cell>
          <cell r="F32">
            <v>-104375</v>
          </cell>
        </row>
        <row r="33">
          <cell r="A33">
            <v>70</v>
          </cell>
          <cell r="B33" t="str">
            <v>AUTUMN PARK</v>
          </cell>
          <cell r="C33">
            <v>0</v>
          </cell>
          <cell r="D33">
            <v>-9066.58</v>
          </cell>
          <cell r="E33">
            <v>0.11</v>
          </cell>
          <cell r="F33">
            <v>-9066.4699999999993</v>
          </cell>
        </row>
        <row r="34">
          <cell r="A34">
            <v>73</v>
          </cell>
          <cell r="B34" t="str">
            <v>SAWGRASS SQUARE</v>
          </cell>
          <cell r="C34">
            <v>0</v>
          </cell>
          <cell r="D34">
            <v>-35990.589999999997</v>
          </cell>
          <cell r="E34">
            <v>-7130.52</v>
          </cell>
          <cell r="F34">
            <v>-43121.11</v>
          </cell>
        </row>
        <row r="35">
          <cell r="A35">
            <v>76</v>
          </cell>
          <cell r="B35" t="str">
            <v>TANASBOURNE IV LIONSGATE</v>
          </cell>
          <cell r="C35">
            <v>0</v>
          </cell>
          <cell r="D35">
            <v>-9150.2999999999993</v>
          </cell>
          <cell r="E35">
            <v>54081.51</v>
          </cell>
          <cell r="F35">
            <v>44931.210000000006</v>
          </cell>
        </row>
        <row r="36">
          <cell r="A36">
            <v>81</v>
          </cell>
          <cell r="B36" t="str">
            <v>CRESTWOOD SQUARE</v>
          </cell>
          <cell r="C36">
            <v>0</v>
          </cell>
          <cell r="D36">
            <v>-453254.74</v>
          </cell>
          <cell r="E36">
            <v>-4262.12</v>
          </cell>
          <cell r="F36">
            <v>-457516.86</v>
          </cell>
        </row>
        <row r="37">
          <cell r="A37">
            <v>82</v>
          </cell>
          <cell r="B37" t="str">
            <v>SOMERSET CORPORATE CENTER</v>
          </cell>
          <cell r="C37">
            <v>897608.64</v>
          </cell>
          <cell r="D37">
            <v>0</v>
          </cell>
          <cell r="E37">
            <v>-112806.33</v>
          </cell>
          <cell r="F37">
            <v>784802.31</v>
          </cell>
        </row>
        <row r="38">
          <cell r="A38">
            <v>83</v>
          </cell>
          <cell r="B38" t="str">
            <v xml:space="preserve">WYNDCHASE AT ASPEN GROVE </v>
          </cell>
          <cell r="C38">
            <v>0</v>
          </cell>
          <cell r="D38">
            <v>183.99</v>
          </cell>
          <cell r="E38">
            <v>62059.42</v>
          </cell>
          <cell r="F38">
            <v>62243.409999999996</v>
          </cell>
        </row>
        <row r="39">
          <cell r="A39">
            <v>84</v>
          </cell>
          <cell r="B39" t="str">
            <v>SUNRIDGE APARTMENTS</v>
          </cell>
          <cell r="C39">
            <v>-1300000</v>
          </cell>
          <cell r="D39">
            <v>0</v>
          </cell>
          <cell r="E39">
            <v>-0.39</v>
          </cell>
          <cell r="F39">
            <v>-1300000.3899999999</v>
          </cell>
        </row>
        <row r="40">
          <cell r="A40">
            <v>88</v>
          </cell>
          <cell r="B40" t="str">
            <v>PORT IMPERIAL - LAND</v>
          </cell>
          <cell r="C40">
            <v>829448.41</v>
          </cell>
          <cell r="D40">
            <v>-604175.19999999995</v>
          </cell>
          <cell r="E40">
            <v>943966.09</v>
          </cell>
          <cell r="F40">
            <v>1169239.3</v>
          </cell>
        </row>
        <row r="41">
          <cell r="A41">
            <v>89</v>
          </cell>
          <cell r="B41" t="str">
            <v>PARK AT MILL PLAINS</v>
          </cell>
          <cell r="C41">
            <v>200000</v>
          </cell>
          <cell r="D41">
            <v>-6125.22</v>
          </cell>
          <cell r="E41">
            <v>47664.74</v>
          </cell>
          <cell r="F41">
            <v>241539.52</v>
          </cell>
        </row>
        <row r="42">
          <cell r="A42">
            <v>90</v>
          </cell>
          <cell r="B42" t="str">
            <v>THORNCROFT FARM</v>
          </cell>
          <cell r="C42">
            <v>0</v>
          </cell>
          <cell r="D42">
            <v>0</v>
          </cell>
          <cell r="E42">
            <v>40797.760000000002</v>
          </cell>
          <cell r="F42">
            <v>40797.760000000002</v>
          </cell>
        </row>
        <row r="43">
          <cell r="A43">
            <v>92</v>
          </cell>
          <cell r="B43" t="str">
            <v>LA VENEZIA</v>
          </cell>
          <cell r="C43">
            <v>-1737109.3</v>
          </cell>
          <cell r="D43">
            <v>0</v>
          </cell>
          <cell r="E43">
            <v>466983.11</v>
          </cell>
          <cell r="F43">
            <v>-1270126.19</v>
          </cell>
        </row>
        <row r="44">
          <cell r="A44">
            <v>93</v>
          </cell>
          <cell r="B44" t="str">
            <v>SOMERSET CORPORATE CENTER II</v>
          </cell>
          <cell r="C44">
            <v>0</v>
          </cell>
          <cell r="D44">
            <v>0</v>
          </cell>
          <cell r="E44">
            <v>-82265.05</v>
          </cell>
          <cell r="F44">
            <v>-82265.05</v>
          </cell>
        </row>
        <row r="45">
          <cell r="A45">
            <v>94</v>
          </cell>
          <cell r="B45" t="str">
            <v>VININGS AT SPRING MILL</v>
          </cell>
          <cell r="C45">
            <v>0</v>
          </cell>
          <cell r="D45">
            <v>0</v>
          </cell>
          <cell r="E45">
            <v>27.94</v>
          </cell>
          <cell r="F45">
            <v>27.94</v>
          </cell>
        </row>
        <row r="46">
          <cell r="A46">
            <v>95</v>
          </cell>
          <cell r="B46" t="str">
            <v>MIRAMAR COMMONS</v>
          </cell>
          <cell r="C46">
            <v>0</v>
          </cell>
          <cell r="D46">
            <v>-38450</v>
          </cell>
          <cell r="E46">
            <v>0.55000000000000004</v>
          </cell>
          <cell r="F46">
            <v>-38449.449999999997</v>
          </cell>
        </row>
        <row r="47">
          <cell r="A47">
            <v>105</v>
          </cell>
          <cell r="B47" t="str">
            <v>THE SHOPS AT SUNSET LAKES</v>
          </cell>
          <cell r="C47">
            <v>0</v>
          </cell>
          <cell r="D47">
            <v>0</v>
          </cell>
          <cell r="E47">
            <v>-13263.1</v>
          </cell>
          <cell r="F47">
            <v>-13263.1</v>
          </cell>
        </row>
        <row r="48">
          <cell r="A48">
            <v>106</v>
          </cell>
          <cell r="B48" t="str">
            <v>SACRAMENTO RADISSON HOTEL</v>
          </cell>
          <cell r="C48">
            <v>0</v>
          </cell>
          <cell r="D48">
            <v>-143121.46</v>
          </cell>
          <cell r="E48">
            <v>60064.01</v>
          </cell>
          <cell r="F48">
            <v>-83057.449999999983</v>
          </cell>
        </row>
        <row r="49">
          <cell r="A49">
            <v>107</v>
          </cell>
          <cell r="B49" t="str">
            <v>600 WEST FULTON STREET</v>
          </cell>
          <cell r="C49">
            <v>0</v>
          </cell>
          <cell r="D49">
            <v>-18767.080000000002</v>
          </cell>
          <cell r="E49">
            <v>102057.23</v>
          </cell>
          <cell r="F49">
            <v>83290.149999999994</v>
          </cell>
        </row>
        <row r="50">
          <cell r="A50">
            <v>109</v>
          </cell>
          <cell r="B50" t="str">
            <v>115 SANSONE STREET</v>
          </cell>
          <cell r="C50">
            <v>-2499596.29</v>
          </cell>
          <cell r="D50">
            <v>-129810.51</v>
          </cell>
          <cell r="E50">
            <v>1596.3</v>
          </cell>
          <cell r="F50">
            <v>-2627810.5</v>
          </cell>
        </row>
        <row r="51">
          <cell r="A51">
            <v>110</v>
          </cell>
          <cell r="B51" t="str">
            <v>THE SHOPS AT JENSEN BEACH</v>
          </cell>
          <cell r="C51">
            <v>0</v>
          </cell>
          <cell r="D51">
            <v>0</v>
          </cell>
          <cell r="E51">
            <v>2</v>
          </cell>
          <cell r="F51">
            <v>2</v>
          </cell>
        </row>
        <row r="52">
          <cell r="A52">
            <v>111</v>
          </cell>
          <cell r="B52" t="str">
            <v>AVENTIS OFFICE FACILITY</v>
          </cell>
          <cell r="C52">
            <v>-380920.48</v>
          </cell>
          <cell r="D52">
            <v>0</v>
          </cell>
          <cell r="E52">
            <v>-246.61</v>
          </cell>
          <cell r="F52">
            <v>-381167.08999999997</v>
          </cell>
        </row>
        <row r="53">
          <cell r="A53">
            <v>114</v>
          </cell>
          <cell r="B53" t="str">
            <v>300 SOUTH ORANGE AVENUE</v>
          </cell>
          <cell r="C53">
            <v>2195914.6800000002</v>
          </cell>
          <cell r="D53">
            <v>-728712.29</v>
          </cell>
          <cell r="E53">
            <v>-9144.42</v>
          </cell>
          <cell r="F53">
            <v>1458057.9700000002</v>
          </cell>
        </row>
        <row r="54">
          <cell r="A54">
            <v>115</v>
          </cell>
          <cell r="B54" t="str">
            <v>RIVERBEND AT PORT IMPERIAL</v>
          </cell>
          <cell r="C54">
            <v>-820114</v>
          </cell>
          <cell r="D54">
            <v>0</v>
          </cell>
          <cell r="E54">
            <v>20211.21</v>
          </cell>
          <cell r="F54">
            <v>-799902.79</v>
          </cell>
        </row>
        <row r="55">
          <cell r="A55">
            <v>116</v>
          </cell>
          <cell r="B55" t="str">
            <v>BALLSTON TOWER</v>
          </cell>
          <cell r="C55">
            <v>1366868.02</v>
          </cell>
          <cell r="D55">
            <v>0</v>
          </cell>
          <cell r="E55">
            <v>-363067.02</v>
          </cell>
          <cell r="F55">
            <v>1003801</v>
          </cell>
        </row>
        <row r="56">
          <cell r="A56">
            <v>117</v>
          </cell>
          <cell r="B56" t="str">
            <v>TIMACUAN APARTMENTS</v>
          </cell>
          <cell r="C56">
            <v>0</v>
          </cell>
          <cell r="D56">
            <v>-3035</v>
          </cell>
          <cell r="E56">
            <v>-3986.18</v>
          </cell>
          <cell r="F56">
            <v>-7021.18</v>
          </cell>
        </row>
        <row r="57">
          <cell r="A57">
            <v>119</v>
          </cell>
          <cell r="B57" t="str">
            <v>ROSEMONT SUITES HOTEL</v>
          </cell>
          <cell r="C57">
            <v>0</v>
          </cell>
          <cell r="D57">
            <v>-487460.84</v>
          </cell>
          <cell r="E57">
            <v>197107.98</v>
          </cell>
          <cell r="F57">
            <v>-290352.86</v>
          </cell>
        </row>
        <row r="58">
          <cell r="A58">
            <v>125</v>
          </cell>
          <cell r="B58" t="str">
            <v>200 EAST MOREHEAD</v>
          </cell>
          <cell r="C58">
            <v>-200000</v>
          </cell>
          <cell r="D58">
            <v>-147821</v>
          </cell>
          <cell r="E58">
            <v>-51925</v>
          </cell>
          <cell r="F58">
            <v>-399746</v>
          </cell>
        </row>
        <row r="59">
          <cell r="A59">
            <v>127</v>
          </cell>
          <cell r="B59" t="str">
            <v>SOMERSET CORP. CENTER III</v>
          </cell>
          <cell r="C59">
            <v>0</v>
          </cell>
          <cell r="D59">
            <v>0</v>
          </cell>
          <cell r="E59">
            <v>-55194</v>
          </cell>
          <cell r="F59">
            <v>-55194</v>
          </cell>
        </row>
        <row r="60">
          <cell r="A60">
            <v>128</v>
          </cell>
          <cell r="B60" t="str">
            <v>POLAROID RESERVOIR CAMPUS</v>
          </cell>
          <cell r="C60">
            <v>-6499000</v>
          </cell>
          <cell r="D60">
            <v>-347501</v>
          </cell>
          <cell r="E60">
            <v>1457616</v>
          </cell>
          <cell r="F60">
            <v>-5388885</v>
          </cell>
        </row>
        <row r="61">
          <cell r="A61">
            <v>129</v>
          </cell>
          <cell r="B61" t="str">
            <v>RIVERBEND AT PORT IMPERIAL II</v>
          </cell>
          <cell r="C61">
            <v>0</v>
          </cell>
          <cell r="D61">
            <v>0</v>
          </cell>
          <cell r="E61">
            <v>148380.6</v>
          </cell>
          <cell r="F61">
            <v>148380.6</v>
          </cell>
        </row>
        <row r="62">
          <cell r="A62">
            <v>130</v>
          </cell>
          <cell r="B62" t="str">
            <v>SOMERSET CORP. CENTER IV</v>
          </cell>
          <cell r="C62">
            <v>0</v>
          </cell>
          <cell r="D62">
            <v>2808.79</v>
          </cell>
          <cell r="E62">
            <v>-11350.8</v>
          </cell>
          <cell r="F62">
            <v>-8542.0099999999984</v>
          </cell>
        </row>
        <row r="63">
          <cell r="A63">
            <v>131</v>
          </cell>
          <cell r="B63" t="str">
            <v>THE PROMENADE</v>
          </cell>
          <cell r="C63">
            <v>345039.78</v>
          </cell>
          <cell r="D63">
            <v>-3658.41</v>
          </cell>
          <cell r="E63">
            <v>-91156.19</v>
          </cell>
          <cell r="F63">
            <v>250225.18000000005</v>
          </cell>
        </row>
        <row r="64">
          <cell r="A64">
            <v>132</v>
          </cell>
          <cell r="B64" t="str">
            <v>HAMILTON LANDING</v>
          </cell>
          <cell r="C64">
            <v>0</v>
          </cell>
          <cell r="D64">
            <v>-324234.94</v>
          </cell>
          <cell r="E64">
            <v>294336.52</v>
          </cell>
          <cell r="F64">
            <v>-29898.419999999984</v>
          </cell>
        </row>
        <row r="65">
          <cell r="A65">
            <v>133</v>
          </cell>
          <cell r="B65" t="str">
            <v>THE PARK AVENUE APARTMENTS</v>
          </cell>
          <cell r="C65">
            <v>0</v>
          </cell>
          <cell r="D65">
            <v>-10093.81</v>
          </cell>
          <cell r="E65">
            <v>546271.11</v>
          </cell>
          <cell r="F65">
            <v>536177.29999999993</v>
          </cell>
        </row>
        <row r="66">
          <cell r="B66" t="str">
            <v>SUBTOTAL - CONSOLIDATED JV'S</v>
          </cell>
          <cell r="C66">
            <v>-12601115.240000002</v>
          </cell>
          <cell r="D66">
            <v>-3871516.48</v>
          </cell>
          <cell r="E66">
            <v>4340326.6400000006</v>
          </cell>
          <cell r="F66">
            <v>-12132305.079999998</v>
          </cell>
        </row>
        <row r="68">
          <cell r="A68">
            <v>86</v>
          </cell>
          <cell r="B68" t="str">
            <v>AMLI @ OAKHURST NORTH</v>
          </cell>
          <cell r="C68">
            <v>-150532.91</v>
          </cell>
          <cell r="D68">
            <v>-463.64</v>
          </cell>
          <cell r="E68">
            <v>-127095.38</v>
          </cell>
          <cell r="F68">
            <v>-278091.93000000005</v>
          </cell>
        </row>
        <row r="69">
          <cell r="A69">
            <v>87</v>
          </cell>
          <cell r="B69" t="str">
            <v>AMLI @ WELLS BRANCH</v>
          </cell>
          <cell r="C69">
            <v>-1733584.87</v>
          </cell>
          <cell r="D69">
            <v>-7283.32</v>
          </cell>
          <cell r="E69">
            <v>372526.9</v>
          </cell>
          <cell r="F69">
            <v>-1368341.29</v>
          </cell>
        </row>
        <row r="70">
          <cell r="A70">
            <v>91</v>
          </cell>
          <cell r="B70" t="str">
            <v>LONG BEACH PLAZA</v>
          </cell>
          <cell r="C70">
            <v>13360965.66</v>
          </cell>
          <cell r="D70">
            <v>-1317836.07</v>
          </cell>
          <cell r="E70">
            <v>-1442065.18</v>
          </cell>
          <cell r="F70">
            <v>10601064.41</v>
          </cell>
        </row>
        <row r="71">
          <cell r="A71">
            <v>98</v>
          </cell>
          <cell r="B71" t="str">
            <v>DEER PARK TOWN CENTER</v>
          </cell>
          <cell r="C71">
            <v>-146539.98000000001</v>
          </cell>
          <cell r="D71">
            <v>355231.47</v>
          </cell>
          <cell r="E71">
            <v>-263622.37</v>
          </cell>
          <cell r="F71">
            <v>-54930.880000000034</v>
          </cell>
        </row>
        <row r="72">
          <cell r="A72">
            <v>99</v>
          </cell>
          <cell r="B72" t="str">
            <v>LA FRONTERA VILLAGE</v>
          </cell>
          <cell r="C72">
            <v>-369095.58</v>
          </cell>
          <cell r="D72">
            <v>36575.67</v>
          </cell>
          <cell r="E72">
            <v>137432.56</v>
          </cell>
          <cell r="F72">
            <v>-195087.35000000003</v>
          </cell>
        </row>
        <row r="73">
          <cell r="A73">
            <v>102</v>
          </cell>
          <cell r="B73" t="str">
            <v>1225 EYE STREET</v>
          </cell>
          <cell r="C73">
            <v>5838933.1299999999</v>
          </cell>
          <cell r="D73">
            <v>-929017.08</v>
          </cell>
          <cell r="E73">
            <v>-1035251.25</v>
          </cell>
          <cell r="F73">
            <v>3874664.8</v>
          </cell>
        </row>
        <row r="74">
          <cell r="A74">
            <v>118.001</v>
          </cell>
          <cell r="B74" t="str">
            <v>MERIDIAN VILLAGE</v>
          </cell>
          <cell r="C74">
            <v>221631.75</v>
          </cell>
          <cell r="D74">
            <v>45365.8</v>
          </cell>
          <cell r="E74">
            <v>-92385.64</v>
          </cell>
          <cell r="F74">
            <v>174611.90999999997</v>
          </cell>
        </row>
        <row r="75">
          <cell r="A75">
            <v>118.002</v>
          </cell>
          <cell r="B75" t="str">
            <v>SAN DIEGO FACTORY OUTLET</v>
          </cell>
          <cell r="C75">
            <v>-627721.93000000005</v>
          </cell>
          <cell r="D75">
            <v>77256.09</v>
          </cell>
          <cell r="E75">
            <v>-105999.67</v>
          </cell>
          <cell r="F75">
            <v>-656465.51000000013</v>
          </cell>
        </row>
        <row r="76">
          <cell r="A76">
            <v>118.003</v>
          </cell>
          <cell r="B76" t="str">
            <v>LA MANCHA</v>
          </cell>
          <cell r="C76">
            <v>0</v>
          </cell>
          <cell r="D76">
            <v>-235017.21</v>
          </cell>
          <cell r="E76">
            <v>17618.28</v>
          </cell>
          <cell r="F76">
            <v>-217398.93</v>
          </cell>
        </row>
        <row r="77">
          <cell r="A77">
            <v>118.004</v>
          </cell>
          <cell r="B77" t="str">
            <v>PLAZA AT PUENTE HILLS</v>
          </cell>
          <cell r="C77">
            <v>0</v>
          </cell>
          <cell r="D77">
            <v>145486.32</v>
          </cell>
          <cell r="E77">
            <v>-227027.49</v>
          </cell>
          <cell r="F77">
            <v>-81541.169999999984</v>
          </cell>
        </row>
        <row r="78">
          <cell r="A78">
            <v>118.00700000000001</v>
          </cell>
          <cell r="B78" t="str">
            <v>VALLEY CENTRAL</v>
          </cell>
          <cell r="C78">
            <v>0</v>
          </cell>
          <cell r="D78">
            <v>51545.61</v>
          </cell>
          <cell r="E78">
            <v>-251692.62</v>
          </cell>
          <cell r="F78">
            <v>-200147.01</v>
          </cell>
        </row>
        <row r="79">
          <cell r="A79">
            <v>118.011</v>
          </cell>
          <cell r="B79" t="str">
            <v>PUGET PARK</v>
          </cell>
          <cell r="C79">
            <v>278061.52</v>
          </cell>
          <cell r="D79">
            <v>-35728.129999999997</v>
          </cell>
          <cell r="E79">
            <v>-63754.17</v>
          </cell>
          <cell r="F79">
            <v>178579.22000000003</v>
          </cell>
        </row>
        <row r="80">
          <cell r="A80">
            <v>118.012</v>
          </cell>
          <cell r="B80" t="str">
            <v>CAMERON PARK</v>
          </cell>
          <cell r="C80">
            <v>234836.84</v>
          </cell>
          <cell r="D80">
            <v>-2982.43</v>
          </cell>
          <cell r="E80">
            <v>-62004.12</v>
          </cell>
          <cell r="F80">
            <v>169850.29</v>
          </cell>
        </row>
        <row r="81">
          <cell r="A81">
            <v>118.01300000000001</v>
          </cell>
          <cell r="B81" t="str">
            <v>RICHMOND CITY CENTER</v>
          </cell>
          <cell r="C81">
            <v>307398.82</v>
          </cell>
          <cell r="D81">
            <v>20176.12</v>
          </cell>
          <cell r="E81">
            <v>-101488.8</v>
          </cell>
          <cell r="F81">
            <v>226086.14</v>
          </cell>
        </row>
        <row r="82">
          <cell r="A82">
            <v>118.014</v>
          </cell>
          <cell r="B82" t="str">
            <v>DOWNTOWN PLEASANT HILLS</v>
          </cell>
          <cell r="C82">
            <v>0</v>
          </cell>
          <cell r="D82">
            <v>-592302.75</v>
          </cell>
          <cell r="E82">
            <v>-181742.34</v>
          </cell>
          <cell r="F82">
            <v>-774045.09</v>
          </cell>
        </row>
        <row r="83">
          <cell r="A83">
            <v>118.015</v>
          </cell>
          <cell r="B83" t="str">
            <v>OLYMPIAD PLAZA</v>
          </cell>
          <cell r="C83">
            <v>0</v>
          </cell>
          <cell r="D83">
            <v>5232.13</v>
          </cell>
          <cell r="E83">
            <v>-58710.01</v>
          </cell>
          <cell r="F83">
            <v>-53477.880000000005</v>
          </cell>
        </row>
        <row r="84">
          <cell r="A84">
            <v>124</v>
          </cell>
          <cell r="B84" t="str">
            <v>BANDERA POINTE PRISA</v>
          </cell>
          <cell r="C84">
            <v>0</v>
          </cell>
          <cell r="D84">
            <v>-782165.85</v>
          </cell>
          <cell r="E84">
            <v>1111908.23</v>
          </cell>
          <cell r="F84">
            <v>329742.38</v>
          </cell>
        </row>
        <row r="85">
          <cell r="B85" t="str">
            <v>SUBTOTAL - EQUITY JV'S</v>
          </cell>
          <cell r="C85">
            <v>17214352.449999999</v>
          </cell>
          <cell r="D85">
            <v>-3165927.2699999996</v>
          </cell>
          <cell r="E85">
            <v>-2373353.0699999998</v>
          </cell>
          <cell r="F85">
            <v>11675072.109999999</v>
          </cell>
        </row>
        <row r="87">
          <cell r="A87" t="str">
            <v>FORWARD COMMITMENTS</v>
          </cell>
        </row>
        <row r="88">
          <cell r="B88" t="str">
            <v>1201 EYE STREET</v>
          </cell>
          <cell r="C88">
            <v>56250000</v>
          </cell>
          <cell r="D88">
            <v>-38808110.25</v>
          </cell>
          <cell r="E88">
            <v>0</v>
          </cell>
          <cell r="F88">
            <v>17441889.75</v>
          </cell>
        </row>
        <row r="89">
          <cell r="B89" t="str">
            <v>METROPLACE III &amp; IV</v>
          </cell>
          <cell r="C89">
            <v>35250000</v>
          </cell>
          <cell r="D89">
            <v>-37978096.5</v>
          </cell>
          <cell r="E89">
            <v>0</v>
          </cell>
          <cell r="F89">
            <v>-2728096.5</v>
          </cell>
        </row>
        <row r="90">
          <cell r="B90" t="str">
            <v>SOMERSET VI</v>
          </cell>
          <cell r="C90">
            <v>18300000</v>
          </cell>
          <cell r="D90">
            <v>-16796201.460000001</v>
          </cell>
          <cell r="E90">
            <v>0</v>
          </cell>
          <cell r="F90">
            <v>1503798.5399999991</v>
          </cell>
        </row>
        <row r="91">
          <cell r="B91" t="str">
            <v>SUBTOTAL -FORWARD COMM</v>
          </cell>
          <cell r="C91">
            <v>109800000</v>
          </cell>
          <cell r="D91">
            <v>-93582408.210000008</v>
          </cell>
          <cell r="E91">
            <v>0</v>
          </cell>
          <cell r="F91">
            <v>16217591.789999999</v>
          </cell>
        </row>
        <row r="93">
          <cell r="A93" t="str">
            <v>MORTGAGE LOANS</v>
          </cell>
        </row>
        <row r="94">
          <cell r="A94">
            <v>113</v>
          </cell>
          <cell r="B94" t="str">
            <v>CNG TOWER</v>
          </cell>
          <cell r="C94">
            <v>0</v>
          </cell>
          <cell r="D94">
            <v>0</v>
          </cell>
          <cell r="E94">
            <v>0</v>
          </cell>
          <cell r="F94">
            <v>0</v>
          </cell>
        </row>
        <row r="95">
          <cell r="A95">
            <v>104</v>
          </cell>
          <cell r="B95" t="str">
            <v>PLACE COLLEGIATE PLACE LOAN</v>
          </cell>
          <cell r="C95">
            <v>0</v>
          </cell>
          <cell r="D95">
            <v>0</v>
          </cell>
          <cell r="E95">
            <v>0</v>
          </cell>
          <cell r="F95">
            <v>0</v>
          </cell>
        </row>
        <row r="96">
          <cell r="A96">
            <v>52</v>
          </cell>
          <cell r="B96" t="str">
            <v>CORP PARK V- MEZZ DEBT</v>
          </cell>
          <cell r="C96">
            <v>0</v>
          </cell>
          <cell r="D96">
            <v>0</v>
          </cell>
          <cell r="E96">
            <v>0</v>
          </cell>
          <cell r="F96">
            <v>0</v>
          </cell>
        </row>
        <row r="98">
          <cell r="B98" t="str">
            <v xml:space="preserve">SUBTOTAL - MORTGAGE LOANS </v>
          </cell>
          <cell r="C98">
            <v>0</v>
          </cell>
          <cell r="D98">
            <v>0</v>
          </cell>
          <cell r="E98">
            <v>0</v>
          </cell>
          <cell r="F98">
            <v>0</v>
          </cell>
        </row>
        <row r="100">
          <cell r="A100" t="str">
            <v>NOTES RECEIVABLE</v>
          </cell>
        </row>
        <row r="101">
          <cell r="A101">
            <v>96</v>
          </cell>
          <cell r="B101" t="str">
            <v>JERRY HIGIER LOAN</v>
          </cell>
          <cell r="C101">
            <v>-1669355</v>
          </cell>
          <cell r="D101">
            <v>0</v>
          </cell>
          <cell r="E101">
            <v>0</v>
          </cell>
          <cell r="F101">
            <v>-1669355</v>
          </cell>
        </row>
        <row r="102">
          <cell r="B102" t="str">
            <v>SUBTOTAL - NOTES RECEIVABLE</v>
          </cell>
          <cell r="C102">
            <v>-1669355</v>
          </cell>
          <cell r="D102">
            <v>0</v>
          </cell>
          <cell r="E102">
            <v>0</v>
          </cell>
          <cell r="F102">
            <v>-1669355</v>
          </cell>
        </row>
        <row r="104">
          <cell r="A104" t="str">
            <v>SOLD PROPERTIES</v>
          </cell>
        </row>
        <row r="105">
          <cell r="A105">
            <v>122</v>
          </cell>
          <cell r="B105" t="str">
            <v>LINCOLN CENTER II</v>
          </cell>
          <cell r="C105">
            <v>4533806</v>
          </cell>
          <cell r="D105">
            <v>0</v>
          </cell>
          <cell r="E105">
            <v>0</v>
          </cell>
          <cell r="F105">
            <v>4533806</v>
          </cell>
        </row>
        <row r="106">
          <cell r="A106">
            <v>123</v>
          </cell>
          <cell r="B106" t="str">
            <v>LINCOLN CENTER III</v>
          </cell>
          <cell r="C106">
            <v>4610532</v>
          </cell>
          <cell r="D106">
            <v>0</v>
          </cell>
          <cell r="E106">
            <v>0</v>
          </cell>
          <cell r="F106">
            <v>4610532</v>
          </cell>
        </row>
        <row r="107">
          <cell r="A107">
            <v>112</v>
          </cell>
          <cell r="B107" t="str">
            <v>PINNACLE BLUE RAVINE</v>
          </cell>
          <cell r="C107">
            <v>1411054</v>
          </cell>
          <cell r="D107">
            <v>0</v>
          </cell>
          <cell r="E107">
            <v>0</v>
          </cell>
          <cell r="F107">
            <v>1411054</v>
          </cell>
        </row>
        <row r="108">
          <cell r="A108">
            <v>120</v>
          </cell>
          <cell r="B108" t="str">
            <v>PINNACLE SONOTA</v>
          </cell>
          <cell r="C108">
            <v>4767376</v>
          </cell>
          <cell r="D108">
            <v>0</v>
          </cell>
          <cell r="E108">
            <v>0</v>
          </cell>
          <cell r="F108">
            <v>4767376</v>
          </cell>
        </row>
        <row r="109">
          <cell r="A109">
            <v>30</v>
          </cell>
          <cell r="B109" t="str">
            <v>CROSSROADS AT ROYAL PALM</v>
          </cell>
          <cell r="C109">
            <v>-100550</v>
          </cell>
          <cell r="D109">
            <v>0</v>
          </cell>
          <cell r="E109">
            <v>0</v>
          </cell>
          <cell r="F109">
            <v>-100550</v>
          </cell>
        </row>
        <row r="110">
          <cell r="A110">
            <v>34</v>
          </cell>
          <cell r="B110" t="str">
            <v>CORAL CREEK</v>
          </cell>
          <cell r="C110">
            <v>-295511</v>
          </cell>
          <cell r="D110">
            <v>0</v>
          </cell>
          <cell r="E110">
            <v>0</v>
          </cell>
          <cell r="F110">
            <v>-295511</v>
          </cell>
        </row>
        <row r="111">
          <cell r="B111" t="str">
            <v>Prior Quarter Sales</v>
          </cell>
          <cell r="C111">
            <v>-90475</v>
          </cell>
          <cell r="D111">
            <v>0</v>
          </cell>
          <cell r="E111">
            <v>0</v>
          </cell>
          <cell r="F111">
            <v>-90475</v>
          </cell>
        </row>
        <row r="112">
          <cell r="B112" t="str">
            <v>SUBTOTAL - SOLD PROPERTIES</v>
          </cell>
          <cell r="C112">
            <v>14836232</v>
          </cell>
          <cell r="D112">
            <v>0</v>
          </cell>
          <cell r="E112">
            <v>0</v>
          </cell>
          <cell r="F112">
            <v>14836232</v>
          </cell>
        </row>
        <row r="115">
          <cell r="B115" t="str">
            <v>TOTAL PRISA II PORTFOLIO</v>
          </cell>
          <cell r="C115">
            <v>136853263.00999999</v>
          </cell>
          <cell r="D115">
            <v>-126308027.46000001</v>
          </cell>
          <cell r="E115">
            <v>1966973.5700000008</v>
          </cell>
          <cell r="F115">
            <v>12512209.120000001</v>
          </cell>
        </row>
      </sheetData>
      <sheetData sheetId="5">
        <row r="1">
          <cell r="A1" t="str">
            <v>PRISA II COMPONENTS OF UNREALIZED APPRECIATION</v>
          </cell>
        </row>
        <row r="2">
          <cell r="A2" t="str">
            <v>March 31, 2002</v>
          </cell>
        </row>
        <row r="3">
          <cell r="C3" t="str">
            <v>UNREALIZED</v>
          </cell>
          <cell r="D3" t="str">
            <v>UNREALIZED</v>
          </cell>
          <cell r="E3" t="str">
            <v>UNREALIZED</v>
          </cell>
          <cell r="F3" t="str">
            <v>QUARTERLY</v>
          </cell>
        </row>
        <row r="4">
          <cell r="C4" t="str">
            <v>APPRECIATION</v>
          </cell>
          <cell r="D4" t="str">
            <v>APPRECIATION</v>
          </cell>
          <cell r="E4" t="str">
            <v>APPRECIATION</v>
          </cell>
          <cell r="F4" t="str">
            <v>CHANGE IN</v>
          </cell>
        </row>
        <row r="5">
          <cell r="C5" t="str">
            <v>DUE TO MARKET</v>
          </cell>
          <cell r="D5" t="str">
            <v>DUE TO CAPITAL</v>
          </cell>
          <cell r="E5" t="str">
            <v>DUE TO</v>
          </cell>
          <cell r="F5" t="str">
            <v>UNREALIZED</v>
          </cell>
        </row>
        <row r="6">
          <cell r="A6" t="str">
            <v>PROPERTY #</v>
          </cell>
          <cell r="B6" t="str">
            <v>PROPERTY NAME</v>
          </cell>
          <cell r="C6" t="str">
            <v>VALUE CHANGE</v>
          </cell>
          <cell r="D6" t="str">
            <v>EXPENDITURES</v>
          </cell>
          <cell r="E6" t="str">
            <v>OTHER</v>
          </cell>
          <cell r="F6" t="str">
            <v>APPRECIATION</v>
          </cell>
        </row>
        <row r="7">
          <cell r="A7" t="str">
            <v>WHOLLY OWNED:</v>
          </cell>
        </row>
        <row r="8">
          <cell r="A8">
            <v>24</v>
          </cell>
          <cell r="B8" t="str">
            <v>CINCINNATI COMMERCE</v>
          </cell>
          <cell r="C8">
            <v>0</v>
          </cell>
          <cell r="D8">
            <v>-19858.349999999999</v>
          </cell>
          <cell r="E8">
            <v>0</v>
          </cell>
          <cell r="F8">
            <v>-19858.349999999999</v>
          </cell>
        </row>
        <row r="9">
          <cell r="A9">
            <v>43</v>
          </cell>
          <cell r="B9" t="str">
            <v>PINNACLE HIGHLANDS I &amp;II</v>
          </cell>
          <cell r="C9">
            <v>0</v>
          </cell>
          <cell r="D9">
            <v>0</v>
          </cell>
          <cell r="E9">
            <v>0</v>
          </cell>
          <cell r="F9">
            <v>0</v>
          </cell>
        </row>
        <row r="10">
          <cell r="A10">
            <v>50</v>
          </cell>
          <cell r="B10" t="str">
            <v>TOWN CENTER AT ORANGE LAKE</v>
          </cell>
          <cell r="C10">
            <v>0</v>
          </cell>
          <cell r="D10">
            <v>-2660.93</v>
          </cell>
          <cell r="E10">
            <v>0</v>
          </cell>
          <cell r="F10">
            <v>-2660.93</v>
          </cell>
        </row>
        <row r="11">
          <cell r="A11">
            <v>59</v>
          </cell>
          <cell r="B11" t="str">
            <v>BROOKSIDE SQUARE</v>
          </cell>
          <cell r="C11">
            <v>0</v>
          </cell>
          <cell r="D11">
            <v>-10261.32</v>
          </cell>
          <cell r="E11">
            <v>0</v>
          </cell>
          <cell r="F11">
            <v>-10261.32</v>
          </cell>
        </row>
        <row r="12">
          <cell r="A12">
            <v>63</v>
          </cell>
          <cell r="B12" t="str">
            <v>GLADIOLUS GATEWAY</v>
          </cell>
          <cell r="C12">
            <v>100000</v>
          </cell>
          <cell r="D12">
            <v>-6920.11</v>
          </cell>
          <cell r="E12">
            <v>0</v>
          </cell>
          <cell r="F12">
            <v>93079.89</v>
          </cell>
        </row>
        <row r="13">
          <cell r="A13">
            <v>67</v>
          </cell>
          <cell r="B13" t="str">
            <v>NEW TAMPA CENTER</v>
          </cell>
          <cell r="C13">
            <v>0</v>
          </cell>
          <cell r="D13">
            <v>-9937.76</v>
          </cell>
          <cell r="E13">
            <v>0</v>
          </cell>
          <cell r="F13">
            <v>-9937.76</v>
          </cell>
        </row>
        <row r="14">
          <cell r="A14">
            <v>71</v>
          </cell>
          <cell r="B14" t="str">
            <v>RIVERPLACE II</v>
          </cell>
          <cell r="C14">
            <v>-500000</v>
          </cell>
          <cell r="D14">
            <v>-3084.03</v>
          </cell>
          <cell r="E14">
            <v>0</v>
          </cell>
          <cell r="F14">
            <v>-503084.03</v>
          </cell>
        </row>
        <row r="15">
          <cell r="A15">
            <v>77</v>
          </cell>
          <cell r="B15" t="str">
            <v>LOEHMANN'S FASHION ISLAND</v>
          </cell>
          <cell r="C15">
            <v>0</v>
          </cell>
          <cell r="D15">
            <v>-9955.1299999999992</v>
          </cell>
          <cell r="E15">
            <v>0</v>
          </cell>
          <cell r="F15">
            <v>-9955.1299999999992</v>
          </cell>
        </row>
        <row r="16">
          <cell r="A16">
            <v>101</v>
          </cell>
          <cell r="B16" t="str">
            <v>NEONOPOLIS</v>
          </cell>
          <cell r="C16">
            <v>9663046.0600000005</v>
          </cell>
          <cell r="D16">
            <v>-9663046.0600000005</v>
          </cell>
          <cell r="E16">
            <v>0</v>
          </cell>
          <cell r="F16">
            <v>0</v>
          </cell>
        </row>
        <row r="17">
          <cell r="A17">
            <v>134</v>
          </cell>
          <cell r="B17" t="str">
            <v>NORTEL OFFICE CAMPUS</v>
          </cell>
          <cell r="C17">
            <v>29066775</v>
          </cell>
          <cell r="D17">
            <v>-18747500</v>
          </cell>
          <cell r="E17">
            <v>0</v>
          </cell>
          <cell r="F17">
            <v>10319275</v>
          </cell>
        </row>
        <row r="18">
          <cell r="B18" t="str">
            <v>SUBTOTAL - WHOLLY OWNED</v>
          </cell>
          <cell r="C18">
            <v>38329821.060000002</v>
          </cell>
          <cell r="D18">
            <v>-28473223.690000001</v>
          </cell>
          <cell r="E18">
            <v>0</v>
          </cell>
          <cell r="F18">
            <v>9856597.3699999992</v>
          </cell>
        </row>
        <row r="19">
          <cell r="A19" t="str">
            <v>JOINT VENTURES:</v>
          </cell>
          <cell r="C19" t="str">
            <v xml:space="preserve"> </v>
          </cell>
          <cell r="D19" t="str">
            <v xml:space="preserve"> </v>
          </cell>
          <cell r="E19" t="str">
            <v xml:space="preserve"> </v>
          </cell>
          <cell r="F19" t="str">
            <v xml:space="preserve"> </v>
          </cell>
        </row>
        <row r="20">
          <cell r="A20">
            <v>26</v>
          </cell>
          <cell r="B20" t="str">
            <v>TOWN RUN APARTMENTS</v>
          </cell>
          <cell r="C20">
            <v>0</v>
          </cell>
          <cell r="D20">
            <v>-3901.92</v>
          </cell>
          <cell r="E20">
            <v>31653.48</v>
          </cell>
          <cell r="F20">
            <v>27751.559999999998</v>
          </cell>
        </row>
        <row r="21">
          <cell r="A21">
            <v>29</v>
          </cell>
          <cell r="B21" t="str">
            <v>SHOPPES ON THE GREEN</v>
          </cell>
          <cell r="C21">
            <v>72486</v>
          </cell>
          <cell r="D21">
            <v>-10145.41</v>
          </cell>
          <cell r="E21">
            <v>-54721.26</v>
          </cell>
          <cell r="F21">
            <v>7619.3299999999945</v>
          </cell>
        </row>
        <row r="22">
          <cell r="A22">
            <v>30</v>
          </cell>
          <cell r="B22" t="str">
            <v>CROSSROADS AT ROYAL PALM</v>
          </cell>
          <cell r="C22">
            <v>0</v>
          </cell>
          <cell r="D22">
            <v>-15725.24</v>
          </cell>
          <cell r="E22">
            <v>-85741.27</v>
          </cell>
          <cell r="F22">
            <v>-101466.51000000001</v>
          </cell>
        </row>
        <row r="23">
          <cell r="A23">
            <v>32</v>
          </cell>
          <cell r="B23" t="str">
            <v>WOODS WALK PLAZA</v>
          </cell>
          <cell r="C23">
            <v>0</v>
          </cell>
          <cell r="D23">
            <v>-3271.97</v>
          </cell>
          <cell r="E23">
            <v>-11286.7</v>
          </cell>
          <cell r="F23">
            <v>-14558.67</v>
          </cell>
        </row>
        <row r="24">
          <cell r="A24">
            <v>33</v>
          </cell>
          <cell r="B24" t="str">
            <v>GARDEN SHOPS AT BOCA</v>
          </cell>
          <cell r="C24">
            <v>0</v>
          </cell>
          <cell r="D24">
            <v>-69528.86</v>
          </cell>
          <cell r="E24">
            <v>32263.83</v>
          </cell>
          <cell r="F24">
            <v>-37265.03</v>
          </cell>
        </row>
        <row r="25">
          <cell r="A25">
            <v>34</v>
          </cell>
          <cell r="B25" t="str">
            <v>CORAL CREEK SHOPS</v>
          </cell>
          <cell r="C25">
            <v>0</v>
          </cell>
          <cell r="D25">
            <v>-5138.18</v>
          </cell>
          <cell r="E25">
            <v>-62894.97</v>
          </cell>
          <cell r="F25">
            <v>-68033.149999999994</v>
          </cell>
        </row>
        <row r="26">
          <cell r="A26">
            <v>35</v>
          </cell>
          <cell r="B26" t="str">
            <v>PLANTATION PROMENADE</v>
          </cell>
          <cell r="C26">
            <v>230437.22</v>
          </cell>
          <cell r="D26">
            <v>-2248.4499999999998</v>
          </cell>
          <cell r="E26">
            <v>-57151.44</v>
          </cell>
          <cell r="F26">
            <v>171037.33</v>
          </cell>
        </row>
        <row r="27">
          <cell r="A27">
            <v>36</v>
          </cell>
          <cell r="B27" t="str">
            <v>SHENANDOAH SQUARE</v>
          </cell>
          <cell r="C27">
            <v>0</v>
          </cell>
          <cell r="D27">
            <v>0</v>
          </cell>
          <cell r="E27">
            <v>0</v>
          </cell>
          <cell r="F27">
            <v>0</v>
          </cell>
        </row>
        <row r="28">
          <cell r="A28">
            <v>37</v>
          </cell>
          <cell r="B28" t="str">
            <v>REGENCY SQUARE</v>
          </cell>
          <cell r="C28">
            <v>75753.19</v>
          </cell>
          <cell r="D28">
            <v>-6076.94</v>
          </cell>
          <cell r="E28">
            <v>-22569.86</v>
          </cell>
          <cell r="F28">
            <v>47106.39</v>
          </cell>
        </row>
        <row r="29">
          <cell r="A29">
            <v>54</v>
          </cell>
          <cell r="B29" t="str">
            <v>THE COLONNADE</v>
          </cell>
          <cell r="C29">
            <v>-775039</v>
          </cell>
          <cell r="D29">
            <v>-8783.3700000000008</v>
          </cell>
          <cell r="E29">
            <v>255300.37</v>
          </cell>
          <cell r="F29">
            <v>-528522</v>
          </cell>
        </row>
        <row r="30">
          <cell r="A30">
            <v>57</v>
          </cell>
          <cell r="B30" t="str">
            <v>HOUSTON CROWN SHERATON</v>
          </cell>
          <cell r="C30">
            <v>0</v>
          </cell>
          <cell r="D30">
            <v>-622579.94999999995</v>
          </cell>
          <cell r="E30">
            <v>93470.51</v>
          </cell>
          <cell r="F30">
            <v>-529109.43999999994</v>
          </cell>
        </row>
        <row r="31">
          <cell r="A31">
            <v>58</v>
          </cell>
          <cell r="B31" t="str">
            <v>RESERVE AT STONEGATE</v>
          </cell>
          <cell r="C31">
            <v>0</v>
          </cell>
          <cell r="D31">
            <v>0</v>
          </cell>
          <cell r="E31">
            <v>0.21</v>
          </cell>
          <cell r="F31">
            <v>0.21</v>
          </cell>
        </row>
        <row r="32">
          <cell r="A32">
            <v>64</v>
          </cell>
          <cell r="B32" t="str">
            <v>WILLOW LAKE</v>
          </cell>
          <cell r="C32">
            <v>0</v>
          </cell>
          <cell r="D32">
            <v>-4453</v>
          </cell>
          <cell r="E32">
            <v>0.06</v>
          </cell>
          <cell r="F32">
            <v>-4452.9399999999996</v>
          </cell>
        </row>
        <row r="33">
          <cell r="A33">
            <v>65</v>
          </cell>
          <cell r="B33" t="str">
            <v>ONTARIO HILTON</v>
          </cell>
          <cell r="C33">
            <v>1744726.12</v>
          </cell>
          <cell r="D33">
            <v>-1426235.55</v>
          </cell>
          <cell r="E33">
            <v>-61674.400000000001</v>
          </cell>
          <cell r="F33">
            <v>256816.17000000007</v>
          </cell>
        </row>
        <row r="34">
          <cell r="A34">
            <v>66</v>
          </cell>
          <cell r="B34" t="str">
            <v>VERANDAS AT HAZEL GROVE</v>
          </cell>
          <cell r="C34">
            <v>-652538.16</v>
          </cell>
          <cell r="D34">
            <v>-10300.299999999999</v>
          </cell>
          <cell r="E34">
            <v>241037.72</v>
          </cell>
          <cell r="F34">
            <v>-421800.74000000011</v>
          </cell>
        </row>
        <row r="35">
          <cell r="A35">
            <v>68</v>
          </cell>
          <cell r="B35" t="str">
            <v>VIRGINIA PAVILION HOTEL</v>
          </cell>
          <cell r="C35">
            <v>700000</v>
          </cell>
          <cell r="D35">
            <v>-1658255</v>
          </cell>
          <cell r="E35">
            <v>0</v>
          </cell>
          <cell r="F35">
            <v>-958255</v>
          </cell>
        </row>
        <row r="36">
          <cell r="A36">
            <v>70</v>
          </cell>
          <cell r="B36" t="str">
            <v>AUTUMN PARK</v>
          </cell>
          <cell r="C36">
            <v>-300000</v>
          </cell>
          <cell r="D36">
            <v>-22010.59</v>
          </cell>
          <cell r="E36">
            <v>86599.95</v>
          </cell>
          <cell r="F36">
            <v>-235410.64</v>
          </cell>
        </row>
        <row r="37">
          <cell r="A37">
            <v>73</v>
          </cell>
          <cell r="B37" t="str">
            <v>SAWGRASS SQUARE</v>
          </cell>
          <cell r="C37">
            <v>0</v>
          </cell>
          <cell r="D37">
            <v>-23272.83</v>
          </cell>
          <cell r="E37">
            <v>-46790.71</v>
          </cell>
          <cell r="F37">
            <v>-70063.540000000008</v>
          </cell>
        </row>
        <row r="38">
          <cell r="A38">
            <v>76</v>
          </cell>
          <cell r="B38" t="str">
            <v>TANASBOURNE IV LIONSGATE</v>
          </cell>
          <cell r="C38">
            <v>-795250.49</v>
          </cell>
          <cell r="D38">
            <v>0</v>
          </cell>
          <cell r="E38">
            <v>357286.97</v>
          </cell>
          <cell r="F38">
            <v>-437963.52000000002</v>
          </cell>
        </row>
        <row r="39">
          <cell r="A39">
            <v>81</v>
          </cell>
          <cell r="B39" t="str">
            <v>CRESTWOOD SQUARE</v>
          </cell>
          <cell r="C39">
            <v>999999.98</v>
          </cell>
          <cell r="D39">
            <v>-671861.81</v>
          </cell>
          <cell r="E39">
            <v>0.18</v>
          </cell>
          <cell r="F39">
            <v>328138.34999999992</v>
          </cell>
        </row>
        <row r="40">
          <cell r="A40">
            <v>82</v>
          </cell>
          <cell r="B40" t="str">
            <v>SOMERSET CORPORATE CENTER</v>
          </cell>
          <cell r="C40">
            <v>193871.28</v>
          </cell>
          <cell r="D40">
            <v>0</v>
          </cell>
          <cell r="E40">
            <v>-25701.35</v>
          </cell>
          <cell r="F40">
            <v>168169.93</v>
          </cell>
        </row>
        <row r="41">
          <cell r="A41">
            <v>83</v>
          </cell>
          <cell r="B41" t="str">
            <v xml:space="preserve">WYNDCHASE AT ASPEN GROVE </v>
          </cell>
          <cell r="C41">
            <v>-98788.31</v>
          </cell>
          <cell r="D41">
            <v>-11416.4</v>
          </cell>
          <cell r="E41">
            <v>105235.4</v>
          </cell>
          <cell r="F41">
            <v>-4969.3099999999977</v>
          </cell>
        </row>
        <row r="42">
          <cell r="A42">
            <v>84</v>
          </cell>
          <cell r="B42" t="str">
            <v>SUNRIDGE APARTMENTS</v>
          </cell>
          <cell r="C42">
            <v>0</v>
          </cell>
          <cell r="D42">
            <v>0</v>
          </cell>
          <cell r="E42">
            <v>-0.49</v>
          </cell>
          <cell r="F42">
            <v>-0.49</v>
          </cell>
        </row>
        <row r="43">
          <cell r="A43">
            <v>88</v>
          </cell>
          <cell r="B43" t="str">
            <v>PORT IMPERIAL - LAND</v>
          </cell>
          <cell r="C43">
            <v>0</v>
          </cell>
          <cell r="D43">
            <v>-366751.17</v>
          </cell>
          <cell r="E43">
            <v>585175.09</v>
          </cell>
          <cell r="F43">
            <v>218423.91999999998</v>
          </cell>
        </row>
        <row r="44">
          <cell r="A44">
            <v>89</v>
          </cell>
          <cell r="B44" t="str">
            <v>PARK AT MILL PLAINS</v>
          </cell>
          <cell r="C44">
            <v>-598340.22</v>
          </cell>
          <cell r="D44">
            <v>0</v>
          </cell>
          <cell r="E44">
            <v>123960.7</v>
          </cell>
          <cell r="F44">
            <v>-474379.51999999996</v>
          </cell>
        </row>
        <row r="45">
          <cell r="A45">
            <v>90</v>
          </cell>
          <cell r="B45" t="str">
            <v>THORNCROFT FARM</v>
          </cell>
          <cell r="C45">
            <v>-661140.44999999995</v>
          </cell>
          <cell r="D45">
            <v>-7492.57</v>
          </cell>
          <cell r="E45">
            <v>296320.74</v>
          </cell>
          <cell r="F45">
            <v>-372312.27999999991</v>
          </cell>
        </row>
        <row r="46">
          <cell r="A46">
            <v>92</v>
          </cell>
          <cell r="B46" t="str">
            <v>LA VENEZIA</v>
          </cell>
          <cell r="C46">
            <v>0</v>
          </cell>
          <cell r="D46">
            <v>0</v>
          </cell>
          <cell r="E46">
            <v>12852.17</v>
          </cell>
          <cell r="F46">
            <v>12852.17</v>
          </cell>
        </row>
        <row r="47">
          <cell r="A47">
            <v>93</v>
          </cell>
          <cell r="B47" t="str">
            <v>SOMERSET CORPORATE CENTER II</v>
          </cell>
          <cell r="C47">
            <v>526439.62</v>
          </cell>
          <cell r="D47">
            <v>0</v>
          </cell>
          <cell r="E47">
            <v>-838644.91</v>
          </cell>
          <cell r="F47">
            <v>-312205.29000000004</v>
          </cell>
        </row>
        <row r="48">
          <cell r="A48">
            <v>94</v>
          </cell>
          <cell r="B48" t="str">
            <v>VININGS AT SPRING MILL</v>
          </cell>
          <cell r="C48">
            <v>199999.81</v>
          </cell>
          <cell r="D48">
            <v>-15802.99</v>
          </cell>
          <cell r="E48">
            <v>-28.77</v>
          </cell>
          <cell r="F48">
            <v>184168.05000000002</v>
          </cell>
        </row>
        <row r="49">
          <cell r="A49">
            <v>95</v>
          </cell>
          <cell r="B49" t="str">
            <v>MIRAMAR COMMONS</v>
          </cell>
          <cell r="C49">
            <v>0</v>
          </cell>
          <cell r="D49">
            <v>-3128.13</v>
          </cell>
          <cell r="E49">
            <v>-0.17</v>
          </cell>
          <cell r="F49">
            <v>-3128.3</v>
          </cell>
        </row>
        <row r="50">
          <cell r="A50">
            <v>105</v>
          </cell>
          <cell r="B50" t="str">
            <v>THE SHOPS AT SUNSET LAKES</v>
          </cell>
          <cell r="C50">
            <v>298728.09999999998</v>
          </cell>
          <cell r="D50">
            <v>0</v>
          </cell>
          <cell r="E50">
            <v>-41364.58</v>
          </cell>
          <cell r="F50">
            <v>257363.51999999996</v>
          </cell>
        </row>
        <row r="51">
          <cell r="A51">
            <v>106</v>
          </cell>
          <cell r="B51" t="str">
            <v>SACRAMENTO RADISSON HOTEL</v>
          </cell>
          <cell r="C51">
            <v>4020714.18</v>
          </cell>
          <cell r="D51">
            <v>277298.13</v>
          </cell>
          <cell r="E51">
            <v>-578143.56000000006</v>
          </cell>
          <cell r="F51">
            <v>3719868.7500000005</v>
          </cell>
        </row>
        <row r="52">
          <cell r="A52">
            <v>107</v>
          </cell>
          <cell r="B52" t="str">
            <v>600 WEST FULTON STREET</v>
          </cell>
          <cell r="C52">
            <v>-1394999.98</v>
          </cell>
          <cell r="D52">
            <v>0</v>
          </cell>
          <cell r="E52">
            <v>-173851.47</v>
          </cell>
          <cell r="F52">
            <v>-1568851.45</v>
          </cell>
        </row>
        <row r="53">
          <cell r="A53">
            <v>109</v>
          </cell>
          <cell r="B53" t="str">
            <v>115 SANSONE STREET</v>
          </cell>
          <cell r="C53">
            <v>-1499636.22</v>
          </cell>
          <cell r="D53">
            <v>11155.29</v>
          </cell>
          <cell r="E53">
            <v>-19069.2</v>
          </cell>
          <cell r="F53">
            <v>-1507550.13</v>
          </cell>
        </row>
        <row r="54">
          <cell r="A54">
            <v>110</v>
          </cell>
          <cell r="B54" t="str">
            <v>THE SHOPS AT JENSEN BEACH</v>
          </cell>
          <cell r="C54">
            <v>-700000</v>
          </cell>
          <cell r="D54">
            <v>0</v>
          </cell>
          <cell r="E54">
            <v>1</v>
          </cell>
          <cell r="F54">
            <v>-699999</v>
          </cell>
        </row>
        <row r="55">
          <cell r="A55">
            <v>111</v>
          </cell>
          <cell r="B55" t="str">
            <v>AVENTIS OFFICE FACILITY</v>
          </cell>
          <cell r="C55">
            <v>-380921.17</v>
          </cell>
          <cell r="D55">
            <v>0</v>
          </cell>
          <cell r="E55">
            <v>454.81</v>
          </cell>
          <cell r="F55">
            <v>-380466.36</v>
          </cell>
        </row>
        <row r="56">
          <cell r="A56">
            <v>112</v>
          </cell>
          <cell r="B56" t="str">
            <v>PINNACLE AT BLUE RAVINE</v>
          </cell>
          <cell r="C56">
            <v>596769.32999999996</v>
          </cell>
          <cell r="D56">
            <v>2783.05</v>
          </cell>
          <cell r="E56">
            <v>3245.99</v>
          </cell>
          <cell r="F56">
            <v>602798.37</v>
          </cell>
        </row>
        <row r="57">
          <cell r="A57">
            <v>114</v>
          </cell>
          <cell r="B57" t="str">
            <v>300 SOUTH ORANGE AVENUE</v>
          </cell>
          <cell r="C57">
            <v>798645.14</v>
          </cell>
          <cell r="D57">
            <v>-400455.65</v>
          </cell>
          <cell r="E57">
            <v>-10944.46</v>
          </cell>
          <cell r="F57">
            <v>387245.02999999997</v>
          </cell>
        </row>
        <row r="58">
          <cell r="A58">
            <v>115</v>
          </cell>
          <cell r="B58" t="str">
            <v>RIVERBEND AT PORT IMPERIAL</v>
          </cell>
          <cell r="C58">
            <v>-1628352.74</v>
          </cell>
          <cell r="D58">
            <v>-9553.5499999999993</v>
          </cell>
          <cell r="E58">
            <v>504236.97</v>
          </cell>
          <cell r="F58">
            <v>-1133669.32</v>
          </cell>
        </row>
        <row r="59">
          <cell r="A59">
            <v>116</v>
          </cell>
          <cell r="B59" t="str">
            <v>BALLSTON TOWER</v>
          </cell>
          <cell r="C59">
            <v>0</v>
          </cell>
          <cell r="D59">
            <v>0</v>
          </cell>
          <cell r="E59">
            <v>31359.119999999999</v>
          </cell>
          <cell r="F59">
            <v>31359.119999999999</v>
          </cell>
        </row>
        <row r="60">
          <cell r="A60">
            <v>117</v>
          </cell>
          <cell r="B60" t="str">
            <v>TIMACUAN APARTMENTS</v>
          </cell>
          <cell r="C60">
            <v>-199999.91</v>
          </cell>
          <cell r="D60">
            <v>-2140</v>
          </cell>
          <cell r="E60">
            <v>-1.44</v>
          </cell>
          <cell r="F60">
            <v>-202141.35</v>
          </cell>
        </row>
        <row r="61">
          <cell r="A61">
            <v>119</v>
          </cell>
          <cell r="B61" t="str">
            <v>ROSEMONT SUITES HOTEL</v>
          </cell>
          <cell r="C61">
            <v>0</v>
          </cell>
          <cell r="D61">
            <v>-278600.78999999998</v>
          </cell>
          <cell r="E61">
            <v>-145173.06</v>
          </cell>
          <cell r="F61">
            <v>-423773.85</v>
          </cell>
        </row>
        <row r="62">
          <cell r="A62">
            <v>120</v>
          </cell>
          <cell r="B62" t="str">
            <v>PINNACLE AT SONOTA</v>
          </cell>
          <cell r="C62">
            <v>-819012.33</v>
          </cell>
          <cell r="D62">
            <v>-9088.65</v>
          </cell>
          <cell r="E62">
            <v>-49367.12</v>
          </cell>
          <cell r="F62">
            <v>-877468.1</v>
          </cell>
        </row>
        <row r="63">
          <cell r="A63">
            <v>122</v>
          </cell>
          <cell r="B63" t="str">
            <v>LINCOLN CENTRE - TWO</v>
          </cell>
          <cell r="C63">
            <v>-4178355.82</v>
          </cell>
          <cell r="D63">
            <v>-219881</v>
          </cell>
          <cell r="E63">
            <v>1635727.71</v>
          </cell>
          <cell r="F63">
            <v>-2762509.1100000003</v>
          </cell>
        </row>
        <row r="64">
          <cell r="A64">
            <v>123</v>
          </cell>
          <cell r="B64" t="str">
            <v>LINCOLN CENTRE - THREE</v>
          </cell>
          <cell r="C64">
            <v>98428.87</v>
          </cell>
          <cell r="D64">
            <v>-58147.839999999997</v>
          </cell>
          <cell r="E64">
            <v>19141.38</v>
          </cell>
          <cell r="F64">
            <v>59422.41</v>
          </cell>
        </row>
        <row r="65">
          <cell r="A65">
            <v>125</v>
          </cell>
          <cell r="B65" t="str">
            <v>200 EAST MOREHEAD</v>
          </cell>
          <cell r="C65">
            <v>1900000</v>
          </cell>
          <cell r="D65">
            <v>-2505930</v>
          </cell>
          <cell r="E65">
            <v>38464.379999999997</v>
          </cell>
          <cell r="F65">
            <v>-567465.62</v>
          </cell>
        </row>
        <row r="66">
          <cell r="A66">
            <v>127</v>
          </cell>
          <cell r="B66" t="str">
            <v>SOMERSET CORP. CENTER III</v>
          </cell>
          <cell r="C66">
            <v>-731998</v>
          </cell>
          <cell r="D66">
            <v>0</v>
          </cell>
          <cell r="E66">
            <v>491863</v>
          </cell>
          <cell r="F66">
            <v>-240135</v>
          </cell>
        </row>
        <row r="67">
          <cell r="A67">
            <v>128</v>
          </cell>
          <cell r="B67" t="str">
            <v>POLAROID RESERVOIR CAMPUS</v>
          </cell>
          <cell r="C67">
            <v>0</v>
          </cell>
          <cell r="D67">
            <v>207346</v>
          </cell>
          <cell r="E67">
            <v>-326551</v>
          </cell>
          <cell r="F67">
            <v>-119205</v>
          </cell>
        </row>
        <row r="68">
          <cell r="A68">
            <v>129</v>
          </cell>
          <cell r="B68" t="str">
            <v>RIVERBEND AT PORT IMPERIAL II</v>
          </cell>
          <cell r="C68">
            <v>-750406.84</v>
          </cell>
          <cell r="D68">
            <v>-5595.03</v>
          </cell>
          <cell r="E68">
            <v>107076.99</v>
          </cell>
          <cell r="F68">
            <v>-648924.88</v>
          </cell>
        </row>
        <row r="69">
          <cell r="A69">
            <v>130</v>
          </cell>
          <cell r="B69" t="str">
            <v>SOMERSET CORP. CENTER IV</v>
          </cell>
          <cell r="C69">
            <v>-1460054.72</v>
          </cell>
          <cell r="D69">
            <v>0</v>
          </cell>
          <cell r="E69">
            <v>450363.22</v>
          </cell>
          <cell r="F69">
            <v>-1009691.5</v>
          </cell>
        </row>
        <row r="70">
          <cell r="A70">
            <v>131</v>
          </cell>
          <cell r="B70" t="str">
            <v>THE PROMENADE</v>
          </cell>
          <cell r="C70">
            <v>98990.59</v>
          </cell>
          <cell r="D70">
            <v>0</v>
          </cell>
          <cell r="E70">
            <v>21126.49</v>
          </cell>
          <cell r="F70">
            <v>120117.08</v>
          </cell>
        </row>
        <row r="71">
          <cell r="A71">
            <v>132</v>
          </cell>
          <cell r="B71" t="str">
            <v>HAMILTON LANDING</v>
          </cell>
          <cell r="C71">
            <v>0</v>
          </cell>
          <cell r="D71">
            <v>-146029.42000000001</v>
          </cell>
          <cell r="E71">
            <v>902783.22</v>
          </cell>
          <cell r="F71">
            <v>756753.79999999993</v>
          </cell>
        </row>
        <row r="72">
          <cell r="A72">
            <v>133</v>
          </cell>
          <cell r="B72" t="str">
            <v>THE PARK AVENUE APARTMENTS</v>
          </cell>
          <cell r="C72">
            <v>482900</v>
          </cell>
          <cell r="D72">
            <v>0</v>
          </cell>
          <cell r="E72">
            <v>-107372.13</v>
          </cell>
          <cell r="F72">
            <v>375527.87</v>
          </cell>
        </row>
        <row r="73">
          <cell r="B73" t="str">
            <v>SUBTOTAL - CONSOLIDATED JV'S</v>
          </cell>
          <cell r="C73">
            <v>-4585944.93</v>
          </cell>
          <cell r="D73">
            <v>-8105220.0900000008</v>
          </cell>
          <cell r="E73">
            <v>3707957.34</v>
          </cell>
          <cell r="F73">
            <v>-8983207.6800000016</v>
          </cell>
        </row>
        <row r="75">
          <cell r="A75">
            <v>86</v>
          </cell>
          <cell r="B75" t="str">
            <v>AMLI @ OAKHURST NORTH</v>
          </cell>
          <cell r="C75">
            <v>-601117.34</v>
          </cell>
          <cell r="D75">
            <v>0</v>
          </cell>
          <cell r="E75">
            <v>148148.07999999999</v>
          </cell>
          <cell r="F75">
            <v>-452969.26</v>
          </cell>
        </row>
        <row r="76">
          <cell r="A76">
            <v>87</v>
          </cell>
          <cell r="B76" t="str">
            <v>AMLI @ WELLS BRANCH</v>
          </cell>
          <cell r="C76">
            <v>-1776196</v>
          </cell>
          <cell r="D76">
            <v>-2667.25</v>
          </cell>
          <cell r="E76">
            <v>589969.14</v>
          </cell>
          <cell r="F76">
            <v>-1188894.1099999999</v>
          </cell>
        </row>
        <row r="77">
          <cell r="A77">
            <v>91</v>
          </cell>
          <cell r="B77" t="str">
            <v>LONG BEACH PLAZA</v>
          </cell>
          <cell r="C77">
            <v>613453.56999999995</v>
          </cell>
          <cell r="D77">
            <v>-613453.71</v>
          </cell>
          <cell r="E77">
            <v>3225.24</v>
          </cell>
          <cell r="F77">
            <v>3225.0999999999858</v>
          </cell>
        </row>
        <row r="78">
          <cell r="A78">
            <v>98</v>
          </cell>
          <cell r="B78" t="str">
            <v>DEER PARK TOWN CENTER</v>
          </cell>
          <cell r="C78">
            <v>592466.26</v>
          </cell>
          <cell r="D78">
            <v>-271537.65000000002</v>
          </cell>
          <cell r="E78">
            <v>-110341.87</v>
          </cell>
          <cell r="F78">
            <v>210586.74</v>
          </cell>
        </row>
        <row r="79">
          <cell r="A79">
            <v>99</v>
          </cell>
          <cell r="B79" t="str">
            <v>LA FRONTERA VILLAGE</v>
          </cell>
          <cell r="C79">
            <v>0</v>
          </cell>
          <cell r="D79">
            <v>-3405343.92</v>
          </cell>
          <cell r="E79">
            <v>3193779.73</v>
          </cell>
          <cell r="F79">
            <v>-211564.18999999994</v>
          </cell>
        </row>
        <row r="80">
          <cell r="A80">
            <v>102</v>
          </cell>
          <cell r="B80" t="str">
            <v>1225 EYE STREET</v>
          </cell>
          <cell r="C80">
            <v>3932153.6</v>
          </cell>
          <cell r="D80">
            <v>-2207280.02</v>
          </cell>
          <cell r="E80">
            <v>-596164.18000000005</v>
          </cell>
          <cell r="F80">
            <v>1128709.3999999999</v>
          </cell>
        </row>
        <row r="81">
          <cell r="A81">
            <v>118.001</v>
          </cell>
          <cell r="B81" t="str">
            <v>MERIDIAN VILLAGE</v>
          </cell>
          <cell r="C81">
            <v>148427.10999999999</v>
          </cell>
          <cell r="D81">
            <v>82232.33</v>
          </cell>
          <cell r="E81">
            <v>-18352.45</v>
          </cell>
          <cell r="F81">
            <v>212306.99</v>
          </cell>
        </row>
        <row r="82">
          <cell r="A82">
            <v>118.002</v>
          </cell>
          <cell r="B82" t="str">
            <v>SAN DIEGO FACTORY OUTLET</v>
          </cell>
          <cell r="C82">
            <v>0</v>
          </cell>
          <cell r="D82">
            <v>-71225.48</v>
          </cell>
          <cell r="E82">
            <v>82768.2</v>
          </cell>
          <cell r="F82">
            <v>11542.720000000001</v>
          </cell>
        </row>
        <row r="83">
          <cell r="A83">
            <v>118.003</v>
          </cell>
          <cell r="B83" t="str">
            <v>LA MANCHA</v>
          </cell>
          <cell r="C83">
            <v>1033159.37</v>
          </cell>
          <cell r="D83">
            <v>-31535.06</v>
          </cell>
          <cell r="E83">
            <v>-143386.39000000001</v>
          </cell>
          <cell r="F83">
            <v>858237.91999999993</v>
          </cell>
        </row>
        <row r="84">
          <cell r="A84">
            <v>118.004</v>
          </cell>
          <cell r="B84" t="str">
            <v>PLAZA AT PUENTE HILLS</v>
          </cell>
          <cell r="C84">
            <v>546598.91</v>
          </cell>
          <cell r="D84">
            <v>-51460.73</v>
          </cell>
          <cell r="E84">
            <v>16894.349999999999</v>
          </cell>
          <cell r="F84">
            <v>512032.53</v>
          </cell>
        </row>
        <row r="85">
          <cell r="A85">
            <v>118.00700000000001</v>
          </cell>
          <cell r="B85" t="str">
            <v>VALLEY CENTRAL</v>
          </cell>
          <cell r="C85">
            <v>-78242.94</v>
          </cell>
          <cell r="D85">
            <v>-67014.289999999994</v>
          </cell>
          <cell r="E85">
            <v>128570.85</v>
          </cell>
          <cell r="F85">
            <v>-16686.379999999976</v>
          </cell>
        </row>
        <row r="86">
          <cell r="A86">
            <v>118.011</v>
          </cell>
          <cell r="B86" t="str">
            <v>PUGET PARK</v>
          </cell>
          <cell r="C86">
            <v>0</v>
          </cell>
          <cell r="D86">
            <v>-9839.76</v>
          </cell>
          <cell r="E86">
            <v>21714.12</v>
          </cell>
          <cell r="F86">
            <v>11874.359999999999</v>
          </cell>
        </row>
        <row r="87">
          <cell r="A87">
            <v>118.012</v>
          </cell>
          <cell r="B87" t="str">
            <v>CAMERON PARK</v>
          </cell>
          <cell r="C87">
            <v>0</v>
          </cell>
          <cell r="D87">
            <v>-105717.44</v>
          </cell>
          <cell r="E87">
            <v>71593.33</v>
          </cell>
          <cell r="F87">
            <v>-34124.11</v>
          </cell>
        </row>
        <row r="88">
          <cell r="A88">
            <v>118.01300000000001</v>
          </cell>
          <cell r="B88" t="str">
            <v>RICHMOND CITY CENTER</v>
          </cell>
          <cell r="C88">
            <v>0</v>
          </cell>
          <cell r="D88">
            <v>-9034.44</v>
          </cell>
          <cell r="E88">
            <v>30810.33</v>
          </cell>
          <cell r="F88">
            <v>21775.89</v>
          </cell>
        </row>
        <row r="89">
          <cell r="A89">
            <v>118.014</v>
          </cell>
          <cell r="B89" t="str">
            <v>DOWNTOWN PLEASANT HILLS</v>
          </cell>
          <cell r="C89">
            <v>314649.36</v>
          </cell>
          <cell r="D89">
            <v>-2967.93</v>
          </cell>
          <cell r="E89">
            <v>107198.37</v>
          </cell>
          <cell r="F89">
            <v>418879.8</v>
          </cell>
        </row>
        <row r="90">
          <cell r="A90">
            <v>118.015</v>
          </cell>
          <cell r="B90" t="str">
            <v>OLYMPIAD PLAZA</v>
          </cell>
          <cell r="C90">
            <v>0</v>
          </cell>
          <cell r="D90">
            <v>-8843.2000000000007</v>
          </cell>
          <cell r="E90">
            <v>6372.47</v>
          </cell>
          <cell r="F90">
            <v>-2470.7300000000005</v>
          </cell>
        </row>
        <row r="91">
          <cell r="A91">
            <v>124</v>
          </cell>
          <cell r="B91" t="str">
            <v>BANDERA POINTE PRISA</v>
          </cell>
          <cell r="C91">
            <v>-1097420.28</v>
          </cell>
          <cell r="D91">
            <v>-3351562.63</v>
          </cell>
          <cell r="E91">
            <v>3246434.55</v>
          </cell>
          <cell r="F91">
            <v>-1202548.3600000003</v>
          </cell>
        </row>
        <row r="92">
          <cell r="B92" t="str">
            <v>SUBTOTAL - EQUITY JV'S</v>
          </cell>
          <cell r="C92">
            <v>3627931.6199999992</v>
          </cell>
          <cell r="D92">
            <v>-10127251.180000002</v>
          </cell>
          <cell r="E92">
            <v>6779233.8700000001</v>
          </cell>
          <cell r="F92">
            <v>279914.31000000006</v>
          </cell>
        </row>
        <row r="93">
          <cell r="A93" t="str">
            <v>MORTGAGE LOANS</v>
          </cell>
        </row>
        <row r="94">
          <cell r="A94">
            <v>113</v>
          </cell>
          <cell r="B94" t="str">
            <v>CNG TOWER</v>
          </cell>
          <cell r="E94">
            <v>0</v>
          </cell>
          <cell r="F94">
            <v>0</v>
          </cell>
        </row>
        <row r="95">
          <cell r="A95">
            <v>104</v>
          </cell>
          <cell r="B95" t="str">
            <v>PLACE COLLEGIATE PLACE LOAN</v>
          </cell>
          <cell r="E95">
            <v>0</v>
          </cell>
          <cell r="F95">
            <v>0</v>
          </cell>
        </row>
        <row r="96">
          <cell r="A96">
            <v>52</v>
          </cell>
          <cell r="B96" t="str">
            <v>CORP PARK V- MEZZ DEBT</v>
          </cell>
          <cell r="E96">
            <v>0</v>
          </cell>
          <cell r="F96">
            <v>0</v>
          </cell>
        </row>
        <row r="98">
          <cell r="A98" t="str">
            <v>TOTAL PRISA II PORTFOLIO</v>
          </cell>
          <cell r="C98">
            <v>37371807.75</v>
          </cell>
          <cell r="D98">
            <v>-46705694.960000008</v>
          </cell>
          <cell r="E98">
            <v>10487191.210000001</v>
          </cell>
          <cell r="F98">
            <v>1153303.9999999981</v>
          </cell>
        </row>
        <row r="100">
          <cell r="A100" t="str">
            <v xml:space="preserve">NOTE:  For wholly owned properties the Unrealized Appreciation due to Capital Expenditures should have the opposite sign as the balance </v>
          </cell>
        </row>
        <row r="101">
          <cell r="A101" t="str">
            <v xml:space="preserve">in the adds to cost column of the WO chng in Unreal appre spreadsheet. </v>
          </cell>
        </row>
      </sheetData>
      <sheetData sheetId="6">
        <row r="1">
          <cell r="A1" t="str">
            <v xml:space="preserve">PRISA &amp; PRISA II        </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row>
        <row r="2">
          <cell r="A2" t="str">
            <v>ADDS TO COST FOR FEE CALCULATION</v>
          </cell>
        </row>
        <row r="3">
          <cell r="M3" t="str">
            <v>Input Column</v>
          </cell>
          <cell r="N3" t="str">
            <v>Calculation</v>
          </cell>
          <cell r="O3" t="str">
            <v>Sale W/P</v>
          </cell>
          <cell r="S3" t="str">
            <v>Input Column</v>
          </cell>
          <cell r="T3" t="str">
            <v>Calculation</v>
          </cell>
          <cell r="U3" t="str">
            <v>Sale W/P</v>
          </cell>
          <cell r="Y3" t="str">
            <v>Input Column</v>
          </cell>
          <cell r="Z3" t="str">
            <v>Calculation</v>
          </cell>
          <cell r="AA3" t="str">
            <v>Sale W/P</v>
          </cell>
          <cell r="AE3" t="str">
            <v>Input Column</v>
          </cell>
          <cell r="AF3" t="str">
            <v>Calculation</v>
          </cell>
          <cell r="AG3" t="str">
            <v>Sale W/P</v>
          </cell>
          <cell r="AK3" t="str">
            <v>Input Column</v>
          </cell>
          <cell r="AL3" t="str">
            <v>Calculation</v>
          </cell>
          <cell r="AM3" t="str">
            <v>Sale W/P</v>
          </cell>
          <cell r="AQ3" t="str">
            <v>Input Column</v>
          </cell>
          <cell r="AR3" t="str">
            <v>Calculation</v>
          </cell>
          <cell r="AS3" t="str">
            <v>Sale W/P</v>
          </cell>
          <cell r="AW3" t="str">
            <v>Input Column</v>
          </cell>
          <cell r="AX3" t="str">
            <v>Calculation</v>
          </cell>
          <cell r="AZ3" t="str">
            <v>Sale W/P</v>
          </cell>
          <cell r="BE3" t="str">
            <v>Input Column</v>
          </cell>
          <cell r="BF3" t="str">
            <v>Calculation</v>
          </cell>
          <cell r="BH3" t="str">
            <v>Sale W/P</v>
          </cell>
          <cell r="BL3" t="str">
            <v>Input Column</v>
          </cell>
          <cell r="BM3" t="str">
            <v>Calculation</v>
          </cell>
          <cell r="BO3" t="str">
            <v>Sale W/P</v>
          </cell>
          <cell r="BS3" t="str">
            <v>Input Column</v>
          </cell>
          <cell r="BT3" t="str">
            <v>Calculation</v>
          </cell>
          <cell r="BV3" t="str">
            <v>Sale W/P</v>
          </cell>
          <cell r="BZ3" t="str">
            <v>Input Column</v>
          </cell>
          <cell r="CA3" t="str">
            <v>Calculation</v>
          </cell>
          <cell r="CC3" t="str">
            <v>Sale W/P</v>
          </cell>
          <cell r="CG3" t="str">
            <v>Input Column</v>
          </cell>
          <cell r="CH3" t="str">
            <v>Calculation</v>
          </cell>
          <cell r="CJ3" t="str">
            <v>Sale W/P</v>
          </cell>
        </row>
        <row r="4">
          <cell r="P4" t="str">
            <v xml:space="preserve">ADDS TO </v>
          </cell>
          <cell r="R4" t="str">
            <v>FEE</v>
          </cell>
          <cell r="V4" t="str">
            <v xml:space="preserve">ADDS TO </v>
          </cell>
          <cell r="X4" t="str">
            <v>FEE</v>
          </cell>
          <cell r="AB4" t="str">
            <v xml:space="preserve">ADDS TO </v>
          </cell>
          <cell r="AD4" t="str">
            <v>FEE</v>
          </cell>
          <cell r="AH4" t="str">
            <v xml:space="preserve">ADDS TO </v>
          </cell>
          <cell r="AJ4" t="str">
            <v>FEE</v>
          </cell>
          <cell r="AN4" t="str">
            <v xml:space="preserve">ADDS TO </v>
          </cell>
          <cell r="AP4" t="str">
            <v>FEE</v>
          </cell>
          <cell r="AT4" t="str">
            <v xml:space="preserve">ADDS TO </v>
          </cell>
          <cell r="AV4" t="str">
            <v>FEE</v>
          </cell>
          <cell r="BA4" t="str">
            <v xml:space="preserve">ADDS TO </v>
          </cell>
          <cell r="BC4" t="str">
            <v>FEE</v>
          </cell>
          <cell r="BI4" t="str">
            <v xml:space="preserve">ADDS TO </v>
          </cell>
          <cell r="BK4" t="str">
            <v>FEE</v>
          </cell>
          <cell r="BP4" t="str">
            <v xml:space="preserve">ADDS TO </v>
          </cell>
          <cell r="BR4" t="str">
            <v>FEE</v>
          </cell>
          <cell r="BW4" t="str">
            <v xml:space="preserve">ADDS TO </v>
          </cell>
          <cell r="BY4" t="str">
            <v>FEE</v>
          </cell>
          <cell r="CD4" t="str">
            <v xml:space="preserve">ADDS TO </v>
          </cell>
          <cell r="CF4" t="str">
            <v>FEE</v>
          </cell>
          <cell r="CK4" t="str">
            <v xml:space="preserve">ADDS TO </v>
          </cell>
          <cell r="CM4" t="str">
            <v>FEE</v>
          </cell>
        </row>
        <row r="5">
          <cell r="C5" t="str">
            <v>COFA / PEI</v>
          </cell>
          <cell r="D5" t="str">
            <v>COFA / PEI</v>
          </cell>
          <cell r="E5" t="str">
            <v>COFA / PEI</v>
          </cell>
          <cell r="F5" t="str">
            <v>COFA / PEI</v>
          </cell>
          <cell r="G5" t="str">
            <v>COFA / PEI</v>
          </cell>
          <cell r="H5" t="str">
            <v>COFA / PEI</v>
          </cell>
          <cell r="I5" t="str">
            <v>COFA / PEI</v>
          </cell>
          <cell r="J5" t="str">
            <v>COFA / PEI</v>
          </cell>
          <cell r="K5" t="str">
            <v>COFA / PEI</v>
          </cell>
          <cell r="L5" t="str">
            <v>COFA / PEI</v>
          </cell>
          <cell r="M5" t="str">
            <v>COFA / PEI</v>
          </cell>
          <cell r="O5" t="str">
            <v>ACQ/SALES</v>
          </cell>
          <cell r="P5" t="str">
            <v>TRANSFERS</v>
          </cell>
          <cell r="Q5" t="str">
            <v xml:space="preserve">INCREASE </v>
          </cell>
          <cell r="R5" t="str">
            <v>ADDS</v>
          </cell>
          <cell r="S5" t="str">
            <v>COFA / PEI</v>
          </cell>
          <cell r="U5" t="str">
            <v>ACQ/SALES</v>
          </cell>
          <cell r="V5" t="str">
            <v>TRANSFERS</v>
          </cell>
          <cell r="W5" t="str">
            <v xml:space="preserve">INCREASE </v>
          </cell>
          <cell r="X5" t="str">
            <v>ADDS</v>
          </cell>
          <cell r="Y5" t="str">
            <v>COFA / PEI</v>
          </cell>
          <cell r="AA5" t="str">
            <v>ACQ/SALES</v>
          </cell>
          <cell r="AB5" t="str">
            <v>TRANSFERS</v>
          </cell>
          <cell r="AC5" t="str">
            <v xml:space="preserve">INCREASE </v>
          </cell>
          <cell r="AD5" t="str">
            <v>ADDS</v>
          </cell>
          <cell r="AE5" t="str">
            <v>COFA / PEI</v>
          </cell>
          <cell r="AG5" t="str">
            <v>ACQ/SALES</v>
          </cell>
          <cell r="AH5" t="str">
            <v>TRANSFERS</v>
          </cell>
          <cell r="AI5" t="str">
            <v xml:space="preserve">INCREASE </v>
          </cell>
          <cell r="AJ5" t="str">
            <v>ADDS</v>
          </cell>
          <cell r="AK5" t="str">
            <v>COFA / PEI</v>
          </cell>
          <cell r="AM5" t="str">
            <v>ACQ/SALES</v>
          </cell>
          <cell r="AN5" t="str">
            <v>TRANSFERS</v>
          </cell>
          <cell r="AO5" t="str">
            <v xml:space="preserve">INCREASE </v>
          </cell>
          <cell r="AP5" t="str">
            <v>ADDS</v>
          </cell>
          <cell r="AQ5" t="str">
            <v>COFA / PEI</v>
          </cell>
          <cell r="AS5" t="str">
            <v>ACQ/SALES</v>
          </cell>
          <cell r="AT5" t="str">
            <v>TRANSFERS</v>
          </cell>
          <cell r="AU5" t="str">
            <v xml:space="preserve">INCREASE </v>
          </cell>
          <cell r="AV5" t="str">
            <v>ADDS</v>
          </cell>
          <cell r="AW5" t="str">
            <v>COFA / PEI</v>
          </cell>
          <cell r="AZ5" t="str">
            <v>ACQ/SALES</v>
          </cell>
          <cell r="BA5" t="str">
            <v>TRANSFERS</v>
          </cell>
          <cell r="BB5" t="str">
            <v xml:space="preserve">INCREASE </v>
          </cell>
          <cell r="BC5" t="str">
            <v>ADDS</v>
          </cell>
          <cell r="BE5" t="str">
            <v>COFA / PEI</v>
          </cell>
          <cell r="BH5" t="str">
            <v>ACQ/SALES</v>
          </cell>
          <cell r="BI5" t="str">
            <v>TRANSFERS</v>
          </cell>
          <cell r="BJ5" t="str">
            <v xml:space="preserve">INCREASE </v>
          </cell>
          <cell r="BK5" t="str">
            <v>ADDS</v>
          </cell>
          <cell r="BL5" t="str">
            <v>COFA / PEI</v>
          </cell>
          <cell r="BO5" t="str">
            <v>ACQ/SALES</v>
          </cell>
          <cell r="BP5" t="str">
            <v>TRANSFERS</v>
          </cell>
          <cell r="BQ5" t="str">
            <v xml:space="preserve">INCREASE </v>
          </cell>
          <cell r="BR5" t="str">
            <v>ADDS</v>
          </cell>
          <cell r="BS5" t="str">
            <v>COFA / PEI</v>
          </cell>
          <cell r="BV5" t="str">
            <v>ACQ/SALES</v>
          </cell>
          <cell r="BW5" t="str">
            <v>TRANSFERS</v>
          </cell>
          <cell r="BX5" t="str">
            <v xml:space="preserve">INCREASE </v>
          </cell>
          <cell r="BY5" t="str">
            <v>ADDS</v>
          </cell>
          <cell r="BZ5" t="str">
            <v>COFA / PEI</v>
          </cell>
          <cell r="CC5" t="str">
            <v>ACQ/SALES</v>
          </cell>
          <cell r="CD5" t="str">
            <v>TRANSFERS</v>
          </cell>
          <cell r="CE5" t="str">
            <v xml:space="preserve">INCREASE </v>
          </cell>
          <cell r="CF5" t="str">
            <v>ADDS</v>
          </cell>
          <cell r="CG5" t="str">
            <v>COFA / PEI</v>
          </cell>
          <cell r="CJ5" t="str">
            <v>ACQ/SALES</v>
          </cell>
          <cell r="CK5" t="str">
            <v>TRANSFERS</v>
          </cell>
          <cell r="CL5" t="str">
            <v xml:space="preserve">INCREASE </v>
          </cell>
          <cell r="CM5" t="str">
            <v>ADDS</v>
          </cell>
        </row>
        <row r="6">
          <cell r="A6" t="str">
            <v>PEOPLESOFT #</v>
          </cell>
          <cell r="B6" t="str">
            <v xml:space="preserve">PROPERTY NAME                 </v>
          </cell>
          <cell r="C6" t="str">
            <v>12/31/96</v>
          </cell>
          <cell r="D6" t="str">
            <v>3/31/97</v>
          </cell>
          <cell r="E6" t="str">
            <v>6/30/97</v>
          </cell>
          <cell r="F6" t="str">
            <v>9/30/97</v>
          </cell>
          <cell r="G6" t="str">
            <v>12/31/97</v>
          </cell>
          <cell r="H6" t="str">
            <v>3/31/98</v>
          </cell>
          <cell r="I6" t="str">
            <v>6/30/98</v>
          </cell>
          <cell r="J6" t="str">
            <v>9/30/98</v>
          </cell>
          <cell r="K6" t="str">
            <v>12/31/98</v>
          </cell>
          <cell r="L6">
            <v>36250</v>
          </cell>
          <cell r="M6">
            <v>36341</v>
          </cell>
          <cell r="N6">
            <v>36341</v>
          </cell>
          <cell r="O6">
            <v>36341</v>
          </cell>
          <cell r="P6" t="str">
            <v>SOLD PROPS</v>
          </cell>
          <cell r="Q6" t="str">
            <v>SPACE</v>
          </cell>
          <cell r="R6">
            <v>36341</v>
          </cell>
          <cell r="S6">
            <v>36433</v>
          </cell>
          <cell r="T6">
            <v>36433</v>
          </cell>
          <cell r="U6">
            <v>36433</v>
          </cell>
          <cell r="V6" t="str">
            <v>SOLD PROPS</v>
          </cell>
          <cell r="W6" t="str">
            <v>SPACE</v>
          </cell>
          <cell r="X6">
            <v>36433</v>
          </cell>
          <cell r="Y6">
            <v>36525</v>
          </cell>
          <cell r="Z6">
            <v>36525</v>
          </cell>
          <cell r="AA6">
            <v>36525</v>
          </cell>
          <cell r="AB6" t="str">
            <v>SOLD PROPS</v>
          </cell>
          <cell r="AC6" t="str">
            <v>SPACE</v>
          </cell>
          <cell r="AD6">
            <v>36525</v>
          </cell>
          <cell r="AE6" t="str">
            <v>3/31/2000</v>
          </cell>
          <cell r="AF6" t="str">
            <v>3/31/2000</v>
          </cell>
          <cell r="AG6" t="str">
            <v>3/31/2000</v>
          </cell>
          <cell r="AH6" t="str">
            <v>SOLD PROPS</v>
          </cell>
          <cell r="AI6" t="str">
            <v>SPACE</v>
          </cell>
          <cell r="AJ6" t="str">
            <v>3/31/2000</v>
          </cell>
          <cell r="AK6" t="str">
            <v>6/30/2000</v>
          </cell>
          <cell r="AL6" t="str">
            <v>6/30/2000</v>
          </cell>
          <cell r="AM6" t="str">
            <v>6/30/2000</v>
          </cell>
          <cell r="AN6" t="str">
            <v>SOLD PROPS</v>
          </cell>
          <cell r="AO6" t="str">
            <v>SPACE</v>
          </cell>
          <cell r="AP6" t="str">
            <v>6/30/2000</v>
          </cell>
          <cell r="AQ6" t="str">
            <v>9/30/2000</v>
          </cell>
          <cell r="AR6" t="str">
            <v>9/30/2000</v>
          </cell>
          <cell r="AS6" t="str">
            <v>9/30/2000</v>
          </cell>
          <cell r="AT6" t="str">
            <v>SOLD PROPS</v>
          </cell>
          <cell r="AU6" t="str">
            <v>SPACE</v>
          </cell>
          <cell r="AV6" t="str">
            <v>9/30/2000</v>
          </cell>
          <cell r="AW6" t="str">
            <v>12/31/2000</v>
          </cell>
          <cell r="AX6" t="str">
            <v>12/31/2000</v>
          </cell>
          <cell r="AZ6" t="str">
            <v>12/31/2000</v>
          </cell>
          <cell r="BA6" t="str">
            <v>SOLD PROPS</v>
          </cell>
          <cell r="BB6" t="str">
            <v>SPACE</v>
          </cell>
          <cell r="BC6" t="str">
            <v>12/31/2000</v>
          </cell>
          <cell r="BE6" t="str">
            <v>3/31/2001</v>
          </cell>
          <cell r="BF6" t="str">
            <v>3/31/2001</v>
          </cell>
          <cell r="BH6" t="str">
            <v>3/31/2001</v>
          </cell>
          <cell r="BI6" t="str">
            <v>SOLD PROPS</v>
          </cell>
          <cell r="BJ6" t="str">
            <v>SPACE</v>
          </cell>
          <cell r="BK6" t="str">
            <v>3/31/2001</v>
          </cell>
          <cell r="BL6" t="str">
            <v>6/30/2001</v>
          </cell>
          <cell r="BM6" t="str">
            <v>6/30/2001</v>
          </cell>
          <cell r="BO6" t="str">
            <v>6/30/2001</v>
          </cell>
          <cell r="BP6" t="str">
            <v>SOLD PROPS</v>
          </cell>
          <cell r="BQ6" t="str">
            <v>SPACE</v>
          </cell>
          <cell r="BR6" t="str">
            <v>6/30/2001</v>
          </cell>
          <cell r="BS6" t="str">
            <v>9/30/2001</v>
          </cell>
          <cell r="BT6" t="str">
            <v>9/30/2001</v>
          </cell>
          <cell r="BV6" t="str">
            <v>9/30/2001</v>
          </cell>
          <cell r="BW6" t="str">
            <v>SOLD PROPS</v>
          </cell>
          <cell r="BX6" t="str">
            <v>SPACE</v>
          </cell>
          <cell r="BY6" t="str">
            <v>9/30/2001</v>
          </cell>
          <cell r="BZ6" t="str">
            <v>12/31/2001</v>
          </cell>
          <cell r="CA6" t="str">
            <v>12/31/2001</v>
          </cell>
          <cell r="CC6" t="str">
            <v>12/31/2001</v>
          </cell>
          <cell r="CD6" t="str">
            <v>SOLD PROPS</v>
          </cell>
          <cell r="CE6" t="str">
            <v>SPACE</v>
          </cell>
          <cell r="CF6" t="str">
            <v>12/31/2001</v>
          </cell>
          <cell r="CG6" t="str">
            <v>3/31/2002</v>
          </cell>
          <cell r="CH6" t="str">
            <v>3/31/2002</v>
          </cell>
          <cell r="CJ6" t="str">
            <v>3/31/2002</v>
          </cell>
          <cell r="CK6" t="str">
            <v>SOLD PROPS</v>
          </cell>
          <cell r="CL6" t="str">
            <v>SPACE</v>
          </cell>
          <cell r="CM6" t="str">
            <v>3/31/2002</v>
          </cell>
        </row>
        <row r="8">
          <cell r="A8">
            <v>3</v>
          </cell>
          <cell r="B8" t="str">
            <v>6 East 43rd St</v>
          </cell>
          <cell r="C8">
            <v>0</v>
          </cell>
          <cell r="D8">
            <v>0</v>
          </cell>
          <cell r="E8">
            <v>0</v>
          </cell>
          <cell r="F8">
            <v>0</v>
          </cell>
          <cell r="G8">
            <v>0</v>
          </cell>
          <cell r="H8">
            <v>0</v>
          </cell>
          <cell r="I8">
            <v>0</v>
          </cell>
          <cell r="J8">
            <v>0</v>
          </cell>
          <cell r="K8">
            <v>0</v>
          </cell>
          <cell r="L8">
            <v>0</v>
          </cell>
          <cell r="M8">
            <v>0</v>
          </cell>
          <cell r="R8">
            <v>0</v>
          </cell>
          <cell r="S8">
            <v>0</v>
          </cell>
          <cell r="X8">
            <v>0</v>
          </cell>
          <cell r="Y8">
            <v>0</v>
          </cell>
          <cell r="AD8">
            <v>0</v>
          </cell>
          <cell r="AE8">
            <v>0</v>
          </cell>
          <cell r="AJ8">
            <v>0</v>
          </cell>
          <cell r="AK8">
            <v>0</v>
          </cell>
          <cell r="AP8">
            <v>0</v>
          </cell>
          <cell r="AQ8">
            <v>0</v>
          </cell>
          <cell r="AV8">
            <v>0</v>
          </cell>
          <cell r="AW8">
            <v>0</v>
          </cell>
          <cell r="AX8">
            <v>0</v>
          </cell>
          <cell r="BC8">
            <v>0</v>
          </cell>
          <cell r="BE8">
            <v>0</v>
          </cell>
          <cell r="BF8">
            <v>0</v>
          </cell>
          <cell r="BK8">
            <v>0</v>
          </cell>
          <cell r="BL8">
            <v>0</v>
          </cell>
          <cell r="BM8">
            <v>0</v>
          </cell>
          <cell r="BR8">
            <v>0</v>
          </cell>
          <cell r="BS8">
            <v>0</v>
          </cell>
          <cell r="BT8">
            <v>0</v>
          </cell>
          <cell r="BY8">
            <v>0</v>
          </cell>
          <cell r="BZ8">
            <v>0</v>
          </cell>
          <cell r="CA8">
            <v>0</v>
          </cell>
          <cell r="CF8">
            <v>0</v>
          </cell>
          <cell r="CG8">
            <v>0</v>
          </cell>
          <cell r="CH8">
            <v>0</v>
          </cell>
          <cell r="CM8">
            <v>0</v>
          </cell>
        </row>
        <row r="9">
          <cell r="A9">
            <v>4</v>
          </cell>
          <cell r="B9" t="str">
            <v>130 John St</v>
          </cell>
          <cell r="C9">
            <v>0</v>
          </cell>
          <cell r="D9">
            <v>0</v>
          </cell>
          <cell r="E9">
            <v>0</v>
          </cell>
          <cell r="F9">
            <v>0</v>
          </cell>
          <cell r="G9">
            <v>0</v>
          </cell>
          <cell r="H9">
            <v>0</v>
          </cell>
          <cell r="I9">
            <v>0</v>
          </cell>
          <cell r="J9">
            <v>0</v>
          </cell>
          <cell r="K9">
            <v>0</v>
          </cell>
          <cell r="L9">
            <v>0</v>
          </cell>
          <cell r="M9">
            <v>0</v>
          </cell>
          <cell r="R9">
            <v>0</v>
          </cell>
          <cell r="S9">
            <v>0</v>
          </cell>
          <cell r="X9">
            <v>0</v>
          </cell>
          <cell r="Y9">
            <v>0</v>
          </cell>
          <cell r="AD9">
            <v>0</v>
          </cell>
          <cell r="AE9">
            <v>0</v>
          </cell>
          <cell r="AJ9">
            <v>0</v>
          </cell>
          <cell r="AK9">
            <v>0</v>
          </cell>
          <cell r="AP9">
            <v>0</v>
          </cell>
          <cell r="AQ9">
            <v>0</v>
          </cell>
          <cell r="AV9">
            <v>0</v>
          </cell>
          <cell r="AW9">
            <v>0</v>
          </cell>
          <cell r="AX9">
            <v>0</v>
          </cell>
          <cell r="BC9">
            <v>0</v>
          </cell>
          <cell r="BE9">
            <v>0</v>
          </cell>
          <cell r="BF9">
            <v>0</v>
          </cell>
          <cell r="BK9">
            <v>0</v>
          </cell>
          <cell r="BL9">
            <v>0</v>
          </cell>
          <cell r="BM9">
            <v>0</v>
          </cell>
          <cell r="BR9">
            <v>0</v>
          </cell>
          <cell r="BS9">
            <v>0</v>
          </cell>
          <cell r="BT9">
            <v>0</v>
          </cell>
          <cell r="BY9">
            <v>0</v>
          </cell>
          <cell r="BZ9">
            <v>0</v>
          </cell>
          <cell r="CA9">
            <v>0</v>
          </cell>
          <cell r="CF9">
            <v>0</v>
          </cell>
          <cell r="CG9">
            <v>0</v>
          </cell>
          <cell r="CH9">
            <v>0</v>
          </cell>
          <cell r="CM9">
            <v>0</v>
          </cell>
        </row>
        <row r="10">
          <cell r="A10" t="str">
            <v xml:space="preserve">  6-1</v>
          </cell>
          <cell r="B10" t="str">
            <v>Corp Hill III</v>
          </cell>
          <cell r="C10">
            <v>0</v>
          </cell>
          <cell r="D10">
            <v>0</v>
          </cell>
          <cell r="E10">
            <v>0</v>
          </cell>
          <cell r="F10">
            <v>0</v>
          </cell>
          <cell r="G10">
            <v>0</v>
          </cell>
          <cell r="H10">
            <v>0</v>
          </cell>
          <cell r="I10">
            <v>0</v>
          </cell>
          <cell r="J10">
            <v>0</v>
          </cell>
          <cell r="K10">
            <v>0</v>
          </cell>
          <cell r="L10">
            <v>0</v>
          </cell>
          <cell r="M10">
            <v>0</v>
          </cell>
          <cell r="R10">
            <v>0</v>
          </cell>
          <cell r="S10">
            <v>0</v>
          </cell>
          <cell r="X10">
            <v>0</v>
          </cell>
          <cell r="Y10">
            <v>0</v>
          </cell>
          <cell r="AD10">
            <v>0</v>
          </cell>
          <cell r="AE10">
            <v>0</v>
          </cell>
          <cell r="AJ10">
            <v>0</v>
          </cell>
          <cell r="AK10">
            <v>0</v>
          </cell>
          <cell r="AP10">
            <v>0</v>
          </cell>
          <cell r="AQ10">
            <v>0</v>
          </cell>
          <cell r="AV10">
            <v>0</v>
          </cell>
          <cell r="AW10">
            <v>0</v>
          </cell>
          <cell r="AX10">
            <v>0</v>
          </cell>
          <cell r="BC10">
            <v>0</v>
          </cell>
          <cell r="BE10">
            <v>0</v>
          </cell>
          <cell r="BF10">
            <v>0</v>
          </cell>
          <cell r="BK10">
            <v>0</v>
          </cell>
          <cell r="BL10">
            <v>0</v>
          </cell>
          <cell r="BM10">
            <v>0</v>
          </cell>
          <cell r="BR10">
            <v>0</v>
          </cell>
          <cell r="BS10">
            <v>0</v>
          </cell>
          <cell r="BT10">
            <v>0</v>
          </cell>
          <cell r="BY10">
            <v>0</v>
          </cell>
          <cell r="BZ10">
            <v>0</v>
          </cell>
          <cell r="CA10">
            <v>0</v>
          </cell>
          <cell r="CF10">
            <v>0</v>
          </cell>
          <cell r="CG10">
            <v>0</v>
          </cell>
          <cell r="CH10">
            <v>0</v>
          </cell>
          <cell r="CM10">
            <v>0</v>
          </cell>
        </row>
        <row r="11">
          <cell r="A11" t="str">
            <v xml:space="preserve">  6-2</v>
          </cell>
          <cell r="B11" t="str">
            <v>Corp Hill Ctr</v>
          </cell>
          <cell r="C11">
            <v>0</v>
          </cell>
          <cell r="D11">
            <v>0</v>
          </cell>
          <cell r="E11">
            <v>0</v>
          </cell>
          <cell r="F11">
            <v>0</v>
          </cell>
          <cell r="G11">
            <v>0</v>
          </cell>
          <cell r="H11">
            <v>0</v>
          </cell>
          <cell r="I11">
            <v>0</v>
          </cell>
          <cell r="J11">
            <v>0</v>
          </cell>
          <cell r="K11">
            <v>0</v>
          </cell>
          <cell r="L11">
            <v>0</v>
          </cell>
          <cell r="M11">
            <v>0</v>
          </cell>
          <cell r="R11">
            <v>0</v>
          </cell>
          <cell r="S11">
            <v>0</v>
          </cell>
          <cell r="X11">
            <v>0</v>
          </cell>
          <cell r="Y11">
            <v>0</v>
          </cell>
          <cell r="AD11">
            <v>0</v>
          </cell>
          <cell r="AE11">
            <v>0</v>
          </cell>
          <cell r="AJ11">
            <v>0</v>
          </cell>
          <cell r="AK11">
            <v>0</v>
          </cell>
          <cell r="AP11">
            <v>0</v>
          </cell>
          <cell r="AQ11">
            <v>0</v>
          </cell>
          <cell r="AV11">
            <v>0</v>
          </cell>
          <cell r="AW11">
            <v>0</v>
          </cell>
          <cell r="AX11">
            <v>0</v>
          </cell>
          <cell r="BC11">
            <v>0</v>
          </cell>
          <cell r="BE11">
            <v>0</v>
          </cell>
          <cell r="BF11">
            <v>0</v>
          </cell>
          <cell r="BK11">
            <v>0</v>
          </cell>
          <cell r="BL11">
            <v>0</v>
          </cell>
          <cell r="BM11">
            <v>0</v>
          </cell>
          <cell r="BR11">
            <v>0</v>
          </cell>
          <cell r="BS11">
            <v>0</v>
          </cell>
          <cell r="BT11">
            <v>0</v>
          </cell>
          <cell r="BY11">
            <v>0</v>
          </cell>
          <cell r="BZ11">
            <v>0</v>
          </cell>
          <cell r="CA11">
            <v>0</v>
          </cell>
          <cell r="CF11">
            <v>0</v>
          </cell>
          <cell r="CG11">
            <v>0</v>
          </cell>
          <cell r="CH11">
            <v>0</v>
          </cell>
          <cell r="CM11">
            <v>0</v>
          </cell>
        </row>
        <row r="12">
          <cell r="A12" t="str">
            <v>8-5</v>
          </cell>
          <cell r="B12" t="str">
            <v>Sea Gate Village</v>
          </cell>
          <cell r="C12">
            <v>0</v>
          </cell>
          <cell r="D12">
            <v>0</v>
          </cell>
          <cell r="E12">
            <v>0</v>
          </cell>
          <cell r="F12">
            <v>0</v>
          </cell>
          <cell r="G12">
            <v>0</v>
          </cell>
          <cell r="H12">
            <v>0</v>
          </cell>
          <cell r="I12">
            <v>0</v>
          </cell>
          <cell r="J12">
            <v>0</v>
          </cell>
          <cell r="K12">
            <v>0</v>
          </cell>
          <cell r="L12">
            <v>27809247.73</v>
          </cell>
          <cell r="M12">
            <v>27820399.25</v>
          </cell>
          <cell r="N12">
            <v>11151.519999999553</v>
          </cell>
          <cell r="R12">
            <v>11151.519999999553</v>
          </cell>
          <cell r="S12">
            <v>27828783.57</v>
          </cell>
          <cell r="T12">
            <v>8384.320000000298</v>
          </cell>
          <cell r="X12">
            <v>8384.320000000298</v>
          </cell>
          <cell r="Y12">
            <v>0</v>
          </cell>
          <cell r="Z12">
            <v>-27828783.57</v>
          </cell>
          <cell r="AA12">
            <v>-27833049.739999998</v>
          </cell>
          <cell r="AD12">
            <v>4266.1699999980628</v>
          </cell>
          <cell r="AE12">
            <v>0</v>
          </cell>
          <cell r="AF12">
            <v>0</v>
          </cell>
          <cell r="AJ12">
            <v>0</v>
          </cell>
          <cell r="AK12">
            <v>0</v>
          </cell>
          <cell r="AL12">
            <v>0</v>
          </cell>
          <cell r="AP12">
            <v>0</v>
          </cell>
          <cell r="AQ12">
            <v>0</v>
          </cell>
          <cell r="AR12">
            <v>0</v>
          </cell>
          <cell r="AV12">
            <v>0</v>
          </cell>
          <cell r="AW12">
            <v>0</v>
          </cell>
          <cell r="AX12">
            <v>0</v>
          </cell>
          <cell r="BC12">
            <v>0</v>
          </cell>
          <cell r="BE12">
            <v>0</v>
          </cell>
          <cell r="BF12">
            <v>0</v>
          </cell>
          <cell r="BK12">
            <v>0</v>
          </cell>
          <cell r="BL12">
            <v>0</v>
          </cell>
          <cell r="BM12">
            <v>0</v>
          </cell>
          <cell r="BR12">
            <v>0</v>
          </cell>
          <cell r="BS12">
            <v>0</v>
          </cell>
          <cell r="BT12">
            <v>0</v>
          </cell>
          <cell r="BY12">
            <v>0</v>
          </cell>
          <cell r="BZ12">
            <v>0</v>
          </cell>
          <cell r="CA12">
            <v>0</v>
          </cell>
          <cell r="CF12">
            <v>0</v>
          </cell>
          <cell r="CG12">
            <v>0</v>
          </cell>
          <cell r="CH12">
            <v>0</v>
          </cell>
          <cell r="CM12">
            <v>0</v>
          </cell>
        </row>
        <row r="13">
          <cell r="A13">
            <v>9</v>
          </cell>
          <cell r="B13" t="str">
            <v>Spring Park Apts</v>
          </cell>
          <cell r="C13">
            <v>0</v>
          </cell>
          <cell r="D13">
            <v>0</v>
          </cell>
          <cell r="E13">
            <v>0</v>
          </cell>
          <cell r="F13">
            <v>0</v>
          </cell>
          <cell r="G13">
            <v>0</v>
          </cell>
          <cell r="H13">
            <v>0</v>
          </cell>
          <cell r="I13">
            <v>0</v>
          </cell>
          <cell r="J13">
            <v>0</v>
          </cell>
          <cell r="K13">
            <v>0</v>
          </cell>
          <cell r="L13">
            <v>0</v>
          </cell>
          <cell r="M13">
            <v>0</v>
          </cell>
          <cell r="N13">
            <v>0</v>
          </cell>
          <cell r="R13">
            <v>0</v>
          </cell>
          <cell r="S13">
            <v>0</v>
          </cell>
          <cell r="T13">
            <v>0</v>
          </cell>
          <cell r="X13">
            <v>0</v>
          </cell>
          <cell r="Y13">
            <v>0</v>
          </cell>
          <cell r="Z13">
            <v>0</v>
          </cell>
          <cell r="AD13">
            <v>0</v>
          </cell>
          <cell r="AE13">
            <v>0</v>
          </cell>
          <cell r="AF13">
            <v>0</v>
          </cell>
          <cell r="AJ13">
            <v>0</v>
          </cell>
          <cell r="AK13">
            <v>0</v>
          </cell>
          <cell r="AL13">
            <v>0</v>
          </cell>
          <cell r="AP13">
            <v>0</v>
          </cell>
          <cell r="AQ13">
            <v>0</v>
          </cell>
          <cell r="AR13">
            <v>0</v>
          </cell>
          <cell r="AV13">
            <v>0</v>
          </cell>
          <cell r="AW13">
            <v>0</v>
          </cell>
          <cell r="AX13">
            <v>0</v>
          </cell>
          <cell r="BC13">
            <v>0</v>
          </cell>
          <cell r="BE13">
            <v>0</v>
          </cell>
          <cell r="BF13">
            <v>0</v>
          </cell>
          <cell r="BK13">
            <v>0</v>
          </cell>
          <cell r="BL13">
            <v>0</v>
          </cell>
          <cell r="BM13">
            <v>0</v>
          </cell>
          <cell r="BR13">
            <v>0</v>
          </cell>
          <cell r="BS13">
            <v>0</v>
          </cell>
          <cell r="BT13">
            <v>0</v>
          </cell>
          <cell r="BY13">
            <v>0</v>
          </cell>
          <cell r="BZ13">
            <v>0</v>
          </cell>
          <cell r="CA13">
            <v>0</v>
          </cell>
          <cell r="CF13">
            <v>0</v>
          </cell>
          <cell r="CG13">
            <v>0</v>
          </cell>
          <cell r="CH13">
            <v>0</v>
          </cell>
          <cell r="CM13">
            <v>0</v>
          </cell>
        </row>
        <row r="14">
          <cell r="A14">
            <v>11</v>
          </cell>
          <cell r="B14" t="str">
            <v>Palm at Boca Delmar</v>
          </cell>
          <cell r="C14">
            <v>18825133.91</v>
          </cell>
          <cell r="D14">
            <v>18832781.699999999</v>
          </cell>
          <cell r="E14">
            <v>18864744</v>
          </cell>
          <cell r="F14">
            <v>18864743.5</v>
          </cell>
          <cell r="G14">
            <v>18884861.27</v>
          </cell>
          <cell r="H14">
            <v>18884861.27</v>
          </cell>
          <cell r="I14">
            <v>18884861.27</v>
          </cell>
          <cell r="J14">
            <v>18895747.68</v>
          </cell>
          <cell r="K14">
            <v>18929197.68</v>
          </cell>
          <cell r="L14">
            <v>18940797.48</v>
          </cell>
          <cell r="M14">
            <v>18955750.879999999</v>
          </cell>
          <cell r="N14">
            <v>14953.39999999851</v>
          </cell>
          <cell r="R14">
            <v>14953.39999999851</v>
          </cell>
          <cell r="S14">
            <v>0</v>
          </cell>
          <cell r="T14">
            <v>-18955750.879999999</v>
          </cell>
          <cell r="U14">
            <v>-18955750.879999999</v>
          </cell>
          <cell r="X14">
            <v>0</v>
          </cell>
          <cell r="Y14">
            <v>0</v>
          </cell>
          <cell r="Z14">
            <v>0</v>
          </cell>
          <cell r="AD14">
            <v>0</v>
          </cell>
          <cell r="AE14">
            <v>0</v>
          </cell>
          <cell r="AF14">
            <v>0</v>
          </cell>
          <cell r="AJ14">
            <v>0</v>
          </cell>
          <cell r="AK14">
            <v>0</v>
          </cell>
          <cell r="AL14">
            <v>0</v>
          </cell>
          <cell r="AP14">
            <v>0</v>
          </cell>
          <cell r="AQ14">
            <v>0</v>
          </cell>
          <cell r="AR14">
            <v>0</v>
          </cell>
          <cell r="AV14">
            <v>0</v>
          </cell>
          <cell r="AW14">
            <v>0</v>
          </cell>
          <cell r="AX14">
            <v>0</v>
          </cell>
          <cell r="BC14">
            <v>0</v>
          </cell>
          <cell r="BE14">
            <v>0</v>
          </cell>
          <cell r="BF14">
            <v>0</v>
          </cell>
          <cell r="BK14">
            <v>0</v>
          </cell>
          <cell r="BL14">
            <v>0</v>
          </cell>
          <cell r="BM14">
            <v>0</v>
          </cell>
          <cell r="BR14">
            <v>0</v>
          </cell>
          <cell r="BS14">
            <v>0</v>
          </cell>
          <cell r="BT14">
            <v>0</v>
          </cell>
          <cell r="BY14">
            <v>0</v>
          </cell>
          <cell r="BZ14">
            <v>0</v>
          </cell>
          <cell r="CA14">
            <v>0</v>
          </cell>
          <cell r="CF14">
            <v>0</v>
          </cell>
          <cell r="CG14">
            <v>0</v>
          </cell>
          <cell r="CH14">
            <v>0</v>
          </cell>
          <cell r="CM14">
            <v>0</v>
          </cell>
        </row>
        <row r="15">
          <cell r="A15">
            <v>18</v>
          </cell>
          <cell r="B15" t="str">
            <v>Chestnut Ridge Apts</v>
          </cell>
          <cell r="C15">
            <v>0</v>
          </cell>
          <cell r="D15">
            <v>0</v>
          </cell>
          <cell r="E15">
            <v>0</v>
          </cell>
          <cell r="F15">
            <v>0</v>
          </cell>
          <cell r="G15">
            <v>0</v>
          </cell>
          <cell r="H15">
            <v>0</v>
          </cell>
          <cell r="I15">
            <v>0</v>
          </cell>
          <cell r="J15">
            <v>0</v>
          </cell>
          <cell r="K15">
            <v>0</v>
          </cell>
          <cell r="L15">
            <v>0</v>
          </cell>
          <cell r="M15">
            <v>0</v>
          </cell>
          <cell r="N15">
            <v>0</v>
          </cell>
          <cell r="R15">
            <v>0</v>
          </cell>
          <cell r="S15">
            <v>0</v>
          </cell>
          <cell r="T15">
            <v>0</v>
          </cell>
          <cell r="X15">
            <v>0</v>
          </cell>
          <cell r="Y15">
            <v>0</v>
          </cell>
          <cell r="Z15">
            <v>0</v>
          </cell>
          <cell r="AD15">
            <v>0</v>
          </cell>
          <cell r="AE15">
            <v>0</v>
          </cell>
          <cell r="AF15">
            <v>0</v>
          </cell>
          <cell r="AJ15">
            <v>0</v>
          </cell>
          <cell r="AK15">
            <v>0</v>
          </cell>
          <cell r="AL15">
            <v>0</v>
          </cell>
          <cell r="AP15">
            <v>0</v>
          </cell>
          <cell r="AQ15">
            <v>0</v>
          </cell>
          <cell r="AR15">
            <v>0</v>
          </cell>
          <cell r="AV15">
            <v>0</v>
          </cell>
          <cell r="AW15">
            <v>0</v>
          </cell>
          <cell r="AX15">
            <v>0</v>
          </cell>
          <cell r="BC15">
            <v>0</v>
          </cell>
          <cell r="BE15">
            <v>0</v>
          </cell>
          <cell r="BF15">
            <v>0</v>
          </cell>
          <cell r="BK15">
            <v>0</v>
          </cell>
          <cell r="BL15">
            <v>0</v>
          </cell>
          <cell r="BM15">
            <v>0</v>
          </cell>
          <cell r="BR15">
            <v>0</v>
          </cell>
          <cell r="BS15">
            <v>0</v>
          </cell>
          <cell r="BT15">
            <v>0</v>
          </cell>
          <cell r="BY15">
            <v>0</v>
          </cell>
          <cell r="BZ15">
            <v>0</v>
          </cell>
          <cell r="CA15">
            <v>0</v>
          </cell>
          <cell r="CF15">
            <v>0</v>
          </cell>
          <cell r="CG15">
            <v>0</v>
          </cell>
          <cell r="CH15">
            <v>0</v>
          </cell>
          <cell r="CM15">
            <v>0</v>
          </cell>
        </row>
        <row r="16">
          <cell r="A16">
            <v>19</v>
          </cell>
          <cell r="B16" t="str">
            <v>Wood Run Apts</v>
          </cell>
          <cell r="C16">
            <v>0</v>
          </cell>
          <cell r="D16">
            <v>0</v>
          </cell>
          <cell r="E16">
            <v>0</v>
          </cell>
          <cell r="F16">
            <v>0</v>
          </cell>
          <cell r="G16">
            <v>0</v>
          </cell>
          <cell r="H16">
            <v>0</v>
          </cell>
          <cell r="I16">
            <v>0</v>
          </cell>
          <cell r="J16">
            <v>0</v>
          </cell>
          <cell r="K16">
            <v>0</v>
          </cell>
          <cell r="L16">
            <v>0</v>
          </cell>
          <cell r="M16">
            <v>0</v>
          </cell>
          <cell r="N16">
            <v>0</v>
          </cell>
          <cell r="R16">
            <v>0</v>
          </cell>
          <cell r="S16">
            <v>0</v>
          </cell>
          <cell r="T16">
            <v>0</v>
          </cell>
          <cell r="X16">
            <v>0</v>
          </cell>
          <cell r="Y16">
            <v>0</v>
          </cell>
          <cell r="Z16">
            <v>0</v>
          </cell>
          <cell r="AD16">
            <v>0</v>
          </cell>
          <cell r="AE16">
            <v>0</v>
          </cell>
          <cell r="AF16">
            <v>0</v>
          </cell>
          <cell r="AJ16">
            <v>0</v>
          </cell>
          <cell r="AK16">
            <v>0</v>
          </cell>
          <cell r="AL16">
            <v>0</v>
          </cell>
          <cell r="AP16">
            <v>0</v>
          </cell>
          <cell r="AQ16">
            <v>0</v>
          </cell>
          <cell r="AR16">
            <v>0</v>
          </cell>
          <cell r="AV16">
            <v>0</v>
          </cell>
          <cell r="AW16">
            <v>0</v>
          </cell>
          <cell r="AX16">
            <v>0</v>
          </cell>
          <cell r="BC16">
            <v>0</v>
          </cell>
          <cell r="BE16">
            <v>0</v>
          </cell>
          <cell r="BF16">
            <v>0</v>
          </cell>
          <cell r="BK16">
            <v>0</v>
          </cell>
          <cell r="BL16">
            <v>0</v>
          </cell>
          <cell r="BM16">
            <v>0</v>
          </cell>
          <cell r="BR16">
            <v>0</v>
          </cell>
          <cell r="BS16">
            <v>0</v>
          </cell>
          <cell r="BT16">
            <v>0</v>
          </cell>
          <cell r="BY16">
            <v>0</v>
          </cell>
          <cell r="BZ16">
            <v>0</v>
          </cell>
          <cell r="CA16">
            <v>0</v>
          </cell>
          <cell r="CF16">
            <v>0</v>
          </cell>
          <cell r="CG16">
            <v>0</v>
          </cell>
          <cell r="CH16">
            <v>0</v>
          </cell>
          <cell r="CM16">
            <v>0</v>
          </cell>
        </row>
        <row r="17">
          <cell r="A17">
            <v>23</v>
          </cell>
          <cell r="B17" t="str">
            <v>Exchange Place-Land</v>
          </cell>
          <cell r="C17">
            <v>10056683.890000001</v>
          </cell>
          <cell r="D17">
            <v>10056683.890000001</v>
          </cell>
          <cell r="E17">
            <v>10056684</v>
          </cell>
          <cell r="F17">
            <v>10056684</v>
          </cell>
          <cell r="G17">
            <v>10056684</v>
          </cell>
          <cell r="H17">
            <v>10056684</v>
          </cell>
          <cell r="I17">
            <v>10056684</v>
          </cell>
          <cell r="J17">
            <v>10056684</v>
          </cell>
          <cell r="K17">
            <v>0.10999999940395355</v>
          </cell>
          <cell r="L17">
            <v>-5.9604644830901776E-10</v>
          </cell>
          <cell r="M17">
            <v>0</v>
          </cell>
          <cell r="N17">
            <v>5.9604644830901776E-10</v>
          </cell>
          <cell r="R17">
            <v>5.9604644830901776E-10</v>
          </cell>
          <cell r="S17">
            <v>0</v>
          </cell>
          <cell r="T17">
            <v>0</v>
          </cell>
          <cell r="X17">
            <v>0</v>
          </cell>
          <cell r="Y17">
            <v>0</v>
          </cell>
          <cell r="Z17">
            <v>0</v>
          </cell>
          <cell r="AD17">
            <v>0</v>
          </cell>
          <cell r="AE17">
            <v>0</v>
          </cell>
          <cell r="AF17">
            <v>0</v>
          </cell>
          <cell r="AJ17">
            <v>0</v>
          </cell>
          <cell r="AK17">
            <v>0</v>
          </cell>
          <cell r="AL17">
            <v>0</v>
          </cell>
          <cell r="AP17">
            <v>0</v>
          </cell>
          <cell r="AQ17">
            <v>0</v>
          </cell>
          <cell r="AR17">
            <v>0</v>
          </cell>
          <cell r="AV17">
            <v>0</v>
          </cell>
          <cell r="AW17">
            <v>0</v>
          </cell>
          <cell r="AX17">
            <v>0</v>
          </cell>
          <cell r="BC17">
            <v>0</v>
          </cell>
          <cell r="BE17">
            <v>0</v>
          </cell>
          <cell r="BF17">
            <v>0</v>
          </cell>
          <cell r="BK17">
            <v>0</v>
          </cell>
          <cell r="BL17">
            <v>0</v>
          </cell>
          <cell r="BM17">
            <v>0</v>
          </cell>
          <cell r="BR17">
            <v>0</v>
          </cell>
          <cell r="BS17">
            <v>0</v>
          </cell>
          <cell r="BT17">
            <v>0</v>
          </cell>
          <cell r="BY17">
            <v>0</v>
          </cell>
          <cell r="BZ17">
            <v>0</v>
          </cell>
          <cell r="CA17">
            <v>0</v>
          </cell>
          <cell r="CF17">
            <v>0</v>
          </cell>
          <cell r="CG17">
            <v>0</v>
          </cell>
          <cell r="CH17">
            <v>0</v>
          </cell>
          <cell r="CM17">
            <v>0</v>
          </cell>
        </row>
        <row r="18">
          <cell r="A18">
            <v>24</v>
          </cell>
          <cell r="B18" t="str">
            <v>Cincinnati Commerce</v>
          </cell>
          <cell r="C18">
            <v>94141935.370000005</v>
          </cell>
          <cell r="D18">
            <v>94195103.180000007</v>
          </cell>
          <cell r="E18">
            <v>94281549</v>
          </cell>
          <cell r="F18">
            <v>94716333.269999996</v>
          </cell>
          <cell r="G18">
            <v>95506159.680000007</v>
          </cell>
          <cell r="H18">
            <v>95501800.360000014</v>
          </cell>
          <cell r="I18">
            <v>95656435.810000002</v>
          </cell>
          <cell r="J18">
            <v>95810497.570000008</v>
          </cell>
          <cell r="K18">
            <v>97268071.370000005</v>
          </cell>
          <cell r="L18">
            <v>97570083.120000005</v>
          </cell>
          <cell r="M18">
            <v>99573951.510000005</v>
          </cell>
          <cell r="N18">
            <v>2003868.3900000006</v>
          </cell>
          <cell r="R18">
            <v>2003868.3900000006</v>
          </cell>
          <cell r="S18">
            <v>99718975.450000003</v>
          </cell>
          <cell r="T18">
            <v>145023.93999999762</v>
          </cell>
          <cell r="X18">
            <v>145023.93999999762</v>
          </cell>
          <cell r="Y18">
            <v>100550233.26000001</v>
          </cell>
          <cell r="Z18">
            <v>831257.81000000238</v>
          </cell>
          <cell r="AD18">
            <v>831257.81000000238</v>
          </cell>
          <cell r="AE18">
            <v>100569232.84</v>
          </cell>
          <cell r="AF18">
            <v>18999.579999998212</v>
          </cell>
          <cell r="AJ18">
            <v>18999.579999998212</v>
          </cell>
          <cell r="AK18">
            <v>100627348.8</v>
          </cell>
          <cell r="AL18">
            <v>58115.959999993443</v>
          </cell>
          <cell r="AP18">
            <v>58115.959999993443</v>
          </cell>
          <cell r="AQ18">
            <v>100866219.56999999</v>
          </cell>
          <cell r="AR18">
            <v>238870.76999999583</v>
          </cell>
          <cell r="AV18">
            <v>238870.76999999583</v>
          </cell>
          <cell r="AW18">
            <v>100807591.56999999</v>
          </cell>
          <cell r="AX18">
            <v>-58628</v>
          </cell>
          <cell r="BC18">
            <v>-58628</v>
          </cell>
          <cell r="BE18">
            <v>100871467.06999999</v>
          </cell>
          <cell r="BF18">
            <v>63875.5</v>
          </cell>
          <cell r="BK18">
            <v>63875.5</v>
          </cell>
          <cell r="BL18">
            <v>100876700.06999999</v>
          </cell>
          <cell r="BM18">
            <v>5233</v>
          </cell>
          <cell r="BR18">
            <v>5233</v>
          </cell>
          <cell r="BS18">
            <v>100876700.06999999</v>
          </cell>
          <cell r="BT18">
            <v>0</v>
          </cell>
          <cell r="BY18">
            <v>0</v>
          </cell>
          <cell r="BZ18">
            <v>100876700.06999999</v>
          </cell>
          <cell r="CA18">
            <v>0</v>
          </cell>
          <cell r="CF18">
            <v>0</v>
          </cell>
          <cell r="CG18">
            <v>100896558.42</v>
          </cell>
          <cell r="CH18">
            <v>19858.350000008941</v>
          </cell>
          <cell r="CM18">
            <v>19858.350000008941</v>
          </cell>
        </row>
        <row r="19">
          <cell r="A19">
            <v>50</v>
          </cell>
          <cell r="B19" t="str">
            <v>Town Center @ Orange Lake</v>
          </cell>
          <cell r="C19">
            <v>5357944</v>
          </cell>
          <cell r="D19">
            <v>5357944</v>
          </cell>
          <cell r="E19">
            <v>5352950.95</v>
          </cell>
          <cell r="F19">
            <v>5352950.95</v>
          </cell>
          <cell r="G19">
            <v>5352950.95</v>
          </cell>
          <cell r="H19">
            <v>5352950.95</v>
          </cell>
          <cell r="I19">
            <v>5352950.95</v>
          </cell>
          <cell r="J19">
            <v>5352950.95</v>
          </cell>
          <cell r="K19">
            <v>5352950.95</v>
          </cell>
          <cell r="L19">
            <v>5354944.38</v>
          </cell>
          <cell r="M19">
            <v>5354944.38</v>
          </cell>
          <cell r="N19">
            <v>0</v>
          </cell>
          <cell r="R19">
            <v>0</v>
          </cell>
          <cell r="S19">
            <v>5354944.38</v>
          </cell>
          <cell r="T19">
            <v>0</v>
          </cell>
          <cell r="X19">
            <v>0</v>
          </cell>
          <cell r="Y19">
            <v>5354944.38</v>
          </cell>
          <cell r="Z19">
            <v>0</v>
          </cell>
          <cell r="AD19">
            <v>0</v>
          </cell>
          <cell r="AE19">
            <v>5354944.38</v>
          </cell>
          <cell r="AF19">
            <v>0</v>
          </cell>
          <cell r="AJ19">
            <v>0</v>
          </cell>
          <cell r="AK19">
            <v>5354944.38</v>
          </cell>
          <cell r="AL19">
            <v>0</v>
          </cell>
          <cell r="AP19">
            <v>0</v>
          </cell>
          <cell r="AQ19">
            <v>5358090.0599999996</v>
          </cell>
          <cell r="AR19">
            <v>3145.679999999702</v>
          </cell>
          <cell r="AV19">
            <v>3145.679999999702</v>
          </cell>
          <cell r="AW19">
            <v>5358090.0599999996</v>
          </cell>
          <cell r="AX19">
            <v>0</v>
          </cell>
          <cell r="BC19">
            <v>0</v>
          </cell>
          <cell r="BE19">
            <v>5369878.54</v>
          </cell>
          <cell r="BF19">
            <v>11788.480000000447</v>
          </cell>
          <cell r="BK19">
            <v>11788.480000000447</v>
          </cell>
          <cell r="BL19">
            <v>5372909.7999999998</v>
          </cell>
          <cell r="BM19">
            <v>3031.2599999997765</v>
          </cell>
          <cell r="BR19">
            <v>3031.2599999997765</v>
          </cell>
          <cell r="BS19">
            <v>5372909.7999999998</v>
          </cell>
          <cell r="BT19">
            <v>0</v>
          </cell>
          <cell r="BY19">
            <v>0</v>
          </cell>
          <cell r="BZ19">
            <v>5409157.5199999996</v>
          </cell>
          <cell r="CA19">
            <v>36247.719999999739</v>
          </cell>
          <cell r="CF19">
            <v>36247.719999999739</v>
          </cell>
          <cell r="CG19">
            <v>5411818.4500000002</v>
          </cell>
          <cell r="CH19">
            <v>2660.9300000006333</v>
          </cell>
          <cell r="CM19">
            <v>2660.9300000006333</v>
          </cell>
        </row>
        <row r="20">
          <cell r="A20">
            <v>51</v>
          </cell>
          <cell r="B20" t="str">
            <v>Jefferson at Van Dorn</v>
          </cell>
          <cell r="C20">
            <v>29700000</v>
          </cell>
          <cell r="D20">
            <v>29299999.510000002</v>
          </cell>
          <cell r="E20">
            <v>30999999.510000002</v>
          </cell>
          <cell r="F20">
            <v>30395878.510000002</v>
          </cell>
          <cell r="G20">
            <v>30287878.510000002</v>
          </cell>
          <cell r="H20">
            <v>30287878.510000002</v>
          </cell>
          <cell r="I20">
            <v>30305833.510000002</v>
          </cell>
          <cell r="J20">
            <v>30305833.510000002</v>
          </cell>
          <cell r="K20">
            <v>30305833.510000002</v>
          </cell>
          <cell r="L20">
            <v>30256194.210000001</v>
          </cell>
          <cell r="M20">
            <v>0</v>
          </cell>
          <cell r="N20">
            <v>-30256194.210000001</v>
          </cell>
          <cell r="O20">
            <v>-30182966.960000001</v>
          </cell>
          <cell r="R20">
            <v>-73227.25</v>
          </cell>
          <cell r="S20">
            <v>0</v>
          </cell>
          <cell r="T20">
            <v>0</v>
          </cell>
          <cell r="X20">
            <v>0</v>
          </cell>
          <cell r="Y20">
            <v>0</v>
          </cell>
          <cell r="Z20">
            <v>0</v>
          </cell>
          <cell r="AD20">
            <v>0</v>
          </cell>
          <cell r="AE20">
            <v>0</v>
          </cell>
          <cell r="AF20">
            <v>0</v>
          </cell>
          <cell r="AJ20">
            <v>0</v>
          </cell>
          <cell r="AK20">
            <v>0</v>
          </cell>
          <cell r="AL20">
            <v>0</v>
          </cell>
          <cell r="AP20">
            <v>0</v>
          </cell>
          <cell r="AQ20">
            <v>0</v>
          </cell>
          <cell r="AR20">
            <v>0</v>
          </cell>
          <cell r="AV20">
            <v>0</v>
          </cell>
          <cell r="AW20">
            <v>0</v>
          </cell>
          <cell r="AX20">
            <v>0</v>
          </cell>
          <cell r="BC20">
            <v>0</v>
          </cell>
          <cell r="BE20">
            <v>0</v>
          </cell>
          <cell r="BF20">
            <v>0</v>
          </cell>
          <cell r="BK20">
            <v>0</v>
          </cell>
          <cell r="BL20">
            <v>0</v>
          </cell>
          <cell r="BM20">
            <v>0</v>
          </cell>
          <cell r="BR20">
            <v>0</v>
          </cell>
          <cell r="BS20">
            <v>0</v>
          </cell>
          <cell r="BT20">
            <v>0</v>
          </cell>
          <cell r="BY20">
            <v>0</v>
          </cell>
          <cell r="BZ20">
            <v>0</v>
          </cell>
          <cell r="CA20">
            <v>0</v>
          </cell>
          <cell r="CF20">
            <v>0</v>
          </cell>
          <cell r="CH20">
            <v>0</v>
          </cell>
          <cell r="CM20">
            <v>0</v>
          </cell>
        </row>
        <row r="21">
          <cell r="A21">
            <v>59</v>
          </cell>
          <cell r="B21" t="str">
            <v>Brookside Square</v>
          </cell>
          <cell r="C21">
            <v>10097468</v>
          </cell>
          <cell r="D21">
            <v>10114417.51</v>
          </cell>
          <cell r="E21">
            <v>10097467.65</v>
          </cell>
          <cell r="F21">
            <v>10097914.82</v>
          </cell>
          <cell r="G21">
            <v>10097914.82</v>
          </cell>
          <cell r="H21">
            <v>10097467.65</v>
          </cell>
          <cell r="I21">
            <v>10107639.65</v>
          </cell>
          <cell r="J21">
            <v>10120801.77</v>
          </cell>
          <cell r="K21">
            <v>10120801.77</v>
          </cell>
          <cell r="L21">
            <v>10120802.129999999</v>
          </cell>
          <cell r="M21">
            <v>10120802.130000001</v>
          </cell>
          <cell r="N21">
            <v>0</v>
          </cell>
          <cell r="R21">
            <v>0</v>
          </cell>
          <cell r="S21">
            <v>10132044.93</v>
          </cell>
          <cell r="T21">
            <v>11242.799999998882</v>
          </cell>
          <cell r="X21">
            <v>11242.799999998882</v>
          </cell>
          <cell r="Y21">
            <v>10133684.59</v>
          </cell>
          <cell r="Z21">
            <v>1639.660000000149</v>
          </cell>
          <cell r="AD21">
            <v>1639.660000000149</v>
          </cell>
          <cell r="AE21">
            <v>10133684.59</v>
          </cell>
          <cell r="AF21">
            <v>0</v>
          </cell>
          <cell r="AJ21">
            <v>0</v>
          </cell>
          <cell r="AK21">
            <v>10133684.59</v>
          </cell>
          <cell r="AL21">
            <v>0</v>
          </cell>
          <cell r="AP21">
            <v>0</v>
          </cell>
          <cell r="AQ21">
            <v>10133684.59</v>
          </cell>
          <cell r="AR21">
            <v>0</v>
          </cell>
          <cell r="AV21">
            <v>0</v>
          </cell>
          <cell r="AW21">
            <v>10133684.59</v>
          </cell>
          <cell r="AX21">
            <v>0</v>
          </cell>
          <cell r="BC21">
            <v>0</v>
          </cell>
          <cell r="BE21">
            <v>10134684.59</v>
          </cell>
          <cell r="BF21">
            <v>1000</v>
          </cell>
          <cell r="BK21">
            <v>1000</v>
          </cell>
          <cell r="BL21">
            <v>10139987.460000001</v>
          </cell>
          <cell r="BM21">
            <v>5302.8700000010431</v>
          </cell>
          <cell r="BR21">
            <v>5302.8700000010431</v>
          </cell>
          <cell r="BS21">
            <v>10144315.050000001</v>
          </cell>
          <cell r="BT21">
            <v>4327.589999999851</v>
          </cell>
          <cell r="BY21">
            <v>4327.589999999851</v>
          </cell>
          <cell r="BZ21">
            <v>10148180.9</v>
          </cell>
          <cell r="CA21">
            <v>3865.8499999996275</v>
          </cell>
          <cell r="CF21">
            <v>3865.8499999996275</v>
          </cell>
          <cell r="CG21">
            <v>10158442.220000001</v>
          </cell>
          <cell r="CH21">
            <v>10261.320000000298</v>
          </cell>
          <cell r="CM21">
            <v>10261.320000000298</v>
          </cell>
        </row>
        <row r="22">
          <cell r="A22">
            <v>43</v>
          </cell>
          <cell r="B22" t="str">
            <v>Pinnacle Highlands II *USE #43</v>
          </cell>
          <cell r="C22">
            <v>0</v>
          </cell>
          <cell r="D22">
            <v>0</v>
          </cell>
          <cell r="E22">
            <v>0</v>
          </cell>
          <cell r="F22">
            <v>0</v>
          </cell>
          <cell r="G22">
            <v>0</v>
          </cell>
          <cell r="H22">
            <v>0</v>
          </cell>
          <cell r="I22">
            <v>0</v>
          </cell>
          <cell r="J22">
            <v>0</v>
          </cell>
          <cell r="K22">
            <v>0</v>
          </cell>
          <cell r="L22">
            <v>0</v>
          </cell>
          <cell r="M22">
            <v>0</v>
          </cell>
          <cell r="N22">
            <v>0</v>
          </cell>
          <cell r="R22">
            <v>0</v>
          </cell>
          <cell r="S22">
            <v>0</v>
          </cell>
          <cell r="T22">
            <v>0</v>
          </cell>
          <cell r="X22">
            <v>0</v>
          </cell>
          <cell r="Y22">
            <v>0</v>
          </cell>
          <cell r="Z22">
            <v>0</v>
          </cell>
          <cell r="AD22">
            <v>0</v>
          </cell>
          <cell r="AE22">
            <v>0</v>
          </cell>
          <cell r="AF22">
            <v>0</v>
          </cell>
          <cell r="AJ22">
            <v>0</v>
          </cell>
          <cell r="AK22">
            <v>0</v>
          </cell>
          <cell r="AL22">
            <v>0</v>
          </cell>
          <cell r="AP22">
            <v>0</v>
          </cell>
          <cell r="AQ22">
            <v>0</v>
          </cell>
          <cell r="AR22">
            <v>0</v>
          </cell>
          <cell r="AV22">
            <v>0</v>
          </cell>
          <cell r="AW22">
            <v>0</v>
          </cell>
          <cell r="AX22">
            <v>0</v>
          </cell>
          <cell r="BC22">
            <v>0</v>
          </cell>
          <cell r="BE22">
            <v>0</v>
          </cell>
          <cell r="BF22">
            <v>0</v>
          </cell>
          <cell r="BK22">
            <v>0</v>
          </cell>
          <cell r="BL22">
            <v>0</v>
          </cell>
          <cell r="BM22">
            <v>0</v>
          </cell>
          <cell r="BR22">
            <v>0</v>
          </cell>
          <cell r="BS22">
            <v>0</v>
          </cell>
          <cell r="BT22">
            <v>0</v>
          </cell>
          <cell r="BY22">
            <v>0</v>
          </cell>
          <cell r="BZ22">
            <v>0</v>
          </cell>
          <cell r="CA22">
            <v>0</v>
          </cell>
          <cell r="CF22">
            <v>0</v>
          </cell>
          <cell r="CH22">
            <v>0</v>
          </cell>
          <cell r="CM22">
            <v>0</v>
          </cell>
        </row>
        <row r="23">
          <cell r="A23">
            <v>63</v>
          </cell>
          <cell r="B23" t="str">
            <v>Gladiolus Gateway</v>
          </cell>
          <cell r="C23">
            <v>7322741</v>
          </cell>
          <cell r="D23">
            <v>7357158</v>
          </cell>
          <cell r="E23">
            <v>7322740.9800000004</v>
          </cell>
          <cell r="F23">
            <v>7322740.9800000004</v>
          </cell>
          <cell r="G23">
            <v>7322740.9800000004</v>
          </cell>
          <cell r="H23">
            <v>7322740.9800000004</v>
          </cell>
          <cell r="I23">
            <v>7322740.9800000004</v>
          </cell>
          <cell r="J23">
            <v>7332115.6000000006</v>
          </cell>
          <cell r="K23">
            <v>7332115.6000000006</v>
          </cell>
          <cell r="L23">
            <v>7342265.6400000006</v>
          </cell>
          <cell r="M23">
            <v>7342265.6399999997</v>
          </cell>
          <cell r="N23">
            <v>0</v>
          </cell>
          <cell r="R23">
            <v>0</v>
          </cell>
          <cell r="S23">
            <v>7342982.2699999996</v>
          </cell>
          <cell r="T23">
            <v>716.62999999988824</v>
          </cell>
          <cell r="X23">
            <v>716.62999999988824</v>
          </cell>
          <cell r="Y23">
            <v>7342982.2699999996</v>
          </cell>
          <cell r="Z23">
            <v>0</v>
          </cell>
          <cell r="AD23">
            <v>0</v>
          </cell>
          <cell r="AE23">
            <v>7342982.2699999996</v>
          </cell>
          <cell r="AF23">
            <v>0</v>
          </cell>
          <cell r="AJ23">
            <v>0</v>
          </cell>
          <cell r="AK23">
            <v>7342982.2699999996</v>
          </cell>
          <cell r="AL23">
            <v>0</v>
          </cell>
          <cell r="AP23">
            <v>0</v>
          </cell>
          <cell r="AQ23">
            <v>7342982.2699999996</v>
          </cell>
          <cell r="AR23">
            <v>0</v>
          </cell>
          <cell r="AV23">
            <v>0</v>
          </cell>
          <cell r="AW23">
            <v>7350967.5199999996</v>
          </cell>
          <cell r="AX23">
            <v>7985.25</v>
          </cell>
          <cell r="BC23">
            <v>7985.25</v>
          </cell>
          <cell r="BE23">
            <v>7350967.5199999996</v>
          </cell>
          <cell r="BF23">
            <v>0</v>
          </cell>
          <cell r="BK23">
            <v>0</v>
          </cell>
          <cell r="BL23">
            <v>7360627.3799999999</v>
          </cell>
          <cell r="BM23">
            <v>9659.8600000003353</v>
          </cell>
          <cell r="BR23">
            <v>9659.8600000003353</v>
          </cell>
          <cell r="BS23">
            <v>7381444.2599999998</v>
          </cell>
          <cell r="BT23">
            <v>20816.879999999888</v>
          </cell>
          <cell r="BY23">
            <v>20816.879999999888</v>
          </cell>
          <cell r="BZ23">
            <v>7384528.2599999998</v>
          </cell>
          <cell r="CA23">
            <v>3084</v>
          </cell>
          <cell r="CF23">
            <v>3084</v>
          </cell>
          <cell r="CG23">
            <v>7391448.3700000001</v>
          </cell>
          <cell r="CH23">
            <v>6920.1100000003353</v>
          </cell>
          <cell r="CM23">
            <v>6920.1100000003353</v>
          </cell>
        </row>
        <row r="24">
          <cell r="A24">
            <v>67</v>
          </cell>
          <cell r="B24" t="str">
            <v>New Tampa Center</v>
          </cell>
          <cell r="C24">
            <v>9156387</v>
          </cell>
          <cell r="D24">
            <v>9162787</v>
          </cell>
          <cell r="E24">
            <v>9173006.4900000002</v>
          </cell>
          <cell r="F24">
            <v>9846936.4900000002</v>
          </cell>
          <cell r="G24">
            <v>9903466.290000001</v>
          </cell>
          <cell r="H24">
            <v>9891316.3000000007</v>
          </cell>
          <cell r="I24">
            <v>10179685.810000001</v>
          </cell>
          <cell r="J24">
            <v>10568468.75</v>
          </cell>
          <cell r="K24">
            <v>10655698.869999999</v>
          </cell>
          <cell r="L24">
            <v>10664316.76</v>
          </cell>
          <cell r="M24">
            <v>10705765.789999999</v>
          </cell>
          <cell r="N24">
            <v>41449.029999999329</v>
          </cell>
          <cell r="R24">
            <v>41449.029999999329</v>
          </cell>
          <cell r="S24">
            <v>10839530.92</v>
          </cell>
          <cell r="T24">
            <v>133765.13000000082</v>
          </cell>
          <cell r="X24">
            <v>133765.13000000082</v>
          </cell>
          <cell r="Y24">
            <v>10841751.119999999</v>
          </cell>
          <cell r="Z24">
            <v>2220.1999999992549</v>
          </cell>
          <cell r="AD24">
            <v>2220.1999999992549</v>
          </cell>
          <cell r="AE24">
            <v>10851906.939999999</v>
          </cell>
          <cell r="AF24">
            <v>10155.820000000298</v>
          </cell>
          <cell r="AJ24">
            <v>10155.820000000298</v>
          </cell>
          <cell r="AK24">
            <v>10855745.76</v>
          </cell>
          <cell r="AL24">
            <v>3838.820000000298</v>
          </cell>
          <cell r="AP24">
            <v>3838.820000000298</v>
          </cell>
          <cell r="AQ24">
            <v>10855745.76</v>
          </cell>
          <cell r="AR24">
            <v>0</v>
          </cell>
          <cell r="AV24">
            <v>0</v>
          </cell>
          <cell r="AW24">
            <v>10875245.76</v>
          </cell>
          <cell r="AX24">
            <v>19500</v>
          </cell>
          <cell r="BC24">
            <v>19500</v>
          </cell>
          <cell r="BE24">
            <v>10875245.76</v>
          </cell>
          <cell r="BF24">
            <v>0</v>
          </cell>
          <cell r="BK24">
            <v>0</v>
          </cell>
          <cell r="BL24">
            <v>10879970.76</v>
          </cell>
          <cell r="BM24">
            <v>4725</v>
          </cell>
          <cell r="BR24">
            <v>4725</v>
          </cell>
          <cell r="BS24">
            <v>10882360.470000001</v>
          </cell>
          <cell r="BT24">
            <v>2389.7100000008941</v>
          </cell>
          <cell r="BY24">
            <v>2389.7100000008941</v>
          </cell>
          <cell r="BZ24">
            <v>10901815.74</v>
          </cell>
          <cell r="CA24">
            <v>19455.269999999553</v>
          </cell>
          <cell r="CF24">
            <v>19455.269999999553</v>
          </cell>
          <cell r="CG24">
            <v>10911753.5</v>
          </cell>
          <cell r="CH24">
            <v>9937.7599999997765</v>
          </cell>
          <cell r="CM24">
            <v>9937.7599999997765</v>
          </cell>
        </row>
        <row r="25">
          <cell r="A25">
            <v>71</v>
          </cell>
          <cell r="B25" t="str">
            <v>Riverplace II</v>
          </cell>
          <cell r="C25">
            <v>0</v>
          </cell>
          <cell r="D25">
            <v>0</v>
          </cell>
          <cell r="E25">
            <v>33100787.109999999</v>
          </cell>
          <cell r="F25">
            <v>33146346.969999999</v>
          </cell>
          <cell r="G25">
            <v>34109270.469999999</v>
          </cell>
          <cell r="H25">
            <v>34217086.859999999</v>
          </cell>
          <cell r="I25">
            <v>34421810.060000002</v>
          </cell>
          <cell r="J25">
            <v>34439715.960000001</v>
          </cell>
          <cell r="K25">
            <v>35120167.960000001</v>
          </cell>
          <cell r="L25">
            <v>35161045.289999999</v>
          </cell>
          <cell r="M25">
            <v>35817738.75</v>
          </cell>
          <cell r="N25">
            <v>656693.46000000089</v>
          </cell>
          <cell r="O25">
            <v>505718.88</v>
          </cell>
          <cell r="R25">
            <v>150974.58000000089</v>
          </cell>
          <cell r="S25">
            <v>35542015.210000001</v>
          </cell>
          <cell r="T25">
            <v>-275723.53999999911</v>
          </cell>
          <cell r="X25">
            <v>-275723.53999999911</v>
          </cell>
          <cell r="Y25">
            <v>35667102.289999999</v>
          </cell>
          <cell r="Z25">
            <v>125087.07999999821</v>
          </cell>
          <cell r="AD25">
            <v>125087.07999999821</v>
          </cell>
          <cell r="AE25">
            <v>35695611.329999998</v>
          </cell>
          <cell r="AF25">
            <v>28509.039999999106</v>
          </cell>
          <cell r="AJ25">
            <v>28509.039999999106</v>
          </cell>
          <cell r="AK25">
            <v>35710543.780000001</v>
          </cell>
          <cell r="AL25">
            <v>14932.45000000298</v>
          </cell>
          <cell r="AP25">
            <v>14932.45000000298</v>
          </cell>
          <cell r="AQ25">
            <v>35718299.880000003</v>
          </cell>
          <cell r="AR25">
            <v>7756.1000000014901</v>
          </cell>
          <cell r="AV25">
            <v>7756.1000000014901</v>
          </cell>
          <cell r="AW25">
            <v>35747685.149999999</v>
          </cell>
          <cell r="AX25">
            <v>29385.269999995828</v>
          </cell>
          <cell r="BC25">
            <v>29385.269999995828</v>
          </cell>
          <cell r="BE25">
            <v>35755668.420000002</v>
          </cell>
          <cell r="BF25">
            <v>7983.2700000032783</v>
          </cell>
          <cell r="BK25">
            <v>7983.2700000032783</v>
          </cell>
          <cell r="BL25">
            <v>35752377.420000002</v>
          </cell>
          <cell r="BM25">
            <v>-3291</v>
          </cell>
          <cell r="BR25">
            <v>-3291</v>
          </cell>
          <cell r="BS25">
            <v>35760951.979999997</v>
          </cell>
          <cell r="BT25">
            <v>8574.5599999949336</v>
          </cell>
          <cell r="BY25">
            <v>8574.5599999949336</v>
          </cell>
          <cell r="BZ25">
            <v>35770065.579999998</v>
          </cell>
          <cell r="CA25">
            <v>9113.6000000014901</v>
          </cell>
          <cell r="CF25">
            <v>9113.6000000014901</v>
          </cell>
          <cell r="CG25">
            <v>35773149.609999999</v>
          </cell>
          <cell r="CH25">
            <v>3084.0300000011921</v>
          </cell>
          <cell r="CM25">
            <v>3084.0300000011921</v>
          </cell>
        </row>
        <row r="26">
          <cell r="A26">
            <v>77</v>
          </cell>
          <cell r="B26" t="str">
            <v>Loehman's Fashion Island</v>
          </cell>
          <cell r="F26">
            <v>0</v>
          </cell>
          <cell r="G26">
            <v>36912462.100000001</v>
          </cell>
          <cell r="H26">
            <v>37457466.120000005</v>
          </cell>
          <cell r="I26">
            <v>37485731.719999999</v>
          </cell>
          <cell r="J26">
            <v>37588524.579999998</v>
          </cell>
          <cell r="K26">
            <v>37724238.589999996</v>
          </cell>
          <cell r="L26">
            <v>37768265.339999996</v>
          </cell>
          <cell r="M26">
            <v>37797532.030000001</v>
          </cell>
          <cell r="N26">
            <v>29266.690000005066</v>
          </cell>
          <cell r="R26">
            <v>29266.690000005066</v>
          </cell>
          <cell r="S26">
            <v>37846036.07</v>
          </cell>
          <cell r="T26">
            <v>48504.039999999106</v>
          </cell>
          <cell r="X26">
            <v>48504.039999999106</v>
          </cell>
          <cell r="Y26">
            <v>38044756.630000003</v>
          </cell>
          <cell r="Z26">
            <v>198720.56000000238</v>
          </cell>
          <cell r="AD26">
            <v>198720.56000000238</v>
          </cell>
          <cell r="AE26">
            <v>38072438.710000001</v>
          </cell>
          <cell r="AF26">
            <v>27682.079999998212</v>
          </cell>
          <cell r="AJ26">
            <v>27682.079999998212</v>
          </cell>
          <cell r="AK26">
            <v>38103365.420000002</v>
          </cell>
          <cell r="AL26">
            <v>30926.710000000894</v>
          </cell>
          <cell r="AP26">
            <v>30926.710000000894</v>
          </cell>
          <cell r="AQ26">
            <v>38112755.270000003</v>
          </cell>
          <cell r="AR26">
            <v>9389.8500000014901</v>
          </cell>
          <cell r="AV26">
            <v>9389.8500000014901</v>
          </cell>
          <cell r="AW26">
            <v>38190444.259999998</v>
          </cell>
          <cell r="AX26">
            <v>77688.989999994636</v>
          </cell>
          <cell r="BC26">
            <v>77688.989999994636</v>
          </cell>
          <cell r="BE26">
            <v>38204109.649999999</v>
          </cell>
          <cell r="BF26">
            <v>13665.390000000596</v>
          </cell>
          <cell r="BK26">
            <v>13665.390000000596</v>
          </cell>
          <cell r="BL26">
            <v>38221534.969999999</v>
          </cell>
          <cell r="BM26">
            <v>17425.320000000298</v>
          </cell>
          <cell r="BR26">
            <v>17425.320000000298</v>
          </cell>
          <cell r="BS26">
            <v>38233534.969999999</v>
          </cell>
          <cell r="BT26">
            <v>12000</v>
          </cell>
          <cell r="BY26">
            <v>12000</v>
          </cell>
          <cell r="BZ26">
            <v>38242326.850000001</v>
          </cell>
          <cell r="CA26">
            <v>8791.8800000026822</v>
          </cell>
          <cell r="CF26">
            <v>8791.8800000026822</v>
          </cell>
          <cell r="CG26">
            <v>38252281.979999997</v>
          </cell>
          <cell r="CH26">
            <v>9955.1299999952316</v>
          </cell>
          <cell r="CM26">
            <v>9955.1299999952316</v>
          </cell>
        </row>
        <row r="27">
          <cell r="A27">
            <v>101</v>
          </cell>
          <cell r="B27" t="str">
            <v>Neonopolis Entertainment Center</v>
          </cell>
          <cell r="S27">
            <v>8711354.7400000002</v>
          </cell>
          <cell r="T27">
            <v>8711354.7400000002</v>
          </cell>
          <cell r="U27">
            <v>8711354.7400000002</v>
          </cell>
          <cell r="X27">
            <v>0</v>
          </cell>
          <cell r="Y27">
            <v>9974088.6600000001</v>
          </cell>
          <cell r="Z27">
            <v>1262733.92</v>
          </cell>
          <cell r="AA27">
            <v>1262733.92</v>
          </cell>
          <cell r="AD27">
            <v>0</v>
          </cell>
          <cell r="AE27">
            <v>11339696.949999999</v>
          </cell>
          <cell r="AF27">
            <v>1365608.2899999991</v>
          </cell>
          <cell r="AG27">
            <v>1365608.29</v>
          </cell>
          <cell r="AJ27">
            <v>-9.3132257461547852E-10</v>
          </cell>
          <cell r="AK27">
            <v>21624075.390000001</v>
          </cell>
          <cell r="AL27">
            <v>10284378.440000001</v>
          </cell>
          <cell r="AM27">
            <v>10284378.439999999</v>
          </cell>
          <cell r="AP27">
            <v>1.862645149230957E-9</v>
          </cell>
          <cell r="AQ27">
            <v>22152192.98</v>
          </cell>
          <cell r="AR27">
            <v>528117.58999999985</v>
          </cell>
          <cell r="AS27">
            <v>528117.59</v>
          </cell>
          <cell r="AV27">
            <v>-1.1641532182693481E-10</v>
          </cell>
          <cell r="AW27">
            <v>18818451.940000001</v>
          </cell>
          <cell r="AX27">
            <v>-3333741.0399999991</v>
          </cell>
          <cell r="AZ27">
            <v>1656649.96</v>
          </cell>
          <cell r="BC27">
            <v>-4990390.9999999991</v>
          </cell>
          <cell r="BE27">
            <v>24028128.43</v>
          </cell>
          <cell r="BF27">
            <v>5209676.4899999984</v>
          </cell>
          <cell r="BH27">
            <v>5209676.49</v>
          </cell>
          <cell r="BK27">
            <v>-1.862645149230957E-9</v>
          </cell>
          <cell r="BL27">
            <v>30813672.050000001</v>
          </cell>
          <cell r="BM27">
            <v>6785543.620000001</v>
          </cell>
          <cell r="BO27">
            <v>6785543.6200000001</v>
          </cell>
          <cell r="BR27">
            <v>9.3132257461547852E-10</v>
          </cell>
          <cell r="BS27">
            <v>37086708</v>
          </cell>
          <cell r="BT27">
            <v>6273035.9499999993</v>
          </cell>
          <cell r="BV27">
            <v>6273035.9500000002</v>
          </cell>
          <cell r="BY27">
            <v>-9.3132257461547852E-10</v>
          </cell>
          <cell r="BZ27">
            <v>45413805.140000001</v>
          </cell>
          <cell r="CA27">
            <v>8327097.1400000006</v>
          </cell>
          <cell r="CC27">
            <v>8327097.1399999997</v>
          </cell>
          <cell r="CF27">
            <v>9.3132257461547852E-10</v>
          </cell>
          <cell r="CG27">
            <v>55076851.200000003</v>
          </cell>
          <cell r="CH27">
            <v>9663046.0600000024</v>
          </cell>
          <cell r="CJ27">
            <v>9663046.0600000005</v>
          </cell>
          <cell r="CM27">
            <v>1.862645149230957E-9</v>
          </cell>
        </row>
        <row r="28">
          <cell r="A28">
            <v>134</v>
          </cell>
          <cell r="B28" t="str">
            <v>Nortel Office Facility</v>
          </cell>
          <cell r="BZ28">
            <v>131483225</v>
          </cell>
          <cell r="CA28">
            <v>131483225</v>
          </cell>
          <cell r="CC28">
            <v>131483225</v>
          </cell>
          <cell r="CF28">
            <v>0</v>
          </cell>
          <cell r="CG28">
            <v>150230725</v>
          </cell>
          <cell r="CH28">
            <v>18747500</v>
          </cell>
          <cell r="CJ28">
            <v>18747500</v>
          </cell>
          <cell r="CM28">
            <v>0</v>
          </cell>
        </row>
        <row r="29">
          <cell r="C29">
            <v>184658293.17000002</v>
          </cell>
          <cell r="D29">
            <v>184376874.78999999</v>
          </cell>
          <cell r="E29">
            <v>219249929.69</v>
          </cell>
          <cell r="F29">
            <v>219800529.48999998</v>
          </cell>
          <cell r="G29">
            <v>258434389.06999996</v>
          </cell>
          <cell r="H29">
            <v>259070253</v>
          </cell>
          <cell r="I29">
            <v>259774373.75999999</v>
          </cell>
          <cell r="J29">
            <v>260471340.37</v>
          </cell>
          <cell r="K29">
            <v>252809076.41000003</v>
          </cell>
          <cell r="L29">
            <v>280987962.07999998</v>
          </cell>
          <cell r="M29">
            <v>253489150.35999995</v>
          </cell>
          <cell r="N29">
            <v>-27498811.719999999</v>
          </cell>
          <cell r="O29">
            <v>-29677248.080000002</v>
          </cell>
          <cell r="P29">
            <v>0</v>
          </cell>
          <cell r="Q29">
            <v>0</v>
          </cell>
          <cell r="R29">
            <v>2178436.3600000045</v>
          </cell>
          <cell r="S29">
            <v>243316667.54000002</v>
          </cell>
          <cell r="T29">
            <v>-10172482.820000002</v>
          </cell>
          <cell r="U29">
            <v>-10244396.139999999</v>
          </cell>
          <cell r="V29">
            <v>0</v>
          </cell>
          <cell r="W29">
            <v>0</v>
          </cell>
          <cell r="X29">
            <v>71913.319999997504</v>
          </cell>
          <cell r="Y29">
            <v>217909543.19999999</v>
          </cell>
          <cell r="Z29">
            <v>-25407124.339999996</v>
          </cell>
          <cell r="AA29">
            <v>-26570315.82</v>
          </cell>
          <cell r="AB29">
            <v>0</v>
          </cell>
          <cell r="AC29">
            <v>0</v>
          </cell>
          <cell r="AD29">
            <v>1163191.4800000004</v>
          </cell>
          <cell r="AE29">
            <v>219360498.01000002</v>
          </cell>
          <cell r="AF29">
            <v>1450954.8099999949</v>
          </cell>
          <cell r="AG29">
            <v>1365608.29</v>
          </cell>
          <cell r="AH29">
            <v>0</v>
          </cell>
          <cell r="AI29">
            <v>0</v>
          </cell>
          <cell r="AJ29">
            <v>85346.519999994896</v>
          </cell>
          <cell r="AK29">
            <v>229752690.38999999</v>
          </cell>
          <cell r="AL29">
            <v>10392192.379999999</v>
          </cell>
          <cell r="AM29">
            <v>10284378.439999999</v>
          </cell>
          <cell r="AN29">
            <v>0</v>
          </cell>
          <cell r="AO29">
            <v>0</v>
          </cell>
          <cell r="AP29">
            <v>107813.93999999948</v>
          </cell>
          <cell r="AQ29">
            <v>230539970.38</v>
          </cell>
          <cell r="AR29">
            <v>787279.98999999836</v>
          </cell>
          <cell r="AS29">
            <v>528117.59</v>
          </cell>
          <cell r="AT29">
            <v>0</v>
          </cell>
          <cell r="AU29">
            <v>0</v>
          </cell>
          <cell r="AV29">
            <v>259162.39999999839</v>
          </cell>
          <cell r="AW29">
            <v>227282160.84999999</v>
          </cell>
          <cell r="AX29">
            <v>-3257809.5300000086</v>
          </cell>
          <cell r="AZ29">
            <v>1656649.96</v>
          </cell>
          <cell r="BA29">
            <v>0</v>
          </cell>
          <cell r="BB29">
            <v>0</v>
          </cell>
          <cell r="BC29">
            <v>-4914459.4900000086</v>
          </cell>
          <cell r="BE29">
            <v>232590149.97999999</v>
          </cell>
          <cell r="BF29">
            <v>5307989.1300000027</v>
          </cell>
          <cell r="BH29">
            <v>5209676.49</v>
          </cell>
          <cell r="BI29">
            <v>0</v>
          </cell>
          <cell r="BJ29">
            <v>0</v>
          </cell>
          <cell r="BK29">
            <v>98312.640000002459</v>
          </cell>
          <cell r="BL29">
            <v>239417779.91</v>
          </cell>
          <cell r="BM29">
            <v>6827629.9300000025</v>
          </cell>
          <cell r="BO29">
            <v>6785543.6200000001</v>
          </cell>
          <cell r="BP29">
            <v>0</v>
          </cell>
          <cell r="BQ29">
            <v>0</v>
          </cell>
          <cell r="BR29">
            <v>42086.310000002384</v>
          </cell>
          <cell r="BS29">
            <v>245738924.59999999</v>
          </cell>
          <cell r="BT29">
            <v>6321144.6899999948</v>
          </cell>
          <cell r="BV29">
            <v>6273035.9500000002</v>
          </cell>
          <cell r="BW29">
            <v>0</v>
          </cell>
          <cell r="BX29">
            <v>0</v>
          </cell>
          <cell r="BY29">
            <v>48108.739999994636</v>
          </cell>
          <cell r="BZ29">
            <v>385629805.06</v>
          </cell>
          <cell r="CA29">
            <v>139890880.46000001</v>
          </cell>
          <cell r="CC29">
            <v>139810322.13999999</v>
          </cell>
          <cell r="CD29">
            <v>0</v>
          </cell>
          <cell r="CE29">
            <v>0</v>
          </cell>
          <cell r="CF29">
            <v>80558.320000004023</v>
          </cell>
          <cell r="CG29">
            <v>414103028.75</v>
          </cell>
          <cell r="CH29">
            <v>28473223.690000009</v>
          </cell>
          <cell r="CJ29">
            <v>28410546.060000002</v>
          </cell>
          <cell r="CK29">
            <v>0</v>
          </cell>
          <cell r="CL29">
            <v>0</v>
          </cell>
          <cell r="CM29">
            <v>62677.63000000827</v>
          </cell>
        </row>
        <row r="33">
          <cell r="A33">
            <v>8</v>
          </cell>
          <cell r="B33" t="str">
            <v>Grupe Properties</v>
          </cell>
          <cell r="C33" t="e">
            <v>#REF!</v>
          </cell>
          <cell r="D33" t="e">
            <v>#REF!</v>
          </cell>
          <cell r="E33" t="e">
            <v>#REF!</v>
          </cell>
          <cell r="F33" t="e">
            <v>#REF!</v>
          </cell>
          <cell r="G33" t="e">
            <v>#REF!</v>
          </cell>
          <cell r="H33">
            <v>40166173.390000001</v>
          </cell>
          <cell r="I33">
            <v>40095062.390000001</v>
          </cell>
          <cell r="J33">
            <v>40091024.969999999</v>
          </cell>
          <cell r="K33">
            <v>40113631</v>
          </cell>
          <cell r="L33">
            <v>0</v>
          </cell>
          <cell r="M33">
            <v>0</v>
          </cell>
          <cell r="N33">
            <v>0</v>
          </cell>
          <cell r="O33">
            <v>0</v>
          </cell>
          <cell r="P33">
            <v>0</v>
          </cell>
          <cell r="R33">
            <v>0</v>
          </cell>
          <cell r="S33">
            <v>0</v>
          </cell>
          <cell r="T33">
            <v>0</v>
          </cell>
          <cell r="U33">
            <v>0</v>
          </cell>
          <cell r="V33">
            <v>0</v>
          </cell>
          <cell r="X33">
            <v>0</v>
          </cell>
          <cell r="Y33">
            <v>0</v>
          </cell>
          <cell r="Z33">
            <v>0</v>
          </cell>
          <cell r="AA33">
            <v>0</v>
          </cell>
          <cell r="AB33">
            <v>0</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cell r="AV33">
            <v>0</v>
          </cell>
          <cell r="AW33">
            <v>0</v>
          </cell>
          <cell r="AX33">
            <v>0</v>
          </cell>
          <cell r="AZ33">
            <v>0</v>
          </cell>
          <cell r="BA33">
            <v>0</v>
          </cell>
          <cell r="BC33">
            <v>0</v>
          </cell>
          <cell r="BE33">
            <v>0</v>
          </cell>
          <cell r="BF33">
            <v>0</v>
          </cell>
          <cell r="BH33">
            <v>0</v>
          </cell>
          <cell r="BI33">
            <v>0</v>
          </cell>
          <cell r="BK33">
            <v>0</v>
          </cell>
          <cell r="BL33">
            <v>0</v>
          </cell>
          <cell r="BM33">
            <v>0</v>
          </cell>
          <cell r="BO33">
            <v>0</v>
          </cell>
          <cell r="BP33">
            <v>0</v>
          </cell>
          <cell r="BR33">
            <v>0</v>
          </cell>
          <cell r="BS33">
            <v>0</v>
          </cell>
          <cell r="BT33">
            <v>0</v>
          </cell>
          <cell r="BV33">
            <v>0</v>
          </cell>
          <cell r="BW33">
            <v>0</v>
          </cell>
          <cell r="BY33">
            <v>0</v>
          </cell>
          <cell r="BZ33">
            <v>0</v>
          </cell>
          <cell r="CA33">
            <v>0</v>
          </cell>
          <cell r="CC33">
            <v>0</v>
          </cell>
          <cell r="CD33">
            <v>0</v>
          </cell>
          <cell r="CF33">
            <v>0</v>
          </cell>
          <cell r="CH33">
            <v>0</v>
          </cell>
          <cell r="CJ33">
            <v>0</v>
          </cell>
          <cell r="CK33">
            <v>0</v>
          </cell>
          <cell r="CM33">
            <v>0</v>
          </cell>
        </row>
        <row r="34">
          <cell r="A34">
            <v>21</v>
          </cell>
          <cell r="B34" t="str">
            <v>Embassy Suites Atlanta</v>
          </cell>
          <cell r="C34">
            <v>20985577.030000001</v>
          </cell>
          <cell r="D34">
            <v>-29537</v>
          </cell>
          <cell r="E34">
            <v>0</v>
          </cell>
          <cell r="F34">
            <v>0</v>
          </cell>
          <cell r="G34">
            <v>0</v>
          </cell>
          <cell r="H34">
            <v>0</v>
          </cell>
          <cell r="I34">
            <v>0</v>
          </cell>
          <cell r="J34">
            <v>0</v>
          </cell>
          <cell r="K34">
            <v>0</v>
          </cell>
          <cell r="L34">
            <v>0</v>
          </cell>
          <cell r="M34">
            <v>0</v>
          </cell>
          <cell r="N34">
            <v>0</v>
          </cell>
          <cell r="R34">
            <v>0</v>
          </cell>
          <cell r="S34">
            <v>0</v>
          </cell>
          <cell r="T34">
            <v>0</v>
          </cell>
          <cell r="X34">
            <v>0</v>
          </cell>
          <cell r="Y34">
            <v>0</v>
          </cell>
          <cell r="Z34">
            <v>0</v>
          </cell>
          <cell r="AD34">
            <v>0</v>
          </cell>
          <cell r="AE34">
            <v>0</v>
          </cell>
          <cell r="AF34">
            <v>0</v>
          </cell>
          <cell r="AJ34">
            <v>0</v>
          </cell>
          <cell r="AK34">
            <v>0</v>
          </cell>
          <cell r="AL34">
            <v>0</v>
          </cell>
          <cell r="AP34">
            <v>0</v>
          </cell>
          <cell r="AQ34">
            <v>0</v>
          </cell>
          <cell r="AR34">
            <v>0</v>
          </cell>
          <cell r="AV34">
            <v>0</v>
          </cell>
          <cell r="AW34">
            <v>0</v>
          </cell>
          <cell r="AX34">
            <v>0</v>
          </cell>
          <cell r="BC34">
            <v>0</v>
          </cell>
          <cell r="BE34">
            <v>0</v>
          </cell>
          <cell r="BF34">
            <v>0</v>
          </cell>
          <cell r="BK34">
            <v>0</v>
          </cell>
          <cell r="BL34">
            <v>0</v>
          </cell>
          <cell r="BM34">
            <v>0</v>
          </cell>
          <cell r="BR34">
            <v>0</v>
          </cell>
          <cell r="BS34">
            <v>0</v>
          </cell>
          <cell r="BT34">
            <v>0</v>
          </cell>
          <cell r="BY34">
            <v>0</v>
          </cell>
          <cell r="BZ34">
            <v>0</v>
          </cell>
          <cell r="CA34">
            <v>0</v>
          </cell>
          <cell r="CF34">
            <v>0</v>
          </cell>
          <cell r="CH34">
            <v>0</v>
          </cell>
          <cell r="CM34">
            <v>0</v>
          </cell>
        </row>
        <row r="35">
          <cell r="A35">
            <v>22</v>
          </cell>
          <cell r="B35" t="str">
            <v>Exchange Place/SPNW</v>
          </cell>
          <cell r="C35">
            <v>155528844.67000002</v>
          </cell>
          <cell r="D35">
            <v>158256020.67000002</v>
          </cell>
          <cell r="E35">
            <v>158292642</v>
          </cell>
          <cell r="F35">
            <v>163835492.67000002</v>
          </cell>
          <cell r="G35">
            <v>157597638.67000002</v>
          </cell>
          <cell r="H35">
            <v>157660564.66000003</v>
          </cell>
          <cell r="I35">
            <v>158967089.26000002</v>
          </cell>
          <cell r="J35">
            <v>159037937.00000003</v>
          </cell>
          <cell r="K35">
            <v>2.9802322387695313E-8</v>
          </cell>
          <cell r="L35">
            <v>2.9802322387695313E-8</v>
          </cell>
          <cell r="M35">
            <v>0</v>
          </cell>
          <cell r="N35">
            <v>-2.9802322387695313E-8</v>
          </cell>
          <cell r="R35">
            <v>-2.9802322387695313E-8</v>
          </cell>
          <cell r="S35">
            <v>0</v>
          </cell>
          <cell r="T35">
            <v>0</v>
          </cell>
          <cell r="X35">
            <v>0</v>
          </cell>
          <cell r="Y35">
            <v>0</v>
          </cell>
          <cell r="Z35">
            <v>0</v>
          </cell>
          <cell r="AA35">
            <v>460866.25</v>
          </cell>
          <cell r="AD35">
            <v>-460866.25</v>
          </cell>
          <cell r="AE35">
            <v>0</v>
          </cell>
          <cell r="AF35">
            <v>0</v>
          </cell>
          <cell r="AJ35">
            <v>0</v>
          </cell>
          <cell r="AK35">
            <v>0</v>
          </cell>
          <cell r="AL35">
            <v>0</v>
          </cell>
          <cell r="AM35">
            <v>-5752</v>
          </cell>
          <cell r="AP35">
            <v>5752</v>
          </cell>
          <cell r="AQ35">
            <v>0</v>
          </cell>
          <cell r="AR35">
            <v>0</v>
          </cell>
          <cell r="AV35">
            <v>0</v>
          </cell>
          <cell r="AW35">
            <v>0</v>
          </cell>
          <cell r="AX35">
            <v>0</v>
          </cell>
          <cell r="BC35">
            <v>0</v>
          </cell>
          <cell r="BE35">
            <v>0</v>
          </cell>
          <cell r="BF35">
            <v>0</v>
          </cell>
          <cell r="BK35">
            <v>0</v>
          </cell>
          <cell r="BL35">
            <v>0</v>
          </cell>
          <cell r="BM35">
            <v>0</v>
          </cell>
          <cell r="BR35">
            <v>0</v>
          </cell>
          <cell r="BS35">
            <v>0</v>
          </cell>
          <cell r="BT35">
            <v>0</v>
          </cell>
          <cell r="BY35">
            <v>0</v>
          </cell>
          <cell r="BZ35">
            <v>0</v>
          </cell>
          <cell r="CA35">
            <v>0</v>
          </cell>
          <cell r="CF35">
            <v>0</v>
          </cell>
          <cell r="CH35">
            <v>0</v>
          </cell>
          <cell r="CM35">
            <v>0</v>
          </cell>
        </row>
        <row r="36">
          <cell r="A36">
            <v>26</v>
          </cell>
          <cell r="B36" t="str">
            <v>Town Run</v>
          </cell>
          <cell r="C36">
            <v>28608418.5</v>
          </cell>
          <cell r="D36">
            <v>28633144.800000001</v>
          </cell>
          <cell r="E36">
            <v>28935808</v>
          </cell>
          <cell r="F36">
            <v>28705088.460000001</v>
          </cell>
          <cell r="G36">
            <v>28776146.490000002</v>
          </cell>
          <cell r="H36">
            <v>28684498.140000001</v>
          </cell>
          <cell r="I36">
            <v>28618251.710000001</v>
          </cell>
          <cell r="J36">
            <v>28651197.84</v>
          </cell>
          <cell r="K36">
            <v>28678387.84</v>
          </cell>
          <cell r="L36">
            <v>28718815.84</v>
          </cell>
          <cell r="M36">
            <v>28703653.32</v>
          </cell>
          <cell r="N36">
            <v>-15162.519999999553</v>
          </cell>
          <cell r="R36">
            <v>-15162.519999999553</v>
          </cell>
          <cell r="S36">
            <v>28715927</v>
          </cell>
          <cell r="T36">
            <v>12273.679999999702</v>
          </cell>
          <cell r="X36">
            <v>12273.679999999702</v>
          </cell>
          <cell r="Y36">
            <v>28709445</v>
          </cell>
          <cell r="Z36">
            <v>-6482</v>
          </cell>
          <cell r="AD36">
            <v>-6482</v>
          </cell>
          <cell r="AE36">
            <v>28707719</v>
          </cell>
          <cell r="AF36">
            <v>-1726</v>
          </cell>
          <cell r="AJ36">
            <v>-1726</v>
          </cell>
          <cell r="AK36">
            <v>28698685</v>
          </cell>
          <cell r="AL36">
            <v>-9034</v>
          </cell>
          <cell r="AP36">
            <v>-9034</v>
          </cell>
          <cell r="AQ36">
            <v>28699347</v>
          </cell>
          <cell r="AR36">
            <v>662</v>
          </cell>
          <cell r="AV36">
            <v>662</v>
          </cell>
          <cell r="AW36">
            <v>28661077</v>
          </cell>
          <cell r="AX36">
            <v>-38270</v>
          </cell>
          <cell r="BC36">
            <v>-38270</v>
          </cell>
          <cell r="BE36">
            <v>28664038</v>
          </cell>
          <cell r="BF36">
            <v>2961</v>
          </cell>
          <cell r="BK36">
            <v>2961</v>
          </cell>
          <cell r="BL36">
            <v>28762198</v>
          </cell>
          <cell r="BM36">
            <v>98160</v>
          </cell>
          <cell r="BR36">
            <v>98160</v>
          </cell>
          <cell r="BS36">
            <v>28787308</v>
          </cell>
          <cell r="BT36">
            <v>25110</v>
          </cell>
          <cell r="BY36">
            <v>25110</v>
          </cell>
          <cell r="BZ36">
            <v>28918162</v>
          </cell>
          <cell r="CA36">
            <v>130854</v>
          </cell>
          <cell r="CF36">
            <v>130854</v>
          </cell>
          <cell r="CG36">
            <v>28828699</v>
          </cell>
          <cell r="CH36">
            <v>-89463</v>
          </cell>
          <cell r="CM36">
            <v>-89463</v>
          </cell>
        </row>
        <row r="37">
          <cell r="A37">
            <v>27</v>
          </cell>
          <cell r="B37" t="str">
            <v>Riverplace</v>
          </cell>
          <cell r="C37">
            <v>29356237.280000001</v>
          </cell>
          <cell r="D37">
            <v>29636829.280000001</v>
          </cell>
          <cell r="E37">
            <v>0</v>
          </cell>
          <cell r="F37">
            <v>0</v>
          </cell>
          <cell r="G37">
            <v>0</v>
          </cell>
          <cell r="H37">
            <v>0</v>
          </cell>
          <cell r="I37">
            <v>0</v>
          </cell>
          <cell r="J37">
            <v>0</v>
          </cell>
          <cell r="K37">
            <v>0</v>
          </cell>
          <cell r="L37">
            <v>0</v>
          </cell>
          <cell r="M37">
            <v>0</v>
          </cell>
          <cell r="N37">
            <v>0</v>
          </cell>
          <cell r="R37">
            <v>0</v>
          </cell>
          <cell r="S37">
            <v>0</v>
          </cell>
          <cell r="T37">
            <v>0</v>
          </cell>
          <cell r="X37">
            <v>0</v>
          </cell>
          <cell r="Y37">
            <v>0</v>
          </cell>
          <cell r="Z37">
            <v>0</v>
          </cell>
          <cell r="AD37">
            <v>0</v>
          </cell>
          <cell r="AE37">
            <v>0</v>
          </cell>
          <cell r="AF37">
            <v>0</v>
          </cell>
          <cell r="AJ37">
            <v>0</v>
          </cell>
          <cell r="AK37">
            <v>0</v>
          </cell>
          <cell r="AL37">
            <v>0</v>
          </cell>
          <cell r="AP37">
            <v>0</v>
          </cell>
          <cell r="AQ37">
            <v>0</v>
          </cell>
          <cell r="AR37">
            <v>0</v>
          </cell>
          <cell r="AV37">
            <v>0</v>
          </cell>
          <cell r="AW37">
            <v>0</v>
          </cell>
          <cell r="AX37">
            <v>0</v>
          </cell>
          <cell r="BC37">
            <v>0</v>
          </cell>
          <cell r="BE37">
            <v>0</v>
          </cell>
          <cell r="BF37">
            <v>0</v>
          </cell>
          <cell r="BK37">
            <v>0</v>
          </cell>
          <cell r="BL37">
            <v>0</v>
          </cell>
          <cell r="BM37">
            <v>0</v>
          </cell>
          <cell r="BR37">
            <v>0</v>
          </cell>
          <cell r="BS37">
            <v>0</v>
          </cell>
          <cell r="BT37">
            <v>0</v>
          </cell>
          <cell r="BY37">
            <v>0</v>
          </cell>
          <cell r="BZ37">
            <v>0</v>
          </cell>
          <cell r="CA37">
            <v>0</v>
          </cell>
          <cell r="CF37">
            <v>0</v>
          </cell>
          <cell r="CH37">
            <v>0</v>
          </cell>
          <cell r="CM37">
            <v>0</v>
          </cell>
        </row>
        <row r="38">
          <cell r="A38">
            <v>28</v>
          </cell>
          <cell r="B38" t="str">
            <v>One Memorial Drive</v>
          </cell>
          <cell r="C38">
            <v>56418071</v>
          </cell>
          <cell r="D38">
            <v>56779382.520000003</v>
          </cell>
          <cell r="E38">
            <v>57028584.940000005</v>
          </cell>
          <cell r="F38">
            <v>57342939.350000001</v>
          </cell>
          <cell r="G38">
            <v>57488680.32</v>
          </cell>
          <cell r="H38">
            <v>57722109.369999997</v>
          </cell>
          <cell r="I38">
            <v>0</v>
          </cell>
          <cell r="J38">
            <v>0</v>
          </cell>
          <cell r="K38">
            <v>0</v>
          </cell>
          <cell r="L38">
            <v>0</v>
          </cell>
          <cell r="M38">
            <v>0</v>
          </cell>
          <cell r="N38">
            <v>0</v>
          </cell>
          <cell r="R38">
            <v>0</v>
          </cell>
          <cell r="S38">
            <v>0</v>
          </cell>
          <cell r="T38">
            <v>0</v>
          </cell>
          <cell r="X38">
            <v>0</v>
          </cell>
          <cell r="Y38">
            <v>0</v>
          </cell>
          <cell r="Z38">
            <v>0</v>
          </cell>
          <cell r="AD38">
            <v>0</v>
          </cell>
          <cell r="AE38">
            <v>0</v>
          </cell>
          <cell r="AF38">
            <v>0</v>
          </cell>
          <cell r="AJ38">
            <v>0</v>
          </cell>
          <cell r="AK38">
            <v>0</v>
          </cell>
          <cell r="AL38">
            <v>0</v>
          </cell>
          <cell r="AP38">
            <v>0</v>
          </cell>
          <cell r="AQ38">
            <v>0</v>
          </cell>
          <cell r="AR38">
            <v>0</v>
          </cell>
          <cell r="AV38">
            <v>0</v>
          </cell>
          <cell r="AW38">
            <v>0</v>
          </cell>
          <cell r="AX38">
            <v>0</v>
          </cell>
          <cell r="BC38">
            <v>0</v>
          </cell>
          <cell r="BE38">
            <v>0</v>
          </cell>
          <cell r="BF38">
            <v>0</v>
          </cell>
          <cell r="BK38">
            <v>0</v>
          </cell>
          <cell r="BL38">
            <v>0</v>
          </cell>
          <cell r="BM38">
            <v>0</v>
          </cell>
          <cell r="BR38">
            <v>0</v>
          </cell>
          <cell r="BS38">
            <v>0</v>
          </cell>
          <cell r="BT38">
            <v>0</v>
          </cell>
          <cell r="BY38">
            <v>0</v>
          </cell>
          <cell r="BZ38">
            <v>0</v>
          </cell>
          <cell r="CA38">
            <v>0</v>
          </cell>
          <cell r="CF38">
            <v>0</v>
          </cell>
          <cell r="CH38">
            <v>0</v>
          </cell>
          <cell r="CM38">
            <v>0</v>
          </cell>
        </row>
        <row r="39">
          <cell r="A39">
            <v>29</v>
          </cell>
          <cell r="B39" t="str">
            <v>Shoppes on the Green</v>
          </cell>
          <cell r="C39">
            <v>3766763</v>
          </cell>
          <cell r="D39">
            <v>3829898.42</v>
          </cell>
          <cell r="E39">
            <v>3771543.93</v>
          </cell>
          <cell r="F39">
            <v>3839682.79</v>
          </cell>
          <cell r="G39">
            <v>3705537.35</v>
          </cell>
          <cell r="H39">
            <v>3798362.59</v>
          </cell>
          <cell r="I39">
            <v>3727471.99</v>
          </cell>
          <cell r="J39">
            <v>3824460.79</v>
          </cell>
          <cell r="K39">
            <v>3692575.18</v>
          </cell>
          <cell r="L39">
            <v>3762491.95</v>
          </cell>
          <cell r="M39">
            <v>3801566</v>
          </cell>
          <cell r="N39">
            <v>39074.049999999814</v>
          </cell>
          <cell r="O39">
            <v>0.48</v>
          </cell>
          <cell r="R39">
            <v>39073.569999999811</v>
          </cell>
          <cell r="S39">
            <v>3814591</v>
          </cell>
          <cell r="T39">
            <v>13025</v>
          </cell>
          <cell r="U39">
            <v>0</v>
          </cell>
          <cell r="X39">
            <v>13025</v>
          </cell>
          <cell r="Y39">
            <v>3779144</v>
          </cell>
          <cell r="Z39">
            <v>-35447</v>
          </cell>
          <cell r="AA39">
            <v>0</v>
          </cell>
          <cell r="AD39">
            <v>-35447</v>
          </cell>
          <cell r="AE39">
            <v>3863779</v>
          </cell>
          <cell r="AF39">
            <v>84635</v>
          </cell>
          <cell r="AG39">
            <v>0</v>
          </cell>
          <cell r="AJ39">
            <v>84635</v>
          </cell>
          <cell r="AK39">
            <v>3946570</v>
          </cell>
          <cell r="AL39">
            <v>82791</v>
          </cell>
          <cell r="AM39">
            <v>0</v>
          </cell>
          <cell r="AP39">
            <v>82791</v>
          </cell>
          <cell r="AQ39">
            <v>4016813.33</v>
          </cell>
          <cell r="AR39">
            <v>70243.330000000075</v>
          </cell>
          <cell r="AS39">
            <v>0</v>
          </cell>
          <cell r="AV39">
            <v>70243.330000000075</v>
          </cell>
          <cell r="AW39">
            <v>3719235.75</v>
          </cell>
          <cell r="AX39">
            <v>-297577.58000000007</v>
          </cell>
          <cell r="AZ39">
            <v>0</v>
          </cell>
          <cell r="BC39">
            <v>-297577.58000000007</v>
          </cell>
          <cell r="BE39">
            <v>3781069.75</v>
          </cell>
          <cell r="BF39">
            <v>61834</v>
          </cell>
          <cell r="BH39">
            <v>0</v>
          </cell>
          <cell r="BK39">
            <v>61834</v>
          </cell>
          <cell r="BL39">
            <v>3852905.3</v>
          </cell>
          <cell r="BM39">
            <v>71835.549999999814</v>
          </cell>
          <cell r="BO39">
            <v>0</v>
          </cell>
          <cell r="BR39">
            <v>71835.549999999814</v>
          </cell>
          <cell r="BS39">
            <v>3903111.72</v>
          </cell>
          <cell r="BT39">
            <v>50206.420000000391</v>
          </cell>
          <cell r="BV39">
            <v>0</v>
          </cell>
          <cell r="BY39">
            <v>50206.420000000391</v>
          </cell>
          <cell r="BZ39">
            <v>3815798.41</v>
          </cell>
          <cell r="CA39">
            <v>-87313.310000000056</v>
          </cell>
          <cell r="CF39">
            <v>-87313.310000000056</v>
          </cell>
          <cell r="CG39">
            <v>3844588.95</v>
          </cell>
          <cell r="CH39">
            <v>28790.540000000037</v>
          </cell>
          <cell r="CM39">
            <v>28790.540000000037</v>
          </cell>
        </row>
        <row r="40">
          <cell r="A40">
            <v>30</v>
          </cell>
          <cell r="B40" t="str">
            <v>Crossroads at Royal Palm</v>
          </cell>
          <cell r="C40">
            <v>5643301</v>
          </cell>
          <cell r="D40">
            <v>5820077.5599999996</v>
          </cell>
          <cell r="E40">
            <v>5588965.1599999992</v>
          </cell>
          <cell r="F40">
            <v>5660611.1599999992</v>
          </cell>
          <cell r="G40">
            <v>5604010.1799999988</v>
          </cell>
          <cell r="H40">
            <v>5642694.2599999988</v>
          </cell>
          <cell r="I40">
            <v>5774727.2799999984</v>
          </cell>
          <cell r="J40">
            <v>5926582.4399999985</v>
          </cell>
          <cell r="K40">
            <v>5698502.4399999985</v>
          </cell>
          <cell r="L40">
            <v>5828469.4399999985</v>
          </cell>
          <cell r="M40">
            <v>5930449</v>
          </cell>
          <cell r="N40">
            <v>101979.56000000145</v>
          </cell>
          <cell r="O40">
            <v>0</v>
          </cell>
          <cell r="R40">
            <v>101979.56000000145</v>
          </cell>
          <cell r="S40">
            <v>5847603</v>
          </cell>
          <cell r="T40">
            <v>-82846</v>
          </cell>
          <cell r="U40">
            <v>0</v>
          </cell>
          <cell r="X40">
            <v>-82846</v>
          </cell>
          <cell r="Y40">
            <v>5713668</v>
          </cell>
          <cell r="Z40">
            <v>-133935</v>
          </cell>
          <cell r="AA40">
            <v>0</v>
          </cell>
          <cell r="AD40">
            <v>-133935</v>
          </cell>
          <cell r="AE40">
            <v>5859083</v>
          </cell>
          <cell r="AF40">
            <v>145415</v>
          </cell>
          <cell r="AG40">
            <v>0</v>
          </cell>
          <cell r="AJ40">
            <v>145415</v>
          </cell>
          <cell r="AK40">
            <v>5976807</v>
          </cell>
          <cell r="AL40">
            <v>117724</v>
          </cell>
          <cell r="AM40">
            <v>0</v>
          </cell>
          <cell r="AP40">
            <v>117724</v>
          </cell>
          <cell r="AQ40">
            <v>5620251.8899999997</v>
          </cell>
          <cell r="AR40">
            <v>-356555.11000000034</v>
          </cell>
          <cell r="AS40">
            <v>0</v>
          </cell>
          <cell r="AV40">
            <v>-356555.11000000034</v>
          </cell>
          <cell r="AW40">
            <v>5305210.26</v>
          </cell>
          <cell r="AX40">
            <v>-315041.62999999989</v>
          </cell>
          <cell r="AZ40">
            <v>0</v>
          </cell>
          <cell r="BC40">
            <v>-315041.62999999989</v>
          </cell>
          <cell r="BE40">
            <v>5616183.2199999997</v>
          </cell>
          <cell r="BF40">
            <v>310972.95999999996</v>
          </cell>
          <cell r="BH40">
            <v>0</v>
          </cell>
          <cell r="BK40">
            <v>310972.95999999996</v>
          </cell>
          <cell r="BL40">
            <v>5709856.46</v>
          </cell>
          <cell r="BM40">
            <v>93673.240000000224</v>
          </cell>
          <cell r="BO40">
            <v>0</v>
          </cell>
          <cell r="BR40">
            <v>93673.240000000224</v>
          </cell>
          <cell r="BS40">
            <v>5811745.3799999999</v>
          </cell>
          <cell r="BT40">
            <v>101888.91999999993</v>
          </cell>
          <cell r="BV40">
            <v>0</v>
          </cell>
          <cell r="BY40">
            <v>101888.91999999993</v>
          </cell>
          <cell r="BZ40">
            <v>5715986.6900000004</v>
          </cell>
          <cell r="CA40">
            <v>-95758.689999999478</v>
          </cell>
          <cell r="CF40">
            <v>-95758.689999999478</v>
          </cell>
          <cell r="CG40">
            <v>5807516.4299999997</v>
          </cell>
          <cell r="CH40">
            <v>91529.739999999292</v>
          </cell>
          <cell r="CM40">
            <v>91529.739999999292</v>
          </cell>
        </row>
        <row r="41">
          <cell r="A41">
            <v>31</v>
          </cell>
          <cell r="B41" t="str">
            <v>Courtyard Shops</v>
          </cell>
          <cell r="C41">
            <v>5873500</v>
          </cell>
          <cell r="D41">
            <v>5945299.7699999996</v>
          </cell>
          <cell r="E41">
            <v>5872319.3699999992</v>
          </cell>
          <cell r="F41">
            <v>5913256.5999999996</v>
          </cell>
          <cell r="G41">
            <v>5908450.4899999993</v>
          </cell>
          <cell r="H41">
            <v>5982987.3299999991</v>
          </cell>
          <cell r="I41">
            <v>6126631.1199999992</v>
          </cell>
          <cell r="J41">
            <v>6714936.4299999997</v>
          </cell>
          <cell r="K41">
            <v>7255933.4299999997</v>
          </cell>
          <cell r="L41">
            <v>7322406.4299999997</v>
          </cell>
          <cell r="M41">
            <v>7465979</v>
          </cell>
          <cell r="N41">
            <v>143572.5700000003</v>
          </cell>
          <cell r="O41">
            <v>101247</v>
          </cell>
          <cell r="R41">
            <v>42325.570000000298</v>
          </cell>
          <cell r="S41">
            <v>7436958</v>
          </cell>
          <cell r="T41">
            <v>-29021</v>
          </cell>
          <cell r="X41">
            <v>-29021</v>
          </cell>
          <cell r="Y41">
            <v>7366581</v>
          </cell>
          <cell r="Z41">
            <v>-70377</v>
          </cell>
          <cell r="AD41">
            <v>-70377</v>
          </cell>
          <cell r="AE41">
            <v>7451845</v>
          </cell>
          <cell r="AF41">
            <v>85264</v>
          </cell>
          <cell r="AJ41">
            <v>85264</v>
          </cell>
          <cell r="AK41">
            <v>7555739</v>
          </cell>
          <cell r="AL41">
            <v>103894</v>
          </cell>
          <cell r="AP41">
            <v>103894</v>
          </cell>
          <cell r="AQ41">
            <v>7622786.5199999996</v>
          </cell>
          <cell r="AR41">
            <v>67047.519999999553</v>
          </cell>
          <cell r="AV41">
            <v>67047.519999999553</v>
          </cell>
          <cell r="AW41">
            <v>0</v>
          </cell>
          <cell r="AX41">
            <v>-7622786.5199999996</v>
          </cell>
          <cell r="AZ41">
            <v>-7405197</v>
          </cell>
          <cell r="BC41">
            <v>-217589.51999999955</v>
          </cell>
          <cell r="BE41">
            <v>0</v>
          </cell>
          <cell r="BF41">
            <v>0</v>
          </cell>
          <cell r="BH41">
            <v>0</v>
          </cell>
          <cell r="BK41">
            <v>0</v>
          </cell>
          <cell r="BL41">
            <v>0</v>
          </cell>
          <cell r="BM41">
            <v>0</v>
          </cell>
          <cell r="BO41">
            <v>2682</v>
          </cell>
          <cell r="BR41">
            <v>-2682</v>
          </cell>
          <cell r="BS41">
            <v>0</v>
          </cell>
          <cell r="BT41">
            <v>0</v>
          </cell>
          <cell r="BV41">
            <v>-26823.63</v>
          </cell>
          <cell r="BY41">
            <v>26823.63</v>
          </cell>
          <cell r="BZ41">
            <v>0</v>
          </cell>
          <cell r="CA41">
            <v>0</v>
          </cell>
          <cell r="CC41">
            <v>23734</v>
          </cell>
          <cell r="CF41">
            <v>-23734</v>
          </cell>
          <cell r="CH41">
            <v>0</v>
          </cell>
          <cell r="CM41">
            <v>0</v>
          </cell>
        </row>
        <row r="42">
          <cell r="A42">
            <v>32</v>
          </cell>
          <cell r="B42" t="str">
            <v>Woods Walk Plaza</v>
          </cell>
          <cell r="C42">
            <v>2927484</v>
          </cell>
          <cell r="D42">
            <v>2932923.67</v>
          </cell>
          <cell r="E42">
            <v>2925555.21</v>
          </cell>
          <cell r="F42">
            <v>2946881.65</v>
          </cell>
          <cell r="G42">
            <v>2656770.15</v>
          </cell>
          <cell r="H42">
            <v>2696689.38</v>
          </cell>
          <cell r="I42">
            <v>2615982.88</v>
          </cell>
          <cell r="J42">
            <v>2673780.19</v>
          </cell>
          <cell r="K42">
            <v>2570376.19</v>
          </cell>
          <cell r="L42">
            <v>2622309.19</v>
          </cell>
          <cell r="M42">
            <v>2662694</v>
          </cell>
          <cell r="N42">
            <v>40384.810000000056</v>
          </cell>
          <cell r="O42">
            <v>0</v>
          </cell>
          <cell r="R42">
            <v>40384.810000000056</v>
          </cell>
          <cell r="S42">
            <v>2694887</v>
          </cell>
          <cell r="T42">
            <v>32193</v>
          </cell>
          <cell r="U42">
            <v>0</v>
          </cell>
          <cell r="X42">
            <v>32193</v>
          </cell>
          <cell r="Y42">
            <v>2591904</v>
          </cell>
          <cell r="Z42">
            <v>-102983</v>
          </cell>
          <cell r="AA42">
            <v>0</v>
          </cell>
          <cell r="AD42">
            <v>-102983</v>
          </cell>
          <cell r="AE42">
            <v>2604820</v>
          </cell>
          <cell r="AF42">
            <v>12916</v>
          </cell>
          <cell r="AG42">
            <v>0</v>
          </cell>
          <cell r="AJ42">
            <v>12916</v>
          </cell>
          <cell r="AK42">
            <v>2648478</v>
          </cell>
          <cell r="AL42">
            <v>43658</v>
          </cell>
          <cell r="AM42">
            <v>0</v>
          </cell>
          <cell r="AP42">
            <v>43658</v>
          </cell>
          <cell r="AQ42">
            <v>2684892.89</v>
          </cell>
          <cell r="AR42">
            <v>36414.89000000013</v>
          </cell>
          <cell r="AS42">
            <v>0</v>
          </cell>
          <cell r="AV42">
            <v>36414.89000000013</v>
          </cell>
          <cell r="AW42">
            <v>2646868.89</v>
          </cell>
          <cell r="AX42">
            <v>-38024</v>
          </cell>
          <cell r="AZ42">
            <v>0</v>
          </cell>
          <cell r="BC42">
            <v>-38024</v>
          </cell>
          <cell r="BE42">
            <v>2672843.4</v>
          </cell>
          <cell r="BF42">
            <v>25974.509999999776</v>
          </cell>
          <cell r="BH42">
            <v>0</v>
          </cell>
          <cell r="BK42">
            <v>25974.509999999776</v>
          </cell>
          <cell r="BL42">
            <v>2517021.25</v>
          </cell>
          <cell r="BM42">
            <v>-155822.14999999991</v>
          </cell>
          <cell r="BO42">
            <v>-183148.53</v>
          </cell>
          <cell r="BR42">
            <v>27326.380000000092</v>
          </cell>
          <cell r="BS42">
            <v>2646756.0699999998</v>
          </cell>
          <cell r="BT42">
            <v>129734.81999999983</v>
          </cell>
          <cell r="BV42">
            <v>124151</v>
          </cell>
          <cell r="BY42">
            <v>5583.8199999998324</v>
          </cell>
          <cell r="BZ42">
            <v>2660139.69</v>
          </cell>
          <cell r="CA42">
            <v>13383.620000000112</v>
          </cell>
          <cell r="CF42">
            <v>13383.620000000112</v>
          </cell>
          <cell r="CG42">
            <v>2648172.6800000002</v>
          </cell>
          <cell r="CH42">
            <v>-11967.009999999776</v>
          </cell>
          <cell r="CM42">
            <v>-11967.009999999776</v>
          </cell>
        </row>
        <row r="43">
          <cell r="A43">
            <v>33</v>
          </cell>
          <cell r="B43" t="str">
            <v>Garden Shops</v>
          </cell>
          <cell r="C43">
            <v>8471952</v>
          </cell>
          <cell r="D43">
            <v>8484320.2400000002</v>
          </cell>
          <cell r="E43">
            <v>8406853.6300000008</v>
          </cell>
          <cell r="F43">
            <v>8465766.9199999999</v>
          </cell>
          <cell r="G43">
            <v>8401886.2200000007</v>
          </cell>
          <cell r="H43">
            <v>8611986.6000000015</v>
          </cell>
          <cell r="I43">
            <v>8570466.9000000022</v>
          </cell>
          <cell r="J43">
            <v>8690557.160000002</v>
          </cell>
          <cell r="K43">
            <v>8697322.160000002</v>
          </cell>
          <cell r="L43">
            <v>8840712.160000002</v>
          </cell>
          <cell r="M43">
            <v>8979417</v>
          </cell>
          <cell r="N43">
            <v>138704.83999999799</v>
          </cell>
          <cell r="O43">
            <v>0</v>
          </cell>
          <cell r="R43">
            <v>138704.83999999799</v>
          </cell>
          <cell r="S43">
            <v>8899788</v>
          </cell>
          <cell r="T43">
            <v>-79629</v>
          </cell>
          <cell r="U43">
            <v>0</v>
          </cell>
          <cell r="X43">
            <v>-79629</v>
          </cell>
          <cell r="Y43">
            <v>8728916</v>
          </cell>
          <cell r="Z43">
            <v>-170872</v>
          </cell>
          <cell r="AA43">
            <v>0</v>
          </cell>
          <cell r="AD43">
            <v>-170872</v>
          </cell>
          <cell r="AE43">
            <v>8819437</v>
          </cell>
          <cell r="AF43">
            <v>90521</v>
          </cell>
          <cell r="AG43">
            <v>0</v>
          </cell>
          <cell r="AJ43">
            <v>90521</v>
          </cell>
          <cell r="AK43">
            <v>9063015</v>
          </cell>
          <cell r="AL43">
            <v>243578</v>
          </cell>
          <cell r="AM43">
            <v>0</v>
          </cell>
          <cell r="AP43">
            <v>243578</v>
          </cell>
          <cell r="AQ43">
            <v>8984489.9600000009</v>
          </cell>
          <cell r="AR43">
            <v>-78525.039999999106</v>
          </cell>
          <cell r="AS43">
            <v>0</v>
          </cell>
          <cell r="AV43">
            <v>-78525.039999999106</v>
          </cell>
          <cell r="AW43">
            <v>8782516.6199999992</v>
          </cell>
          <cell r="AX43">
            <v>-201973.34000000171</v>
          </cell>
          <cell r="AZ43">
            <v>0</v>
          </cell>
          <cell r="BC43">
            <v>-201973.34000000171</v>
          </cell>
          <cell r="BE43">
            <v>8970745.7400000002</v>
          </cell>
          <cell r="BF43">
            <v>188229.12000000104</v>
          </cell>
          <cell r="BH43">
            <v>0</v>
          </cell>
          <cell r="BK43">
            <v>188229.12000000104</v>
          </cell>
          <cell r="BL43">
            <v>9030382.8699999992</v>
          </cell>
          <cell r="BM43">
            <v>59637.129999998957</v>
          </cell>
          <cell r="BO43">
            <v>0</v>
          </cell>
          <cell r="BR43">
            <v>59637.129999998957</v>
          </cell>
          <cell r="BS43">
            <v>9069613.8599999994</v>
          </cell>
          <cell r="BT43">
            <v>39230.990000000224</v>
          </cell>
          <cell r="BV43">
            <v>0</v>
          </cell>
          <cell r="BY43">
            <v>39230.990000000224</v>
          </cell>
          <cell r="BZ43">
            <v>9069404.25</v>
          </cell>
          <cell r="CA43">
            <v>-209.60999999940395</v>
          </cell>
          <cell r="CF43">
            <v>-209.60999999940395</v>
          </cell>
          <cell r="CG43">
            <v>8960026.2799999993</v>
          </cell>
          <cell r="CH43">
            <v>-109377.97000000067</v>
          </cell>
          <cell r="CM43">
            <v>-109377.97000000067</v>
          </cell>
        </row>
        <row r="44">
          <cell r="A44">
            <v>34</v>
          </cell>
          <cell r="B44" t="str">
            <v>Coral Creek</v>
          </cell>
          <cell r="C44">
            <v>5329376</v>
          </cell>
          <cell r="D44">
            <v>5356155.5999999996</v>
          </cell>
          <cell r="E44">
            <v>5283276.5999999996</v>
          </cell>
          <cell r="F44">
            <v>5343890.7300000004</v>
          </cell>
          <cell r="G44">
            <v>5300005.49</v>
          </cell>
          <cell r="H44">
            <v>5366522.76</v>
          </cell>
          <cell r="I44">
            <v>5419490.8199999994</v>
          </cell>
          <cell r="J44">
            <v>5518423.1499999994</v>
          </cell>
          <cell r="K44">
            <v>5399940.1499999994</v>
          </cell>
          <cell r="L44">
            <v>5462242.1499999994</v>
          </cell>
          <cell r="M44">
            <v>5548637</v>
          </cell>
          <cell r="N44">
            <v>86394.850000000559</v>
          </cell>
          <cell r="O44">
            <v>0</v>
          </cell>
          <cell r="R44">
            <v>86394.850000000559</v>
          </cell>
          <cell r="S44">
            <v>5468618</v>
          </cell>
          <cell r="T44">
            <v>-80019</v>
          </cell>
          <cell r="U44">
            <v>0</v>
          </cell>
          <cell r="X44">
            <v>-80019</v>
          </cell>
          <cell r="Y44">
            <v>5371701</v>
          </cell>
          <cell r="Z44">
            <v>-96917</v>
          </cell>
          <cell r="AA44">
            <v>0</v>
          </cell>
          <cell r="AD44">
            <v>-96917</v>
          </cell>
          <cell r="AE44">
            <v>5459834</v>
          </cell>
          <cell r="AF44">
            <v>88133</v>
          </cell>
          <cell r="AG44">
            <v>0</v>
          </cell>
          <cell r="AJ44">
            <v>88133</v>
          </cell>
          <cell r="AK44">
            <v>5576052</v>
          </cell>
          <cell r="AL44">
            <v>116218</v>
          </cell>
          <cell r="AM44">
            <v>0</v>
          </cell>
          <cell r="AP44">
            <v>116218</v>
          </cell>
          <cell r="AQ44">
            <v>5648361.7999999998</v>
          </cell>
          <cell r="AR44">
            <v>72309.799999999814</v>
          </cell>
          <cell r="AS44">
            <v>0</v>
          </cell>
          <cell r="AV44">
            <v>72309.799999999814</v>
          </cell>
          <cell r="AW44">
            <v>5444633.75</v>
          </cell>
          <cell r="AX44">
            <v>-203728.04999999981</v>
          </cell>
          <cell r="AZ44">
            <v>0</v>
          </cell>
          <cell r="BC44">
            <v>-203728.04999999981</v>
          </cell>
          <cell r="BE44">
            <v>5562070.6600000001</v>
          </cell>
          <cell r="BF44">
            <v>117436.91000000015</v>
          </cell>
          <cell r="BH44">
            <v>0</v>
          </cell>
          <cell r="BK44">
            <v>117436.91000000015</v>
          </cell>
          <cell r="BL44">
            <v>5323503.0199999996</v>
          </cell>
          <cell r="BM44">
            <v>-238567.6400000006</v>
          </cell>
          <cell r="BO44">
            <v>-313479.34000000003</v>
          </cell>
          <cell r="BR44">
            <v>74911.69999999943</v>
          </cell>
          <cell r="BS44">
            <v>5522086.96</v>
          </cell>
          <cell r="BT44">
            <v>198583.94000000041</v>
          </cell>
          <cell r="BV44">
            <v>179817</v>
          </cell>
          <cell r="BY44">
            <v>18766.94000000041</v>
          </cell>
          <cell r="BZ44">
            <v>5426654.7800000003</v>
          </cell>
          <cell r="CA44">
            <v>-95432.179999999702</v>
          </cell>
          <cell r="CF44">
            <v>-95432.179999999702</v>
          </cell>
          <cell r="CG44">
            <v>5516148.1900000004</v>
          </cell>
          <cell r="CH44">
            <v>89493.410000000149</v>
          </cell>
          <cell r="CM44">
            <v>89493.410000000149</v>
          </cell>
        </row>
        <row r="45">
          <cell r="A45">
            <v>35</v>
          </cell>
          <cell r="B45" t="str">
            <v>Plantation Promenade</v>
          </cell>
          <cell r="C45">
            <v>8208128</v>
          </cell>
          <cell r="D45">
            <v>8200323.0800000001</v>
          </cell>
          <cell r="E45">
            <v>8094754.75</v>
          </cell>
          <cell r="F45">
            <v>8120763.3200000003</v>
          </cell>
          <cell r="G45">
            <v>8232214.8100000005</v>
          </cell>
          <cell r="H45">
            <v>8478530.8600000013</v>
          </cell>
          <cell r="I45">
            <v>9357329.2400000021</v>
          </cell>
          <cell r="J45">
            <v>10091866.580000002</v>
          </cell>
          <cell r="K45">
            <v>10405516.580000002</v>
          </cell>
          <cell r="L45">
            <v>10348428.580000002</v>
          </cell>
          <cell r="M45">
            <v>10474461</v>
          </cell>
          <cell r="N45">
            <v>126032.41999999806</v>
          </cell>
          <cell r="O45">
            <v>99355</v>
          </cell>
          <cell r="R45">
            <v>26677.419999998063</v>
          </cell>
          <cell r="S45">
            <v>10497658</v>
          </cell>
          <cell r="T45">
            <v>23197</v>
          </cell>
          <cell r="X45">
            <v>23197</v>
          </cell>
          <cell r="Y45">
            <v>10418652</v>
          </cell>
          <cell r="Z45">
            <v>-79006</v>
          </cell>
          <cell r="AD45">
            <v>-79006</v>
          </cell>
          <cell r="AE45">
            <v>10390448</v>
          </cell>
          <cell r="AF45">
            <v>-28204</v>
          </cell>
          <cell r="AJ45">
            <v>-28204</v>
          </cell>
          <cell r="AK45">
            <v>10431520</v>
          </cell>
          <cell r="AL45">
            <v>41072</v>
          </cell>
          <cell r="AP45">
            <v>41072</v>
          </cell>
          <cell r="AQ45">
            <v>10575842.6</v>
          </cell>
          <cell r="AR45">
            <v>144322.59999999963</v>
          </cell>
          <cell r="AS45">
            <v>147740.99</v>
          </cell>
          <cell r="AV45">
            <v>-3418.3900000003632</v>
          </cell>
          <cell r="AW45">
            <v>11007478.42</v>
          </cell>
          <cell r="AX45">
            <v>431635.8200000003</v>
          </cell>
          <cell r="AZ45">
            <v>301730.05</v>
          </cell>
          <cell r="BC45">
            <v>129905.77000000031</v>
          </cell>
          <cell r="BE45">
            <v>11801322.35</v>
          </cell>
          <cell r="BF45">
            <v>793843.9299999997</v>
          </cell>
          <cell r="BH45">
            <v>692796.04</v>
          </cell>
          <cell r="BK45">
            <v>101047.88999999966</v>
          </cell>
          <cell r="BL45">
            <v>12101793.189999999</v>
          </cell>
          <cell r="BM45">
            <v>300470.83999999985</v>
          </cell>
          <cell r="BO45">
            <v>286835.90000000002</v>
          </cell>
          <cell r="BR45">
            <v>13634.939999999828</v>
          </cell>
          <cell r="BS45">
            <v>12489760.539999999</v>
          </cell>
          <cell r="BT45">
            <v>387967.34999999963</v>
          </cell>
          <cell r="BV45">
            <v>395414.5</v>
          </cell>
          <cell r="BY45">
            <v>-7447.1500000003725</v>
          </cell>
          <cell r="BZ45">
            <v>12488002.5</v>
          </cell>
          <cell r="CA45">
            <v>-1758.0399999991059</v>
          </cell>
          <cell r="CF45">
            <v>-1758.0399999991059</v>
          </cell>
          <cell r="CG45">
            <v>12383906.300000001</v>
          </cell>
          <cell r="CH45">
            <v>-104096.19999999925</v>
          </cell>
          <cell r="CM45">
            <v>-104096.19999999925</v>
          </cell>
        </row>
        <row r="46">
          <cell r="A46">
            <v>36</v>
          </cell>
          <cell r="B46" t="str">
            <v>Shenandoah Square</v>
          </cell>
          <cell r="C46">
            <v>5310340</v>
          </cell>
          <cell r="D46">
            <v>5396224.2999999998</v>
          </cell>
          <cell r="E46">
            <v>5280437.45</v>
          </cell>
          <cell r="F46">
            <v>5340844.22</v>
          </cell>
          <cell r="G46">
            <v>5255912.22</v>
          </cell>
          <cell r="H46">
            <v>5260401.1399999997</v>
          </cell>
          <cell r="I46">
            <v>5283197.1399999997</v>
          </cell>
          <cell r="J46">
            <v>5390705.5499999998</v>
          </cell>
          <cell r="K46">
            <v>5360443.8899999997</v>
          </cell>
          <cell r="L46">
            <v>5447138.5499999998</v>
          </cell>
          <cell r="M46">
            <v>5527415</v>
          </cell>
          <cell r="N46">
            <v>80276.450000000186</v>
          </cell>
          <cell r="O46">
            <v>0</v>
          </cell>
          <cell r="R46">
            <v>80276.450000000186</v>
          </cell>
          <cell r="S46">
            <v>5499770</v>
          </cell>
          <cell r="T46">
            <v>-27645</v>
          </cell>
          <cell r="U46">
            <v>0</v>
          </cell>
          <cell r="X46">
            <v>-27645</v>
          </cell>
          <cell r="Y46">
            <v>5407858</v>
          </cell>
          <cell r="Z46">
            <v>-91912</v>
          </cell>
          <cell r="AA46">
            <v>0</v>
          </cell>
          <cell r="AD46">
            <v>-91912</v>
          </cell>
          <cell r="AE46">
            <v>5509049</v>
          </cell>
          <cell r="AF46">
            <v>101191</v>
          </cell>
          <cell r="AG46">
            <v>0</v>
          </cell>
          <cell r="AJ46">
            <v>101191</v>
          </cell>
          <cell r="AK46">
            <v>5612183</v>
          </cell>
          <cell r="AL46">
            <v>103134</v>
          </cell>
          <cell r="AM46">
            <v>0</v>
          </cell>
          <cell r="AP46">
            <v>103134</v>
          </cell>
          <cell r="AQ46">
            <v>6086496.9500000002</v>
          </cell>
          <cell r="AR46">
            <v>474313.95000000019</v>
          </cell>
          <cell r="AS46">
            <v>395413.77</v>
          </cell>
          <cell r="AV46">
            <v>78900.180000000168</v>
          </cell>
          <cell r="AW46">
            <v>6266826.9100000001</v>
          </cell>
          <cell r="AX46">
            <v>180329.95999999996</v>
          </cell>
          <cell r="AZ46">
            <v>400701.36</v>
          </cell>
          <cell r="BC46">
            <v>-220371.40000000002</v>
          </cell>
          <cell r="BE46">
            <v>6547350.4400000004</v>
          </cell>
          <cell r="BF46">
            <v>280523.53000000026</v>
          </cell>
          <cell r="BH46">
            <v>149259.23000000001</v>
          </cell>
          <cell r="BK46">
            <v>131264.30000000025</v>
          </cell>
          <cell r="BL46">
            <v>6628382.4400000004</v>
          </cell>
          <cell r="BM46">
            <v>81032</v>
          </cell>
          <cell r="BO46">
            <v>44681.69</v>
          </cell>
          <cell r="BR46">
            <v>36350.31</v>
          </cell>
          <cell r="BS46">
            <v>6695212.8499999996</v>
          </cell>
          <cell r="BT46">
            <v>66830.409999999218</v>
          </cell>
          <cell r="BY46">
            <v>66830.409999999218</v>
          </cell>
          <cell r="BZ46">
            <v>0</v>
          </cell>
          <cell r="CA46">
            <v>-6695212.8499999996</v>
          </cell>
          <cell r="CC46">
            <v>-6506505.5899999999</v>
          </cell>
          <cell r="CF46">
            <v>-188707.25999999978</v>
          </cell>
          <cell r="CH46">
            <v>0</v>
          </cell>
          <cell r="CJ46">
            <v>127689</v>
          </cell>
          <cell r="CM46">
            <v>-127689</v>
          </cell>
        </row>
        <row r="47">
          <cell r="A47">
            <v>37</v>
          </cell>
          <cell r="B47" t="str">
            <v>Regency Square</v>
          </cell>
          <cell r="C47">
            <v>4960904</v>
          </cell>
          <cell r="D47">
            <v>4984280.53</v>
          </cell>
          <cell r="E47">
            <v>4905003.58</v>
          </cell>
          <cell r="F47">
            <v>4938904.7300000004</v>
          </cell>
          <cell r="G47">
            <v>4915408.91</v>
          </cell>
          <cell r="H47">
            <v>5042425.93</v>
          </cell>
          <cell r="I47">
            <v>5022411.1100000003</v>
          </cell>
          <cell r="J47">
            <v>5086600.3099999996</v>
          </cell>
          <cell r="K47">
            <v>5059221.43</v>
          </cell>
          <cell r="L47">
            <v>5125619.3099999996</v>
          </cell>
          <cell r="M47">
            <v>5185473</v>
          </cell>
          <cell r="N47">
            <v>59853.69000000041</v>
          </cell>
          <cell r="O47">
            <v>0</v>
          </cell>
          <cell r="R47">
            <v>59853.69000000041</v>
          </cell>
          <cell r="S47">
            <v>5144362</v>
          </cell>
          <cell r="T47">
            <v>-41111</v>
          </cell>
          <cell r="U47">
            <v>0</v>
          </cell>
          <cell r="X47">
            <v>-41111</v>
          </cell>
          <cell r="Y47">
            <v>5105414</v>
          </cell>
          <cell r="Z47">
            <v>-38948</v>
          </cell>
          <cell r="AA47">
            <v>0</v>
          </cell>
          <cell r="AD47">
            <v>-38948</v>
          </cell>
          <cell r="AE47">
            <v>5176791</v>
          </cell>
          <cell r="AF47">
            <v>71377</v>
          </cell>
          <cell r="AG47">
            <v>0</v>
          </cell>
          <cell r="AJ47">
            <v>71377</v>
          </cell>
          <cell r="AK47">
            <v>5269853</v>
          </cell>
          <cell r="AL47">
            <v>93062</v>
          </cell>
          <cell r="AM47">
            <v>0</v>
          </cell>
          <cell r="AP47">
            <v>93062</v>
          </cell>
          <cell r="AQ47">
            <v>5307664.49</v>
          </cell>
          <cell r="AR47">
            <v>37811.490000000224</v>
          </cell>
          <cell r="AS47">
            <v>0</v>
          </cell>
          <cell r="AV47">
            <v>37811.490000000224</v>
          </cell>
          <cell r="AW47">
            <v>5161049.91</v>
          </cell>
          <cell r="AX47">
            <v>-146614.58000000007</v>
          </cell>
          <cell r="AZ47">
            <v>0</v>
          </cell>
          <cell r="BC47">
            <v>-146614.58000000007</v>
          </cell>
          <cell r="BE47">
            <v>5244172.99</v>
          </cell>
          <cell r="BF47">
            <v>83123.080000000075</v>
          </cell>
          <cell r="BH47">
            <v>0</v>
          </cell>
          <cell r="BK47">
            <v>83123.080000000075</v>
          </cell>
          <cell r="BL47">
            <v>5275608.0999999996</v>
          </cell>
          <cell r="BM47">
            <v>31435.109999999404</v>
          </cell>
          <cell r="BO47">
            <v>0</v>
          </cell>
          <cell r="BR47">
            <v>31435.109999999404</v>
          </cell>
          <cell r="BS47">
            <v>5317910.01</v>
          </cell>
          <cell r="BT47">
            <v>42301.910000000149</v>
          </cell>
          <cell r="BV47">
            <v>0</v>
          </cell>
          <cell r="BY47">
            <v>42301.910000000149</v>
          </cell>
          <cell r="BZ47">
            <v>5289832.41</v>
          </cell>
          <cell r="CA47">
            <v>-28077.599999999627</v>
          </cell>
          <cell r="CF47">
            <v>-28077.599999999627</v>
          </cell>
          <cell r="CG47">
            <v>5287663.3899999997</v>
          </cell>
          <cell r="CH47">
            <v>-2169.0200000004843</v>
          </cell>
          <cell r="CM47">
            <v>-2169.0200000004843</v>
          </cell>
        </row>
        <row r="48">
          <cell r="A48">
            <v>38</v>
          </cell>
          <cell r="B48" t="str">
            <v>Shops at Marco</v>
          </cell>
          <cell r="C48">
            <v>3157341</v>
          </cell>
          <cell r="D48">
            <v>3214255.64</v>
          </cell>
          <cell r="E48">
            <v>2884275.84</v>
          </cell>
          <cell r="F48">
            <v>2928708.69</v>
          </cell>
          <cell r="G48">
            <v>2889661.1</v>
          </cell>
          <cell r="H48">
            <v>2999574.56</v>
          </cell>
          <cell r="I48">
            <v>3064806.88</v>
          </cell>
          <cell r="J48">
            <v>3134066.28</v>
          </cell>
          <cell r="K48">
            <v>3079046.08</v>
          </cell>
          <cell r="L48">
            <v>3029601.28</v>
          </cell>
          <cell r="M48">
            <v>3067567</v>
          </cell>
          <cell r="N48">
            <v>37965.720000000205</v>
          </cell>
          <cell r="O48">
            <v>0</v>
          </cell>
          <cell r="R48">
            <v>37965.720000000205</v>
          </cell>
          <cell r="S48">
            <v>3038160</v>
          </cell>
          <cell r="T48">
            <v>-29407</v>
          </cell>
          <cell r="U48">
            <v>0</v>
          </cell>
          <cell r="X48">
            <v>-29407</v>
          </cell>
          <cell r="Y48">
            <v>3040615</v>
          </cell>
          <cell r="Z48">
            <v>2455</v>
          </cell>
          <cell r="AA48">
            <v>0</v>
          </cell>
          <cell r="AD48">
            <v>2455</v>
          </cell>
          <cell r="AE48">
            <v>0</v>
          </cell>
          <cell r="AF48">
            <v>-3040615</v>
          </cell>
          <cell r="AG48">
            <v>-3077811.83</v>
          </cell>
          <cell r="AJ48">
            <v>37196.830000000075</v>
          </cell>
          <cell r="AK48">
            <v>0</v>
          </cell>
          <cell r="AL48">
            <v>0</v>
          </cell>
          <cell r="AM48">
            <v>82544</v>
          </cell>
          <cell r="AP48">
            <v>-82544</v>
          </cell>
          <cell r="AQ48">
            <v>0</v>
          </cell>
          <cell r="AR48">
            <v>0</v>
          </cell>
          <cell r="AS48">
            <v>790</v>
          </cell>
          <cell r="AV48">
            <v>-790</v>
          </cell>
          <cell r="AW48">
            <v>0</v>
          </cell>
          <cell r="AX48">
            <v>0</v>
          </cell>
          <cell r="AZ48">
            <v>16340</v>
          </cell>
          <cell r="BC48">
            <v>-16340</v>
          </cell>
          <cell r="BE48">
            <v>0</v>
          </cell>
          <cell r="BF48">
            <v>0</v>
          </cell>
          <cell r="BH48">
            <v>0</v>
          </cell>
          <cell r="BK48">
            <v>0</v>
          </cell>
          <cell r="BL48">
            <v>0</v>
          </cell>
          <cell r="BM48">
            <v>0</v>
          </cell>
          <cell r="BO48">
            <v>0</v>
          </cell>
          <cell r="BR48">
            <v>0</v>
          </cell>
          <cell r="BS48">
            <v>0</v>
          </cell>
          <cell r="BT48">
            <v>0</v>
          </cell>
          <cell r="BV48">
            <v>0</v>
          </cell>
          <cell r="BY48">
            <v>0</v>
          </cell>
          <cell r="BZ48">
            <v>0</v>
          </cell>
          <cell r="CA48">
            <v>0</v>
          </cell>
          <cell r="CC48">
            <v>59036</v>
          </cell>
          <cell r="CF48">
            <v>-59036</v>
          </cell>
          <cell r="CH48">
            <v>0</v>
          </cell>
          <cell r="CM48">
            <v>0</v>
          </cell>
        </row>
        <row r="49">
          <cell r="A49">
            <v>39</v>
          </cell>
          <cell r="B49" t="str">
            <v>Bwi Airport Marriot</v>
          </cell>
          <cell r="C49">
            <v>25525407</v>
          </cell>
          <cell r="D49">
            <v>126158</v>
          </cell>
          <cell r="E49">
            <v>0</v>
          </cell>
          <cell r="F49">
            <v>0</v>
          </cell>
          <cell r="G49">
            <v>0</v>
          </cell>
          <cell r="H49">
            <v>0</v>
          </cell>
          <cell r="I49">
            <v>0</v>
          </cell>
          <cell r="J49">
            <v>0</v>
          </cell>
          <cell r="K49">
            <v>0</v>
          </cell>
          <cell r="L49">
            <v>0</v>
          </cell>
          <cell r="M49">
            <v>0</v>
          </cell>
          <cell r="N49">
            <v>0</v>
          </cell>
          <cell r="R49">
            <v>0</v>
          </cell>
          <cell r="S49">
            <v>0</v>
          </cell>
          <cell r="T49">
            <v>0</v>
          </cell>
          <cell r="X49">
            <v>0</v>
          </cell>
          <cell r="Y49">
            <v>0</v>
          </cell>
          <cell r="Z49">
            <v>0</v>
          </cell>
          <cell r="AD49">
            <v>0</v>
          </cell>
          <cell r="AE49">
            <v>0</v>
          </cell>
          <cell r="AF49">
            <v>0</v>
          </cell>
          <cell r="AJ49">
            <v>0</v>
          </cell>
          <cell r="AK49">
            <v>0</v>
          </cell>
          <cell r="AL49">
            <v>0</v>
          </cell>
          <cell r="AP49">
            <v>0</v>
          </cell>
          <cell r="AQ49">
            <v>0</v>
          </cell>
          <cell r="AR49">
            <v>0</v>
          </cell>
          <cell r="AV49">
            <v>0</v>
          </cell>
          <cell r="AW49">
            <v>0</v>
          </cell>
          <cell r="AX49">
            <v>0</v>
          </cell>
          <cell r="BC49">
            <v>0</v>
          </cell>
          <cell r="BE49">
            <v>0</v>
          </cell>
          <cell r="BF49">
            <v>0</v>
          </cell>
          <cell r="BK49">
            <v>0</v>
          </cell>
          <cell r="BL49">
            <v>0</v>
          </cell>
          <cell r="BM49">
            <v>0</v>
          </cell>
          <cell r="BR49">
            <v>0</v>
          </cell>
          <cell r="BS49">
            <v>0</v>
          </cell>
          <cell r="BT49">
            <v>0</v>
          </cell>
          <cell r="BY49">
            <v>0</v>
          </cell>
          <cell r="BZ49">
            <v>0</v>
          </cell>
          <cell r="CA49">
            <v>0</v>
          </cell>
          <cell r="CF49">
            <v>0</v>
          </cell>
          <cell r="CH49">
            <v>0</v>
          </cell>
          <cell r="CM49">
            <v>0</v>
          </cell>
        </row>
        <row r="50">
          <cell r="A50">
            <v>40</v>
          </cell>
          <cell r="B50" t="str">
            <v>Omni Waterside Hotel</v>
          </cell>
          <cell r="C50">
            <v>11558501</v>
          </cell>
          <cell r="D50">
            <v>-17495.2</v>
          </cell>
          <cell r="E50">
            <v>0</v>
          </cell>
          <cell r="F50">
            <v>0</v>
          </cell>
          <cell r="G50">
            <v>0</v>
          </cell>
          <cell r="H50">
            <v>0</v>
          </cell>
          <cell r="I50">
            <v>0</v>
          </cell>
          <cell r="J50">
            <v>0</v>
          </cell>
          <cell r="K50">
            <v>0</v>
          </cell>
          <cell r="L50">
            <v>0</v>
          </cell>
          <cell r="M50">
            <v>0</v>
          </cell>
          <cell r="N50">
            <v>0</v>
          </cell>
          <cell r="R50">
            <v>0</v>
          </cell>
          <cell r="S50">
            <v>0</v>
          </cell>
          <cell r="T50">
            <v>0</v>
          </cell>
          <cell r="X50">
            <v>0</v>
          </cell>
          <cell r="Y50">
            <v>0</v>
          </cell>
          <cell r="Z50">
            <v>0</v>
          </cell>
          <cell r="AD50">
            <v>0</v>
          </cell>
          <cell r="AE50">
            <v>0</v>
          </cell>
          <cell r="AF50">
            <v>0</v>
          </cell>
          <cell r="AJ50">
            <v>0</v>
          </cell>
          <cell r="AK50">
            <v>0</v>
          </cell>
          <cell r="AL50">
            <v>0</v>
          </cell>
          <cell r="AP50">
            <v>0</v>
          </cell>
          <cell r="AQ50">
            <v>0</v>
          </cell>
          <cell r="AR50">
            <v>0</v>
          </cell>
          <cell r="AV50">
            <v>0</v>
          </cell>
          <cell r="AW50">
            <v>0</v>
          </cell>
          <cell r="AX50">
            <v>0</v>
          </cell>
          <cell r="BC50">
            <v>0</v>
          </cell>
          <cell r="BE50">
            <v>0</v>
          </cell>
          <cell r="BF50">
            <v>0</v>
          </cell>
          <cell r="BK50">
            <v>0</v>
          </cell>
          <cell r="BL50">
            <v>0</v>
          </cell>
          <cell r="BM50">
            <v>0</v>
          </cell>
          <cell r="BR50">
            <v>0</v>
          </cell>
          <cell r="BS50">
            <v>0</v>
          </cell>
          <cell r="BT50">
            <v>0</v>
          </cell>
          <cell r="BY50">
            <v>0</v>
          </cell>
          <cell r="BZ50">
            <v>0</v>
          </cell>
          <cell r="CA50">
            <v>0</v>
          </cell>
          <cell r="CF50">
            <v>0</v>
          </cell>
          <cell r="CH50">
            <v>0</v>
          </cell>
          <cell r="CM50">
            <v>0</v>
          </cell>
        </row>
        <row r="51">
          <cell r="A51">
            <v>41</v>
          </cell>
          <cell r="B51" t="str">
            <v>Novi Hilton</v>
          </cell>
          <cell r="C51">
            <v>5403078</v>
          </cell>
          <cell r="D51">
            <v>107840</v>
          </cell>
          <cell r="E51">
            <v>0</v>
          </cell>
          <cell r="F51">
            <v>0</v>
          </cell>
          <cell r="G51">
            <v>0</v>
          </cell>
          <cell r="H51">
            <v>0</v>
          </cell>
          <cell r="I51">
            <v>0</v>
          </cell>
          <cell r="J51">
            <v>0</v>
          </cell>
          <cell r="K51">
            <v>0</v>
          </cell>
          <cell r="L51">
            <v>0</v>
          </cell>
          <cell r="M51">
            <v>0</v>
          </cell>
          <cell r="N51">
            <v>0</v>
          </cell>
          <cell r="R51">
            <v>0</v>
          </cell>
          <cell r="S51">
            <v>0</v>
          </cell>
          <cell r="T51">
            <v>0</v>
          </cell>
          <cell r="X51">
            <v>0</v>
          </cell>
          <cell r="Y51">
            <v>0</v>
          </cell>
          <cell r="Z51">
            <v>0</v>
          </cell>
          <cell r="AD51">
            <v>0</v>
          </cell>
          <cell r="AE51">
            <v>0</v>
          </cell>
          <cell r="AF51">
            <v>0</v>
          </cell>
          <cell r="AJ51">
            <v>0</v>
          </cell>
          <cell r="AK51">
            <v>0</v>
          </cell>
          <cell r="AL51">
            <v>0</v>
          </cell>
          <cell r="AP51">
            <v>0</v>
          </cell>
          <cell r="AQ51">
            <v>0</v>
          </cell>
          <cell r="AR51">
            <v>0</v>
          </cell>
          <cell r="AV51">
            <v>0</v>
          </cell>
          <cell r="AW51">
            <v>0</v>
          </cell>
          <cell r="AX51">
            <v>0</v>
          </cell>
          <cell r="BC51">
            <v>0</v>
          </cell>
          <cell r="BE51">
            <v>0</v>
          </cell>
          <cell r="BF51">
            <v>0</v>
          </cell>
          <cell r="BK51">
            <v>0</v>
          </cell>
          <cell r="BL51">
            <v>0</v>
          </cell>
          <cell r="BM51">
            <v>0</v>
          </cell>
          <cell r="BR51">
            <v>0</v>
          </cell>
          <cell r="BS51">
            <v>0</v>
          </cell>
          <cell r="BT51">
            <v>0</v>
          </cell>
          <cell r="BY51">
            <v>0</v>
          </cell>
          <cell r="BZ51">
            <v>0</v>
          </cell>
          <cell r="CA51">
            <v>0</v>
          </cell>
          <cell r="CF51">
            <v>0</v>
          </cell>
          <cell r="CH51">
            <v>0</v>
          </cell>
          <cell r="CM51">
            <v>0</v>
          </cell>
        </row>
        <row r="52">
          <cell r="A52">
            <v>42</v>
          </cell>
          <cell r="B52" t="str">
            <v>Crowne Plaza Edison</v>
          </cell>
          <cell r="C52">
            <v>1992573</v>
          </cell>
          <cell r="D52">
            <v>6341.06</v>
          </cell>
          <cell r="E52">
            <v>0</v>
          </cell>
          <cell r="F52">
            <v>0</v>
          </cell>
          <cell r="G52">
            <v>0</v>
          </cell>
          <cell r="H52">
            <v>0</v>
          </cell>
          <cell r="I52">
            <v>0</v>
          </cell>
          <cell r="J52">
            <v>0</v>
          </cell>
          <cell r="K52">
            <v>0</v>
          </cell>
          <cell r="L52">
            <v>0</v>
          </cell>
          <cell r="M52">
            <v>0</v>
          </cell>
          <cell r="N52">
            <v>0</v>
          </cell>
          <cell r="R52">
            <v>0</v>
          </cell>
          <cell r="S52">
            <v>0</v>
          </cell>
          <cell r="T52">
            <v>0</v>
          </cell>
          <cell r="X52">
            <v>0</v>
          </cell>
          <cell r="Y52">
            <v>0</v>
          </cell>
          <cell r="Z52">
            <v>0</v>
          </cell>
          <cell r="AD52">
            <v>0</v>
          </cell>
          <cell r="AE52">
            <v>0</v>
          </cell>
          <cell r="AF52">
            <v>0</v>
          </cell>
          <cell r="AJ52">
            <v>0</v>
          </cell>
          <cell r="AK52">
            <v>0</v>
          </cell>
          <cell r="AL52">
            <v>0</v>
          </cell>
          <cell r="AP52">
            <v>0</v>
          </cell>
          <cell r="AQ52">
            <v>0</v>
          </cell>
          <cell r="AR52">
            <v>0</v>
          </cell>
          <cell r="AV52">
            <v>0</v>
          </cell>
          <cell r="AW52">
            <v>0</v>
          </cell>
          <cell r="AX52">
            <v>0</v>
          </cell>
          <cell r="BC52">
            <v>0</v>
          </cell>
          <cell r="BE52">
            <v>0</v>
          </cell>
          <cell r="BF52">
            <v>0</v>
          </cell>
          <cell r="BK52">
            <v>0</v>
          </cell>
          <cell r="BL52">
            <v>0</v>
          </cell>
          <cell r="BM52">
            <v>0</v>
          </cell>
          <cell r="BR52">
            <v>0</v>
          </cell>
          <cell r="BS52">
            <v>0</v>
          </cell>
          <cell r="BT52">
            <v>0</v>
          </cell>
          <cell r="BY52">
            <v>0</v>
          </cell>
          <cell r="BZ52">
            <v>0</v>
          </cell>
          <cell r="CA52">
            <v>0</v>
          </cell>
          <cell r="CF52">
            <v>0</v>
          </cell>
          <cell r="CH52">
            <v>0</v>
          </cell>
          <cell r="CM52">
            <v>0</v>
          </cell>
        </row>
        <row r="53">
          <cell r="A53">
            <v>44</v>
          </cell>
          <cell r="B53" t="str">
            <v>Park Ridge at Valley Forge</v>
          </cell>
          <cell r="C53">
            <v>17807534</v>
          </cell>
          <cell r="D53">
            <v>-1120.5999999999999</v>
          </cell>
          <cell r="E53">
            <v>0</v>
          </cell>
          <cell r="F53">
            <v>0</v>
          </cell>
          <cell r="G53">
            <v>0</v>
          </cell>
          <cell r="H53">
            <v>0</v>
          </cell>
          <cell r="I53">
            <v>0</v>
          </cell>
          <cell r="J53">
            <v>0</v>
          </cell>
          <cell r="K53">
            <v>0</v>
          </cell>
          <cell r="L53">
            <v>0</v>
          </cell>
          <cell r="M53">
            <v>0</v>
          </cell>
          <cell r="N53">
            <v>0</v>
          </cell>
          <cell r="R53">
            <v>0</v>
          </cell>
          <cell r="S53">
            <v>0</v>
          </cell>
          <cell r="T53">
            <v>0</v>
          </cell>
          <cell r="X53">
            <v>0</v>
          </cell>
          <cell r="Y53">
            <v>0</v>
          </cell>
          <cell r="Z53">
            <v>0</v>
          </cell>
          <cell r="AD53">
            <v>0</v>
          </cell>
          <cell r="AE53">
            <v>0</v>
          </cell>
          <cell r="AF53">
            <v>0</v>
          </cell>
          <cell r="AJ53">
            <v>0</v>
          </cell>
          <cell r="AK53">
            <v>0</v>
          </cell>
          <cell r="AL53">
            <v>0</v>
          </cell>
          <cell r="AP53">
            <v>0</v>
          </cell>
          <cell r="AQ53">
            <v>0</v>
          </cell>
          <cell r="AR53">
            <v>0</v>
          </cell>
          <cell r="AV53">
            <v>0</v>
          </cell>
          <cell r="AW53">
            <v>0</v>
          </cell>
          <cell r="AX53">
            <v>0</v>
          </cell>
          <cell r="BC53">
            <v>0</v>
          </cell>
          <cell r="BE53">
            <v>0</v>
          </cell>
          <cell r="BF53">
            <v>0</v>
          </cell>
          <cell r="BK53">
            <v>0</v>
          </cell>
          <cell r="BL53">
            <v>0</v>
          </cell>
          <cell r="BM53">
            <v>0</v>
          </cell>
          <cell r="BR53">
            <v>0</v>
          </cell>
          <cell r="BS53">
            <v>0</v>
          </cell>
          <cell r="BT53">
            <v>0</v>
          </cell>
          <cell r="BY53">
            <v>0</v>
          </cell>
          <cell r="BZ53">
            <v>0</v>
          </cell>
          <cell r="CA53">
            <v>0</v>
          </cell>
          <cell r="CF53">
            <v>0</v>
          </cell>
          <cell r="CH53">
            <v>0</v>
          </cell>
          <cell r="CM53">
            <v>0</v>
          </cell>
        </row>
        <row r="54">
          <cell r="A54">
            <v>45</v>
          </cell>
          <cell r="B54" t="str">
            <v>Long Beach Sheraton</v>
          </cell>
          <cell r="C54">
            <v>31176351</v>
          </cell>
          <cell r="D54">
            <v>45865.49</v>
          </cell>
          <cell r="E54">
            <v>0</v>
          </cell>
          <cell r="F54">
            <v>0</v>
          </cell>
          <cell r="G54">
            <v>0</v>
          </cell>
          <cell r="H54">
            <v>0</v>
          </cell>
          <cell r="I54">
            <v>0</v>
          </cell>
          <cell r="J54">
            <v>0</v>
          </cell>
          <cell r="K54">
            <v>0</v>
          </cell>
          <cell r="L54">
            <v>0</v>
          </cell>
          <cell r="M54">
            <v>0</v>
          </cell>
          <cell r="N54">
            <v>0</v>
          </cell>
          <cell r="R54">
            <v>0</v>
          </cell>
          <cell r="S54">
            <v>0</v>
          </cell>
          <cell r="T54">
            <v>0</v>
          </cell>
          <cell r="X54">
            <v>0</v>
          </cell>
          <cell r="Y54">
            <v>0</v>
          </cell>
          <cell r="Z54">
            <v>0</v>
          </cell>
          <cell r="AD54">
            <v>0</v>
          </cell>
          <cell r="AE54">
            <v>0</v>
          </cell>
          <cell r="AF54">
            <v>0</v>
          </cell>
          <cell r="AJ54">
            <v>0</v>
          </cell>
          <cell r="AK54">
            <v>0</v>
          </cell>
          <cell r="AL54">
            <v>0</v>
          </cell>
          <cell r="AP54">
            <v>0</v>
          </cell>
          <cell r="AQ54">
            <v>0</v>
          </cell>
          <cell r="AR54">
            <v>0</v>
          </cell>
          <cell r="AV54">
            <v>0</v>
          </cell>
          <cell r="AW54">
            <v>0</v>
          </cell>
          <cell r="AX54">
            <v>0</v>
          </cell>
          <cell r="BC54">
            <v>0</v>
          </cell>
          <cell r="BE54">
            <v>0</v>
          </cell>
          <cell r="BF54">
            <v>0</v>
          </cell>
          <cell r="BK54">
            <v>0</v>
          </cell>
          <cell r="BL54">
            <v>0</v>
          </cell>
          <cell r="BM54">
            <v>0</v>
          </cell>
          <cell r="BR54">
            <v>0</v>
          </cell>
          <cell r="BS54">
            <v>0</v>
          </cell>
          <cell r="BT54">
            <v>0</v>
          </cell>
          <cell r="BY54">
            <v>0</v>
          </cell>
          <cell r="BZ54">
            <v>0</v>
          </cell>
          <cell r="CA54">
            <v>0</v>
          </cell>
          <cell r="CF54">
            <v>0</v>
          </cell>
          <cell r="CH54">
            <v>0</v>
          </cell>
          <cell r="CM54">
            <v>0</v>
          </cell>
        </row>
        <row r="55">
          <cell r="A55">
            <v>46</v>
          </cell>
          <cell r="B55" t="str">
            <v>Pinnacle Heights</v>
          </cell>
          <cell r="C55">
            <v>18223149</v>
          </cell>
          <cell r="D55">
            <v>18226808.82</v>
          </cell>
          <cell r="E55">
            <v>18245991.27</v>
          </cell>
          <cell r="F55">
            <v>18221260.829999998</v>
          </cell>
          <cell r="G55">
            <v>-0.17000000178813934</v>
          </cell>
          <cell r="H55">
            <v>-0.17000000178813934</v>
          </cell>
          <cell r="I55">
            <v>-0.17000000178813934</v>
          </cell>
          <cell r="J55">
            <v>-0.17000000178813934</v>
          </cell>
          <cell r="K55">
            <v>-0.17000000178813934</v>
          </cell>
          <cell r="L55">
            <v>-0.17000000178813934</v>
          </cell>
          <cell r="M55">
            <v>0</v>
          </cell>
          <cell r="N55">
            <v>0.17000000178813934</v>
          </cell>
          <cell r="R55">
            <v>0.17000000178813934</v>
          </cell>
          <cell r="S55">
            <v>0</v>
          </cell>
          <cell r="T55">
            <v>0</v>
          </cell>
          <cell r="X55">
            <v>0</v>
          </cell>
          <cell r="Y55">
            <v>0</v>
          </cell>
          <cell r="Z55">
            <v>0</v>
          </cell>
          <cell r="AD55">
            <v>0</v>
          </cell>
          <cell r="AE55">
            <v>0</v>
          </cell>
          <cell r="AF55">
            <v>0</v>
          </cell>
          <cell r="AJ55">
            <v>0</v>
          </cell>
          <cell r="AK55">
            <v>0</v>
          </cell>
          <cell r="AL55">
            <v>0</v>
          </cell>
          <cell r="AP55">
            <v>0</v>
          </cell>
          <cell r="AQ55">
            <v>0</v>
          </cell>
          <cell r="AR55">
            <v>0</v>
          </cell>
          <cell r="AV55">
            <v>0</v>
          </cell>
          <cell r="AW55">
            <v>0</v>
          </cell>
          <cell r="AX55">
            <v>0</v>
          </cell>
          <cell r="BC55">
            <v>0</v>
          </cell>
          <cell r="BE55">
            <v>0</v>
          </cell>
          <cell r="BF55">
            <v>0</v>
          </cell>
          <cell r="BK55">
            <v>0</v>
          </cell>
          <cell r="BL55">
            <v>0</v>
          </cell>
          <cell r="BM55">
            <v>0</v>
          </cell>
          <cell r="BR55">
            <v>0</v>
          </cell>
          <cell r="BS55">
            <v>0</v>
          </cell>
          <cell r="BT55">
            <v>0</v>
          </cell>
          <cell r="BY55">
            <v>0</v>
          </cell>
          <cell r="BZ55">
            <v>0</v>
          </cell>
          <cell r="CA55">
            <v>0</v>
          </cell>
          <cell r="CF55">
            <v>0</v>
          </cell>
          <cell r="CH55">
            <v>0</v>
          </cell>
          <cell r="CM55">
            <v>0</v>
          </cell>
        </row>
        <row r="56">
          <cell r="A56">
            <v>48</v>
          </cell>
          <cell r="B56" t="str">
            <v>Charleston Hilton</v>
          </cell>
          <cell r="C56">
            <v>19089128</v>
          </cell>
          <cell r="D56">
            <v>213924</v>
          </cell>
          <cell r="E56">
            <v>0</v>
          </cell>
          <cell r="F56">
            <v>0</v>
          </cell>
          <cell r="G56">
            <v>0</v>
          </cell>
          <cell r="H56">
            <v>0</v>
          </cell>
          <cell r="I56">
            <v>0</v>
          </cell>
          <cell r="J56">
            <v>0</v>
          </cell>
          <cell r="K56">
            <v>0</v>
          </cell>
          <cell r="L56">
            <v>0</v>
          </cell>
          <cell r="M56">
            <v>0</v>
          </cell>
          <cell r="N56">
            <v>0</v>
          </cell>
          <cell r="R56">
            <v>0</v>
          </cell>
          <cell r="S56">
            <v>0</v>
          </cell>
          <cell r="T56">
            <v>0</v>
          </cell>
          <cell r="X56">
            <v>0</v>
          </cell>
          <cell r="Y56">
            <v>0</v>
          </cell>
          <cell r="Z56">
            <v>0</v>
          </cell>
          <cell r="AD56">
            <v>0</v>
          </cell>
          <cell r="AE56">
            <v>0</v>
          </cell>
          <cell r="AF56">
            <v>0</v>
          </cell>
          <cell r="AJ56">
            <v>0</v>
          </cell>
          <cell r="AK56">
            <v>0</v>
          </cell>
          <cell r="AL56">
            <v>0</v>
          </cell>
          <cell r="AP56">
            <v>0</v>
          </cell>
          <cell r="AQ56">
            <v>0</v>
          </cell>
          <cell r="AR56">
            <v>0</v>
          </cell>
          <cell r="AV56">
            <v>0</v>
          </cell>
          <cell r="AW56">
            <v>0</v>
          </cell>
          <cell r="AX56">
            <v>0</v>
          </cell>
          <cell r="BC56">
            <v>0</v>
          </cell>
          <cell r="BE56">
            <v>0</v>
          </cell>
          <cell r="BF56">
            <v>0</v>
          </cell>
          <cell r="BK56">
            <v>0</v>
          </cell>
          <cell r="BL56">
            <v>0</v>
          </cell>
          <cell r="BM56">
            <v>0</v>
          </cell>
          <cell r="BR56">
            <v>0</v>
          </cell>
          <cell r="BS56">
            <v>0</v>
          </cell>
          <cell r="BT56">
            <v>0</v>
          </cell>
          <cell r="BY56">
            <v>0</v>
          </cell>
          <cell r="BZ56">
            <v>0</v>
          </cell>
          <cell r="CA56">
            <v>0</v>
          </cell>
          <cell r="CF56">
            <v>0</v>
          </cell>
          <cell r="CH56">
            <v>0</v>
          </cell>
          <cell r="CM56">
            <v>0</v>
          </cell>
        </row>
        <row r="57">
          <cell r="A57">
            <v>49</v>
          </cell>
          <cell r="B57" t="str">
            <v>Pinnacle High Desert</v>
          </cell>
          <cell r="C57">
            <v>30335694</v>
          </cell>
          <cell r="D57">
            <v>29963893.579999998</v>
          </cell>
          <cell r="E57">
            <v>30112656.549999997</v>
          </cell>
          <cell r="F57">
            <v>30074619.609999996</v>
          </cell>
          <cell r="G57">
            <v>-0.39000000432133675</v>
          </cell>
          <cell r="H57">
            <v>-0.39000000432133675</v>
          </cell>
          <cell r="I57">
            <v>-0.39000000432133675</v>
          </cell>
          <cell r="J57">
            <v>-0.39000000432133675</v>
          </cell>
          <cell r="K57">
            <v>-0.39000000432133675</v>
          </cell>
          <cell r="L57">
            <v>-0.39000000432133675</v>
          </cell>
          <cell r="M57">
            <v>0</v>
          </cell>
          <cell r="N57">
            <v>0.39000000432133675</v>
          </cell>
          <cell r="R57">
            <v>0.39000000432133675</v>
          </cell>
          <cell r="S57">
            <v>0</v>
          </cell>
          <cell r="T57">
            <v>0</v>
          </cell>
          <cell r="X57">
            <v>0</v>
          </cell>
          <cell r="Y57">
            <v>0</v>
          </cell>
          <cell r="Z57">
            <v>0</v>
          </cell>
          <cell r="AD57">
            <v>0</v>
          </cell>
          <cell r="AE57">
            <v>0</v>
          </cell>
          <cell r="AF57">
            <v>0</v>
          </cell>
          <cell r="AJ57">
            <v>0</v>
          </cell>
          <cell r="AK57">
            <v>0</v>
          </cell>
          <cell r="AL57">
            <v>0</v>
          </cell>
          <cell r="AP57">
            <v>0</v>
          </cell>
          <cell r="AQ57">
            <v>0</v>
          </cell>
          <cell r="AR57">
            <v>0</v>
          </cell>
          <cell r="AV57">
            <v>0</v>
          </cell>
          <cell r="AW57">
            <v>0</v>
          </cell>
          <cell r="AX57">
            <v>0</v>
          </cell>
          <cell r="BC57">
            <v>0</v>
          </cell>
          <cell r="BE57">
            <v>0</v>
          </cell>
          <cell r="BF57">
            <v>0</v>
          </cell>
          <cell r="BK57">
            <v>0</v>
          </cell>
          <cell r="BL57">
            <v>0</v>
          </cell>
          <cell r="BM57">
            <v>0</v>
          </cell>
          <cell r="BR57">
            <v>0</v>
          </cell>
          <cell r="BS57">
            <v>0</v>
          </cell>
          <cell r="BT57">
            <v>0</v>
          </cell>
          <cell r="BY57">
            <v>0</v>
          </cell>
          <cell r="BZ57">
            <v>0</v>
          </cell>
          <cell r="CA57">
            <v>0</v>
          </cell>
          <cell r="CF57">
            <v>0</v>
          </cell>
          <cell r="CH57">
            <v>0</v>
          </cell>
          <cell r="CM57">
            <v>0</v>
          </cell>
        </row>
        <row r="58">
          <cell r="A58">
            <v>53</v>
          </cell>
          <cell r="B58" t="str">
            <v>Bristol Place at MetroWest</v>
          </cell>
          <cell r="C58">
            <v>20748401</v>
          </cell>
          <cell r="D58">
            <v>20765553.27</v>
          </cell>
          <cell r="E58">
            <v>20993811</v>
          </cell>
          <cell r="F58">
            <v>20685380.449999999</v>
          </cell>
          <cell r="G58">
            <v>20692786.939999998</v>
          </cell>
          <cell r="H58">
            <v>20716356.739999998</v>
          </cell>
          <cell r="I58">
            <v>20650750.989999998</v>
          </cell>
          <cell r="J58">
            <v>20645227.879999999</v>
          </cell>
          <cell r="K58">
            <v>20666861.009999998</v>
          </cell>
          <cell r="L58">
            <v>20604346.009999998</v>
          </cell>
          <cell r="M58">
            <v>0</v>
          </cell>
          <cell r="N58">
            <v>-20604346.009999998</v>
          </cell>
          <cell r="O58">
            <v>-20720789</v>
          </cell>
          <cell r="R58">
            <v>116442.99000000209</v>
          </cell>
          <cell r="S58">
            <v>0</v>
          </cell>
          <cell r="T58">
            <v>0</v>
          </cell>
          <cell r="U58">
            <v>43519</v>
          </cell>
          <cell r="X58">
            <v>-43519</v>
          </cell>
          <cell r="Y58">
            <v>0</v>
          </cell>
          <cell r="Z58">
            <v>0</v>
          </cell>
          <cell r="AA58">
            <v>402505.46</v>
          </cell>
          <cell r="AD58">
            <v>-402505.46</v>
          </cell>
          <cell r="AE58">
            <v>0</v>
          </cell>
          <cell r="AF58">
            <v>0</v>
          </cell>
          <cell r="AJ58">
            <v>0</v>
          </cell>
          <cell r="AK58">
            <v>0</v>
          </cell>
          <cell r="AL58">
            <v>0</v>
          </cell>
          <cell r="AP58">
            <v>0</v>
          </cell>
          <cell r="AQ58">
            <v>0</v>
          </cell>
          <cell r="AR58">
            <v>0</v>
          </cell>
          <cell r="AV58">
            <v>0</v>
          </cell>
          <cell r="AW58">
            <v>0</v>
          </cell>
          <cell r="AX58">
            <v>0</v>
          </cell>
          <cell r="BC58">
            <v>0</v>
          </cell>
          <cell r="BE58">
            <v>0</v>
          </cell>
          <cell r="BF58">
            <v>0</v>
          </cell>
          <cell r="BK58">
            <v>0</v>
          </cell>
          <cell r="BL58">
            <v>0</v>
          </cell>
          <cell r="BM58">
            <v>0</v>
          </cell>
          <cell r="BR58">
            <v>0</v>
          </cell>
          <cell r="BS58">
            <v>0</v>
          </cell>
          <cell r="BT58">
            <v>0</v>
          </cell>
          <cell r="BY58">
            <v>0</v>
          </cell>
          <cell r="BZ58">
            <v>0</v>
          </cell>
          <cell r="CA58">
            <v>0</v>
          </cell>
          <cell r="CF58">
            <v>0</v>
          </cell>
          <cell r="CH58">
            <v>0</v>
          </cell>
          <cell r="CM58">
            <v>0</v>
          </cell>
        </row>
        <row r="59">
          <cell r="A59">
            <v>54</v>
          </cell>
          <cell r="B59" t="str">
            <v>The Colonnade</v>
          </cell>
          <cell r="C59">
            <v>19182145</v>
          </cell>
          <cell r="D59">
            <v>19223620</v>
          </cell>
          <cell r="E59">
            <v>19262163</v>
          </cell>
          <cell r="F59">
            <v>19040568</v>
          </cell>
          <cell r="G59">
            <v>19063192</v>
          </cell>
          <cell r="H59">
            <v>19056171</v>
          </cell>
          <cell r="I59">
            <v>19075520</v>
          </cell>
          <cell r="J59">
            <v>19035420</v>
          </cell>
          <cell r="K59">
            <v>19055847</v>
          </cell>
          <cell r="L59">
            <v>19030288</v>
          </cell>
          <cell r="M59">
            <v>19062155</v>
          </cell>
          <cell r="N59">
            <v>31867</v>
          </cell>
          <cell r="O59">
            <v>0</v>
          </cell>
          <cell r="R59">
            <v>31867</v>
          </cell>
          <cell r="S59">
            <v>19014088</v>
          </cell>
          <cell r="T59">
            <v>-48067</v>
          </cell>
          <cell r="U59">
            <v>0</v>
          </cell>
          <cell r="X59">
            <v>-48067</v>
          </cell>
          <cell r="Y59">
            <v>19037729</v>
          </cell>
          <cell r="Z59">
            <v>23641</v>
          </cell>
          <cell r="AA59">
            <v>0</v>
          </cell>
          <cell r="AD59">
            <v>23641</v>
          </cell>
          <cell r="AE59">
            <v>19053714</v>
          </cell>
          <cell r="AF59">
            <v>15985</v>
          </cell>
          <cell r="AG59">
            <v>0</v>
          </cell>
          <cell r="AJ59">
            <v>15985</v>
          </cell>
          <cell r="AK59">
            <v>19092771</v>
          </cell>
          <cell r="AL59">
            <v>39057</v>
          </cell>
          <cell r="AM59">
            <v>3181.9</v>
          </cell>
          <cell r="AP59">
            <v>35875.1</v>
          </cell>
          <cell r="AQ59">
            <v>19039359.010000002</v>
          </cell>
          <cell r="AR59">
            <v>-53411.989999998361</v>
          </cell>
          <cell r="AV59">
            <v>-53411.989999998361</v>
          </cell>
          <cell r="AW59">
            <v>18846000.609999999</v>
          </cell>
          <cell r="AX59">
            <v>-193358.40000000224</v>
          </cell>
          <cell r="AZ59">
            <v>96846.6</v>
          </cell>
          <cell r="BC59">
            <v>-290205.00000000221</v>
          </cell>
          <cell r="BE59">
            <v>18917670.210000001</v>
          </cell>
          <cell r="BF59">
            <v>71669.60000000149</v>
          </cell>
          <cell r="BH59">
            <v>51348.6</v>
          </cell>
          <cell r="BK59">
            <v>20321.000000001492</v>
          </cell>
          <cell r="BL59">
            <v>18906728.010000002</v>
          </cell>
          <cell r="BM59">
            <v>-10942.199999999255</v>
          </cell>
          <cell r="BO59">
            <v>150526.79999999999</v>
          </cell>
          <cell r="BR59">
            <v>-161468.99999999924</v>
          </cell>
          <cell r="BS59">
            <v>18815067.379999999</v>
          </cell>
          <cell r="BT59">
            <v>-91660.630000002682</v>
          </cell>
          <cell r="BV59">
            <v>130966.37000000001</v>
          </cell>
          <cell r="BY59">
            <v>-222627.00000000268</v>
          </cell>
          <cell r="BZ59">
            <v>18348032.640000001</v>
          </cell>
          <cell r="CA59">
            <v>-467034.73999999836</v>
          </cell>
          <cell r="CC59">
            <v>-429317.05</v>
          </cell>
          <cell r="CF59">
            <v>-37717.689999998373</v>
          </cell>
          <cell r="CG59">
            <v>18529372.640000001</v>
          </cell>
          <cell r="CH59">
            <v>181340</v>
          </cell>
          <cell r="CM59">
            <v>181340</v>
          </cell>
        </row>
        <row r="60">
          <cell r="A60">
            <v>55</v>
          </cell>
          <cell r="B60" t="str">
            <v>Overlook-Cierra Crest</v>
          </cell>
          <cell r="C60">
            <v>33724915</v>
          </cell>
          <cell r="D60">
            <v>33705180.670000002</v>
          </cell>
          <cell r="E60">
            <v>33498880.880000003</v>
          </cell>
          <cell r="F60">
            <v>33485189.880000003</v>
          </cell>
          <cell r="G60">
            <v>-0.11999999731779099</v>
          </cell>
          <cell r="H60">
            <v>2.682209010451686E-9</v>
          </cell>
          <cell r="I60">
            <v>2.682209010451686E-9</v>
          </cell>
          <cell r="J60">
            <v>2.682209010451686E-9</v>
          </cell>
          <cell r="K60">
            <v>2.682209010451686E-9</v>
          </cell>
          <cell r="L60">
            <v>2.682209010451686E-9</v>
          </cell>
          <cell r="M60">
            <v>0</v>
          </cell>
          <cell r="N60">
            <v>-2.682209010451686E-9</v>
          </cell>
          <cell r="R60">
            <v>-2.682209010451686E-9</v>
          </cell>
          <cell r="S60">
            <v>0</v>
          </cell>
          <cell r="T60">
            <v>0</v>
          </cell>
          <cell r="X60">
            <v>0</v>
          </cell>
          <cell r="Y60">
            <v>0</v>
          </cell>
          <cell r="Z60">
            <v>0</v>
          </cell>
          <cell r="AD60">
            <v>0</v>
          </cell>
          <cell r="AE60">
            <v>0</v>
          </cell>
          <cell r="AF60">
            <v>0</v>
          </cell>
          <cell r="AJ60">
            <v>0</v>
          </cell>
          <cell r="AK60">
            <v>0</v>
          </cell>
          <cell r="AL60">
            <v>0</v>
          </cell>
          <cell r="AP60">
            <v>0</v>
          </cell>
          <cell r="AQ60">
            <v>0</v>
          </cell>
          <cell r="AR60">
            <v>0</v>
          </cell>
          <cell r="AV60">
            <v>0</v>
          </cell>
          <cell r="AW60">
            <v>0</v>
          </cell>
          <cell r="AX60">
            <v>0</v>
          </cell>
          <cell r="BC60">
            <v>0</v>
          </cell>
          <cell r="BE60">
            <v>0</v>
          </cell>
          <cell r="BF60">
            <v>0</v>
          </cell>
          <cell r="BK60">
            <v>0</v>
          </cell>
          <cell r="BL60">
            <v>0</v>
          </cell>
          <cell r="BM60">
            <v>0</v>
          </cell>
          <cell r="BR60">
            <v>0</v>
          </cell>
          <cell r="BS60">
            <v>0</v>
          </cell>
          <cell r="BT60">
            <v>0</v>
          </cell>
          <cell r="BY60">
            <v>0</v>
          </cell>
          <cell r="BZ60">
            <v>0</v>
          </cell>
          <cell r="CA60">
            <v>0</v>
          </cell>
          <cell r="CF60">
            <v>0</v>
          </cell>
          <cell r="CH60">
            <v>0</v>
          </cell>
          <cell r="CM60">
            <v>0</v>
          </cell>
        </row>
        <row r="61">
          <cell r="A61">
            <v>56</v>
          </cell>
          <cell r="B61" t="str">
            <v>Deer Valley</v>
          </cell>
          <cell r="C61">
            <v>21713138</v>
          </cell>
          <cell r="D61">
            <v>21701226</v>
          </cell>
          <cell r="E61">
            <v>21584873</v>
          </cell>
          <cell r="F61">
            <v>21543732</v>
          </cell>
          <cell r="G61">
            <v>0</v>
          </cell>
          <cell r="H61">
            <v>0</v>
          </cell>
          <cell r="I61">
            <v>0</v>
          </cell>
          <cell r="J61">
            <v>0</v>
          </cell>
          <cell r="K61">
            <v>0</v>
          </cell>
          <cell r="L61">
            <v>0</v>
          </cell>
          <cell r="M61">
            <v>0</v>
          </cell>
          <cell r="N61">
            <v>0</v>
          </cell>
          <cell r="R61">
            <v>0</v>
          </cell>
          <cell r="S61">
            <v>0</v>
          </cell>
          <cell r="T61">
            <v>0</v>
          </cell>
          <cell r="X61">
            <v>0</v>
          </cell>
          <cell r="Y61">
            <v>0</v>
          </cell>
          <cell r="Z61">
            <v>0</v>
          </cell>
          <cell r="AD61">
            <v>0</v>
          </cell>
          <cell r="AE61">
            <v>0</v>
          </cell>
          <cell r="AF61">
            <v>0</v>
          </cell>
          <cell r="AJ61">
            <v>0</v>
          </cell>
          <cell r="AK61">
            <v>0</v>
          </cell>
          <cell r="AL61">
            <v>0</v>
          </cell>
          <cell r="AP61">
            <v>0</v>
          </cell>
          <cell r="AQ61">
            <v>0</v>
          </cell>
          <cell r="AR61">
            <v>0</v>
          </cell>
          <cell r="AV61">
            <v>0</v>
          </cell>
          <cell r="AW61">
            <v>0</v>
          </cell>
          <cell r="AX61">
            <v>0</v>
          </cell>
          <cell r="BC61">
            <v>0</v>
          </cell>
          <cell r="BE61">
            <v>0</v>
          </cell>
          <cell r="BF61">
            <v>0</v>
          </cell>
          <cell r="BK61">
            <v>0</v>
          </cell>
          <cell r="BL61">
            <v>0</v>
          </cell>
          <cell r="BM61">
            <v>0</v>
          </cell>
          <cell r="BR61">
            <v>0</v>
          </cell>
          <cell r="BS61">
            <v>0</v>
          </cell>
          <cell r="BT61">
            <v>0</v>
          </cell>
          <cell r="BY61">
            <v>0</v>
          </cell>
          <cell r="BZ61">
            <v>0</v>
          </cell>
          <cell r="CA61">
            <v>0</v>
          </cell>
          <cell r="CF61">
            <v>0</v>
          </cell>
          <cell r="CH61">
            <v>0</v>
          </cell>
          <cell r="CM61">
            <v>0</v>
          </cell>
        </row>
        <row r="62">
          <cell r="A62">
            <v>57</v>
          </cell>
          <cell r="B62" t="str">
            <v>Houston Crown Sheraton</v>
          </cell>
          <cell r="C62">
            <v>27011107</v>
          </cell>
          <cell r="D62">
            <v>27759943</v>
          </cell>
          <cell r="E62">
            <v>27538282.66</v>
          </cell>
          <cell r="F62">
            <v>27653741</v>
          </cell>
          <cell r="G62">
            <v>27708491.309999999</v>
          </cell>
          <cell r="H62">
            <v>28241400.759999998</v>
          </cell>
          <cell r="I62">
            <v>28212329.139999997</v>
          </cell>
          <cell r="J62">
            <v>28074677.999999996</v>
          </cell>
          <cell r="K62">
            <v>28221459.999999996</v>
          </cell>
          <cell r="L62">
            <v>28821957.009999998</v>
          </cell>
          <cell r="M62">
            <v>28819878.510000002</v>
          </cell>
          <cell r="N62">
            <v>-2078.4999999962747</v>
          </cell>
          <cell r="O62">
            <v>0</v>
          </cell>
          <cell r="R62">
            <v>-2078.4999999962747</v>
          </cell>
          <cell r="S62">
            <v>28381625</v>
          </cell>
          <cell r="T62">
            <v>-438253.51000000164</v>
          </cell>
          <cell r="U62">
            <v>0</v>
          </cell>
          <cell r="X62">
            <v>-438253.51000000164</v>
          </cell>
          <cell r="Y62">
            <v>28472485</v>
          </cell>
          <cell r="Z62">
            <v>90860</v>
          </cell>
          <cell r="AA62">
            <v>0</v>
          </cell>
          <cell r="AD62">
            <v>90860</v>
          </cell>
          <cell r="AE62">
            <v>29257164</v>
          </cell>
          <cell r="AF62">
            <v>784679</v>
          </cell>
          <cell r="AG62">
            <v>0</v>
          </cell>
          <cell r="AJ62">
            <v>784679</v>
          </cell>
          <cell r="AK62">
            <v>29370824</v>
          </cell>
          <cell r="AL62">
            <v>113660</v>
          </cell>
          <cell r="AM62">
            <v>439.22</v>
          </cell>
          <cell r="AP62">
            <v>113220.78</v>
          </cell>
          <cell r="AQ62">
            <v>29111787</v>
          </cell>
          <cell r="AR62">
            <v>-259037</v>
          </cell>
          <cell r="AV62">
            <v>-259037</v>
          </cell>
          <cell r="AW62">
            <v>29104315</v>
          </cell>
          <cell r="AX62">
            <v>-7472</v>
          </cell>
          <cell r="BC62">
            <v>-7472</v>
          </cell>
          <cell r="BE62">
            <v>29376187</v>
          </cell>
          <cell r="BF62">
            <v>271872</v>
          </cell>
          <cell r="BK62">
            <v>271872</v>
          </cell>
          <cell r="BL62">
            <v>29311624</v>
          </cell>
          <cell r="BM62">
            <v>-64563</v>
          </cell>
          <cell r="BR62">
            <v>-64563</v>
          </cell>
          <cell r="BS62">
            <v>28987355</v>
          </cell>
          <cell r="BT62">
            <v>-324269</v>
          </cell>
          <cell r="BY62">
            <v>-324269</v>
          </cell>
          <cell r="BZ62">
            <v>28945013</v>
          </cell>
          <cell r="CA62">
            <v>-42342</v>
          </cell>
          <cell r="CF62">
            <v>-42342</v>
          </cell>
          <cell r="CG62">
            <v>29391735</v>
          </cell>
          <cell r="CH62">
            <v>446722</v>
          </cell>
          <cell r="CM62">
            <v>446722</v>
          </cell>
        </row>
        <row r="63">
          <cell r="A63">
            <v>58</v>
          </cell>
          <cell r="B63" t="str">
            <v>Reserve at Stonegate</v>
          </cell>
          <cell r="C63">
            <v>19236387</v>
          </cell>
          <cell r="D63">
            <v>18944247.510000002</v>
          </cell>
          <cell r="E63">
            <v>18865593.880000003</v>
          </cell>
          <cell r="F63">
            <v>18780372.190000001</v>
          </cell>
          <cell r="G63">
            <v>18847503.09</v>
          </cell>
          <cell r="H63">
            <v>18892387.149999999</v>
          </cell>
          <cell r="I63">
            <v>18872841.539999999</v>
          </cell>
          <cell r="J63">
            <v>18738933</v>
          </cell>
          <cell r="K63">
            <v>18764968</v>
          </cell>
          <cell r="L63">
            <v>18693946</v>
          </cell>
          <cell r="M63">
            <v>18564731.050000001</v>
          </cell>
          <cell r="N63">
            <v>-129214.94999999925</v>
          </cell>
          <cell r="O63">
            <v>0</v>
          </cell>
          <cell r="R63">
            <v>-129214.94999999925</v>
          </cell>
          <cell r="S63">
            <v>18411244.649999999</v>
          </cell>
          <cell r="T63">
            <v>-153486.40000000224</v>
          </cell>
          <cell r="U63">
            <v>0</v>
          </cell>
          <cell r="X63">
            <v>-153486.40000000224</v>
          </cell>
          <cell r="Y63">
            <v>18552884</v>
          </cell>
          <cell r="Z63">
            <v>141639.35000000149</v>
          </cell>
          <cell r="AA63">
            <v>0</v>
          </cell>
          <cell r="AD63">
            <v>141639.35000000149</v>
          </cell>
          <cell r="AE63">
            <v>18660737.859999999</v>
          </cell>
          <cell r="AF63">
            <v>107853.8599999994</v>
          </cell>
          <cell r="AG63">
            <v>0</v>
          </cell>
          <cell r="AJ63">
            <v>107853.8599999994</v>
          </cell>
          <cell r="AK63">
            <v>18569632</v>
          </cell>
          <cell r="AL63">
            <v>-91105.859999999404</v>
          </cell>
          <cell r="AM63">
            <v>-6000</v>
          </cell>
          <cell r="AP63">
            <v>-85105.859999999404</v>
          </cell>
          <cell r="AQ63">
            <v>18455879.260000002</v>
          </cell>
          <cell r="AR63">
            <v>-113752.73999999836</v>
          </cell>
          <cell r="AV63">
            <v>-113752.73999999836</v>
          </cell>
          <cell r="AW63">
            <v>18803862.190000001</v>
          </cell>
          <cell r="AX63">
            <v>347982.9299999997</v>
          </cell>
          <cell r="BC63">
            <v>347982.9299999997</v>
          </cell>
          <cell r="BE63">
            <v>18768200.059999999</v>
          </cell>
          <cell r="BF63">
            <v>-35662.130000002682</v>
          </cell>
          <cell r="BK63">
            <v>-35662.130000002682</v>
          </cell>
          <cell r="BL63">
            <v>18605001.52</v>
          </cell>
          <cell r="BM63">
            <v>-163198.53999999911</v>
          </cell>
          <cell r="BR63">
            <v>-163198.53999999911</v>
          </cell>
          <cell r="BS63">
            <v>18504842.559999999</v>
          </cell>
          <cell r="BT63">
            <v>-100158.96000000089</v>
          </cell>
          <cell r="BY63">
            <v>-100158.96000000089</v>
          </cell>
          <cell r="BZ63">
            <v>18771602.5</v>
          </cell>
          <cell r="CA63">
            <v>266759.94000000134</v>
          </cell>
          <cell r="CF63">
            <v>266759.94000000134</v>
          </cell>
          <cell r="CG63">
            <v>18760610.899999999</v>
          </cell>
          <cell r="CH63">
            <v>-10991.60000000149</v>
          </cell>
          <cell r="CM63">
            <v>-10991.60000000149</v>
          </cell>
        </row>
        <row r="64">
          <cell r="A64">
            <v>60</v>
          </cell>
          <cell r="B64" t="str">
            <v>Santa Rosa Doubletree</v>
          </cell>
          <cell r="C64">
            <v>16540151.5</v>
          </cell>
          <cell r="D64">
            <v>73583</v>
          </cell>
          <cell r="E64">
            <v>0</v>
          </cell>
          <cell r="F64">
            <v>0</v>
          </cell>
          <cell r="G64">
            <v>0</v>
          </cell>
          <cell r="H64">
            <v>0</v>
          </cell>
          <cell r="I64">
            <v>0</v>
          </cell>
          <cell r="J64">
            <v>0</v>
          </cell>
          <cell r="K64">
            <v>0</v>
          </cell>
          <cell r="L64">
            <v>0</v>
          </cell>
          <cell r="M64">
            <v>0</v>
          </cell>
          <cell r="N64">
            <v>0</v>
          </cell>
          <cell r="R64">
            <v>0</v>
          </cell>
          <cell r="S64">
            <v>0</v>
          </cell>
          <cell r="T64">
            <v>0</v>
          </cell>
          <cell r="X64">
            <v>0</v>
          </cell>
          <cell r="Y64">
            <v>0</v>
          </cell>
          <cell r="Z64">
            <v>0</v>
          </cell>
          <cell r="AD64">
            <v>0</v>
          </cell>
          <cell r="AE64">
            <v>0</v>
          </cell>
          <cell r="AF64">
            <v>0</v>
          </cell>
          <cell r="AJ64">
            <v>0</v>
          </cell>
          <cell r="AK64">
            <v>0</v>
          </cell>
          <cell r="AL64">
            <v>0</v>
          </cell>
          <cell r="AP64">
            <v>0</v>
          </cell>
          <cell r="AQ64">
            <v>0</v>
          </cell>
          <cell r="AR64">
            <v>0</v>
          </cell>
          <cell r="AV64">
            <v>0</v>
          </cell>
          <cell r="AW64">
            <v>0</v>
          </cell>
          <cell r="AX64">
            <v>0</v>
          </cell>
          <cell r="BC64">
            <v>0</v>
          </cell>
          <cell r="BE64">
            <v>0</v>
          </cell>
          <cell r="BF64">
            <v>0</v>
          </cell>
          <cell r="BK64">
            <v>0</v>
          </cell>
          <cell r="BL64">
            <v>0</v>
          </cell>
          <cell r="BM64">
            <v>0</v>
          </cell>
          <cell r="BR64">
            <v>0</v>
          </cell>
          <cell r="BS64">
            <v>0</v>
          </cell>
          <cell r="BT64">
            <v>0</v>
          </cell>
          <cell r="BY64">
            <v>0</v>
          </cell>
          <cell r="BZ64">
            <v>0</v>
          </cell>
          <cell r="CA64">
            <v>0</v>
          </cell>
          <cell r="CF64">
            <v>0</v>
          </cell>
          <cell r="CH64">
            <v>0</v>
          </cell>
          <cell r="CM64">
            <v>0</v>
          </cell>
        </row>
        <row r="65">
          <cell r="A65">
            <v>62</v>
          </cell>
          <cell r="B65" t="str">
            <v>Marriot Courtyard Crystal City</v>
          </cell>
          <cell r="C65">
            <v>28512396.5</v>
          </cell>
          <cell r="D65">
            <v>-452425</v>
          </cell>
          <cell r="E65">
            <v>0</v>
          </cell>
          <cell r="F65">
            <v>0</v>
          </cell>
          <cell r="G65">
            <v>0</v>
          </cell>
          <cell r="H65">
            <v>0</v>
          </cell>
          <cell r="I65">
            <v>0</v>
          </cell>
          <cell r="J65">
            <v>0</v>
          </cell>
          <cell r="K65">
            <v>0</v>
          </cell>
          <cell r="L65">
            <v>0</v>
          </cell>
          <cell r="M65">
            <v>0</v>
          </cell>
          <cell r="N65">
            <v>0</v>
          </cell>
          <cell r="R65">
            <v>0</v>
          </cell>
          <cell r="S65">
            <v>0</v>
          </cell>
          <cell r="T65">
            <v>0</v>
          </cell>
          <cell r="X65">
            <v>0</v>
          </cell>
          <cell r="Y65">
            <v>0</v>
          </cell>
          <cell r="Z65">
            <v>0</v>
          </cell>
          <cell r="AD65">
            <v>0</v>
          </cell>
          <cell r="AE65">
            <v>0</v>
          </cell>
          <cell r="AF65">
            <v>0</v>
          </cell>
          <cell r="AJ65">
            <v>0</v>
          </cell>
          <cell r="AK65">
            <v>0</v>
          </cell>
          <cell r="AL65">
            <v>0</v>
          </cell>
          <cell r="AP65">
            <v>0</v>
          </cell>
          <cell r="AQ65">
            <v>0</v>
          </cell>
          <cell r="AR65">
            <v>0</v>
          </cell>
          <cell r="AV65">
            <v>0</v>
          </cell>
          <cell r="AW65">
            <v>0</v>
          </cell>
          <cell r="AX65">
            <v>0</v>
          </cell>
          <cell r="BC65">
            <v>0</v>
          </cell>
          <cell r="BE65">
            <v>0</v>
          </cell>
          <cell r="BF65">
            <v>0</v>
          </cell>
          <cell r="BK65">
            <v>0</v>
          </cell>
          <cell r="BL65">
            <v>0</v>
          </cell>
          <cell r="BM65">
            <v>0</v>
          </cell>
          <cell r="BR65">
            <v>0</v>
          </cell>
          <cell r="BS65">
            <v>0</v>
          </cell>
          <cell r="BT65">
            <v>0</v>
          </cell>
          <cell r="BY65">
            <v>0</v>
          </cell>
          <cell r="BZ65">
            <v>0</v>
          </cell>
          <cell r="CA65">
            <v>0</v>
          </cell>
          <cell r="CF65">
            <v>0</v>
          </cell>
          <cell r="CH65">
            <v>0</v>
          </cell>
          <cell r="CM65">
            <v>0</v>
          </cell>
        </row>
        <row r="66">
          <cell r="A66">
            <v>64</v>
          </cell>
          <cell r="B66" t="str">
            <v>Reserve at Willow Lake</v>
          </cell>
          <cell r="C66">
            <v>9672224</v>
          </cell>
          <cell r="D66">
            <v>9756943.4700000007</v>
          </cell>
          <cell r="E66">
            <v>9596623.4100000001</v>
          </cell>
          <cell r="F66">
            <v>9537863.5</v>
          </cell>
          <cell r="G66">
            <v>9542512.3300000001</v>
          </cell>
          <cell r="H66">
            <v>9640874.2300000004</v>
          </cell>
          <cell r="I66">
            <v>9555108.5099999998</v>
          </cell>
          <cell r="J66">
            <v>9516890.9499999993</v>
          </cell>
          <cell r="K66">
            <v>9472682.9499999993</v>
          </cell>
          <cell r="L66">
            <v>9539048.9499999993</v>
          </cell>
          <cell r="M66">
            <v>9469488.3300000001</v>
          </cell>
          <cell r="N66">
            <v>-69560.61999999918</v>
          </cell>
          <cell r="O66">
            <v>0</v>
          </cell>
          <cell r="R66">
            <v>-69560.61999999918</v>
          </cell>
          <cell r="S66">
            <v>9432636.4399999995</v>
          </cell>
          <cell r="T66">
            <v>-36851.890000000596</v>
          </cell>
          <cell r="U66">
            <v>0</v>
          </cell>
          <cell r="X66">
            <v>-36851.890000000596</v>
          </cell>
          <cell r="Y66">
            <v>9503485</v>
          </cell>
          <cell r="Z66">
            <v>70848.560000000522</v>
          </cell>
          <cell r="AA66">
            <v>0</v>
          </cell>
          <cell r="AD66">
            <v>70848.560000000522</v>
          </cell>
          <cell r="AE66">
            <v>9560226</v>
          </cell>
          <cell r="AF66">
            <v>56741</v>
          </cell>
          <cell r="AG66">
            <v>0</v>
          </cell>
          <cell r="AJ66">
            <v>56741</v>
          </cell>
          <cell r="AK66">
            <v>9496128</v>
          </cell>
          <cell r="AL66">
            <v>-64098</v>
          </cell>
          <cell r="AM66">
            <v>0</v>
          </cell>
          <cell r="AP66">
            <v>-64098</v>
          </cell>
          <cell r="AQ66">
            <v>9440294.8000000007</v>
          </cell>
          <cell r="AR66">
            <v>-55833.199999999255</v>
          </cell>
          <cell r="AS66">
            <v>0</v>
          </cell>
          <cell r="AV66">
            <v>-55833.199999999255</v>
          </cell>
          <cell r="AW66">
            <v>9600585.8000000007</v>
          </cell>
          <cell r="AX66">
            <v>160291</v>
          </cell>
          <cell r="AZ66">
            <v>0</v>
          </cell>
          <cell r="BC66">
            <v>160291</v>
          </cell>
          <cell r="BE66">
            <v>9609128.1099999994</v>
          </cell>
          <cell r="BF66">
            <v>8542.3099999986589</v>
          </cell>
          <cell r="BH66">
            <v>0</v>
          </cell>
          <cell r="BK66">
            <v>8542.3099999986589</v>
          </cell>
          <cell r="BL66">
            <v>9501655.6099999994</v>
          </cell>
          <cell r="BM66">
            <v>-107472.5</v>
          </cell>
          <cell r="BO66">
            <v>0</v>
          </cell>
          <cell r="BR66">
            <v>-107472.5</v>
          </cell>
          <cell r="BS66">
            <v>9479970.6699999999</v>
          </cell>
          <cell r="BT66">
            <v>-21684.939999999478</v>
          </cell>
          <cell r="BV66">
            <v>0</v>
          </cell>
          <cell r="BY66">
            <v>-21684.939999999478</v>
          </cell>
          <cell r="BZ66">
            <v>9617599.6699999999</v>
          </cell>
          <cell r="CA66">
            <v>137629</v>
          </cell>
          <cell r="CF66">
            <v>137629</v>
          </cell>
          <cell r="CG66">
            <v>9616443.9900000002</v>
          </cell>
          <cell r="CH66">
            <v>-1155.679999999702</v>
          </cell>
          <cell r="CM66">
            <v>-1155.679999999702</v>
          </cell>
        </row>
        <row r="67">
          <cell r="A67">
            <v>65</v>
          </cell>
          <cell r="B67" t="str">
            <v>Ontario Hilton</v>
          </cell>
          <cell r="C67">
            <v>19806782</v>
          </cell>
          <cell r="D67">
            <v>20287431</v>
          </cell>
          <cell r="E67">
            <v>20293189.23</v>
          </cell>
          <cell r="F67">
            <v>20314509</v>
          </cell>
          <cell r="G67">
            <v>20174353.690000001</v>
          </cell>
          <cell r="H67">
            <v>20972854.02</v>
          </cell>
          <cell r="I67">
            <v>20809998.890000001</v>
          </cell>
          <cell r="J67">
            <v>20473683.900000002</v>
          </cell>
          <cell r="K67">
            <v>20765890.000000004</v>
          </cell>
          <cell r="L67">
            <v>21357051.070000004</v>
          </cell>
          <cell r="M67">
            <v>21067842.199999999</v>
          </cell>
          <cell r="N67">
            <v>-289208.87000000477</v>
          </cell>
          <cell r="O67">
            <v>0</v>
          </cell>
          <cell r="R67">
            <v>-289208.87000000477</v>
          </cell>
          <cell r="S67">
            <v>21146251.039999999</v>
          </cell>
          <cell r="T67">
            <v>78408.839999999851</v>
          </cell>
          <cell r="U67">
            <v>0</v>
          </cell>
          <cell r="X67">
            <v>78408.839999999851</v>
          </cell>
          <cell r="Y67">
            <v>21420406</v>
          </cell>
          <cell r="Z67">
            <v>274154.96000000089</v>
          </cell>
          <cell r="AA67">
            <v>0</v>
          </cell>
          <cell r="AD67">
            <v>274154.96000000089</v>
          </cell>
          <cell r="AE67">
            <v>21589186</v>
          </cell>
          <cell r="AF67">
            <v>168780</v>
          </cell>
          <cell r="AG67">
            <v>0</v>
          </cell>
          <cell r="AJ67">
            <v>168780</v>
          </cell>
          <cell r="AK67">
            <v>21694171</v>
          </cell>
          <cell r="AL67">
            <v>104985</v>
          </cell>
          <cell r="AM67">
            <v>0</v>
          </cell>
          <cell r="AP67">
            <v>104985</v>
          </cell>
          <cell r="AQ67">
            <v>22070873</v>
          </cell>
          <cell r="AR67">
            <v>376702</v>
          </cell>
          <cell r="AS67">
            <v>0</v>
          </cell>
          <cell r="AV67">
            <v>376702</v>
          </cell>
          <cell r="AW67">
            <v>22375308</v>
          </cell>
          <cell r="AX67">
            <v>304435</v>
          </cell>
          <cell r="AZ67">
            <v>0</v>
          </cell>
          <cell r="BC67">
            <v>304435</v>
          </cell>
          <cell r="BE67">
            <v>22876459</v>
          </cell>
          <cell r="BF67">
            <v>501151</v>
          </cell>
          <cell r="BH67">
            <v>0</v>
          </cell>
          <cell r="BK67">
            <v>501151</v>
          </cell>
          <cell r="BL67">
            <v>22987183</v>
          </cell>
          <cell r="BM67">
            <v>110724</v>
          </cell>
          <cell r="BO67">
            <v>0</v>
          </cell>
          <cell r="BR67">
            <v>110724</v>
          </cell>
          <cell r="BS67">
            <v>22648638.390000001</v>
          </cell>
          <cell r="BT67">
            <v>-338544.6099999994</v>
          </cell>
          <cell r="BV67">
            <v>0</v>
          </cell>
          <cell r="BY67">
            <v>-338544.6099999994</v>
          </cell>
          <cell r="BZ67">
            <v>22955838</v>
          </cell>
          <cell r="CA67">
            <v>307199.6099999994</v>
          </cell>
          <cell r="CF67">
            <v>307199.6099999994</v>
          </cell>
          <cell r="CG67">
            <v>23442197</v>
          </cell>
          <cell r="CH67">
            <v>486359</v>
          </cell>
          <cell r="CM67">
            <v>486359</v>
          </cell>
        </row>
        <row r="68">
          <cell r="A68">
            <v>66</v>
          </cell>
          <cell r="B68" t="str">
            <v>The Verandas at Hazel Grove</v>
          </cell>
          <cell r="C68">
            <v>29539705</v>
          </cell>
          <cell r="D68">
            <v>29670653.239999998</v>
          </cell>
          <cell r="E68">
            <v>29549414.239999998</v>
          </cell>
          <cell r="F68">
            <v>29503365.239999998</v>
          </cell>
          <cell r="G68">
            <v>29496552.239999998</v>
          </cell>
          <cell r="H68">
            <v>29526585.239999998</v>
          </cell>
          <cell r="I68">
            <v>29543857.239999998</v>
          </cell>
          <cell r="J68">
            <v>29484966.239999998</v>
          </cell>
          <cell r="K68">
            <v>29574885.239999998</v>
          </cell>
          <cell r="L68">
            <v>29586265.239999998</v>
          </cell>
          <cell r="M68">
            <v>29527184</v>
          </cell>
          <cell r="N68">
            <v>-59081.239999998361</v>
          </cell>
          <cell r="O68">
            <v>0</v>
          </cell>
          <cell r="R68">
            <v>-59081.239999998361</v>
          </cell>
          <cell r="S68">
            <v>29451675</v>
          </cell>
          <cell r="T68">
            <v>-75509</v>
          </cell>
          <cell r="U68">
            <v>0</v>
          </cell>
          <cell r="X68">
            <v>-75509</v>
          </cell>
          <cell r="Y68">
            <v>29552803</v>
          </cell>
          <cell r="Z68">
            <v>101128</v>
          </cell>
          <cell r="AA68">
            <v>0</v>
          </cell>
          <cell r="AD68">
            <v>101128</v>
          </cell>
          <cell r="AE68">
            <v>29594726</v>
          </cell>
          <cell r="AF68">
            <v>41923</v>
          </cell>
          <cell r="AG68">
            <v>0</v>
          </cell>
          <cell r="AJ68">
            <v>41923</v>
          </cell>
          <cell r="AK68">
            <v>29616335</v>
          </cell>
          <cell r="AL68">
            <v>21609</v>
          </cell>
          <cell r="AM68">
            <v>3860.55</v>
          </cell>
          <cell r="AP68">
            <v>17748.45</v>
          </cell>
          <cell r="AQ68">
            <v>29528178.670000002</v>
          </cell>
          <cell r="AR68">
            <v>-88156.329999998212</v>
          </cell>
          <cell r="AV68">
            <v>-88156.329999998212</v>
          </cell>
          <cell r="AW68">
            <v>29473879.670000002</v>
          </cell>
          <cell r="AX68">
            <v>-54299</v>
          </cell>
          <cell r="BC68">
            <v>-54299</v>
          </cell>
          <cell r="BE68">
            <v>29503174.670000002</v>
          </cell>
          <cell r="BF68">
            <v>29295</v>
          </cell>
          <cell r="BK68">
            <v>29295</v>
          </cell>
          <cell r="BL68">
            <v>29525774.670000002</v>
          </cell>
          <cell r="BM68">
            <v>22600</v>
          </cell>
          <cell r="BR68">
            <v>22600</v>
          </cell>
          <cell r="BS68">
            <v>29546917.989999998</v>
          </cell>
          <cell r="BT68">
            <v>21143.319999996573</v>
          </cell>
          <cell r="BV68">
            <v>371.32</v>
          </cell>
          <cell r="BY68">
            <v>20771.999999996573</v>
          </cell>
          <cell r="BZ68">
            <v>29537660.989999998</v>
          </cell>
          <cell r="CA68">
            <v>-9257</v>
          </cell>
          <cell r="CF68">
            <v>-9257</v>
          </cell>
          <cell r="CG68">
            <v>29519849.989999998</v>
          </cell>
          <cell r="CH68">
            <v>-17811</v>
          </cell>
          <cell r="CM68">
            <v>-17811</v>
          </cell>
        </row>
        <row r="69">
          <cell r="A69">
            <v>68</v>
          </cell>
          <cell r="B69" t="str">
            <v>Virginia Pavilion</v>
          </cell>
          <cell r="C69">
            <v>0</v>
          </cell>
          <cell r="D69">
            <v>12335650</v>
          </cell>
          <cell r="E69">
            <v>12383592</v>
          </cell>
          <cell r="F69">
            <v>12559751</v>
          </cell>
          <cell r="G69">
            <v>12298341.24</v>
          </cell>
          <cell r="H69">
            <v>12254945.24</v>
          </cell>
          <cell r="I69">
            <v>12131506.24</v>
          </cell>
          <cell r="J69">
            <v>12667843</v>
          </cell>
          <cell r="K69">
            <v>12780327</v>
          </cell>
          <cell r="L69">
            <v>12582668</v>
          </cell>
          <cell r="M69">
            <v>13083982</v>
          </cell>
          <cell r="N69">
            <v>501314</v>
          </cell>
          <cell r="O69">
            <v>750000</v>
          </cell>
          <cell r="R69">
            <v>-248686</v>
          </cell>
          <cell r="S69">
            <v>13523356</v>
          </cell>
          <cell r="T69">
            <v>439374</v>
          </cell>
          <cell r="U69">
            <v>0</v>
          </cell>
          <cell r="X69">
            <v>439374</v>
          </cell>
          <cell r="Y69">
            <v>13761588</v>
          </cell>
          <cell r="Z69">
            <v>238232</v>
          </cell>
          <cell r="AA69">
            <v>50000</v>
          </cell>
          <cell r="AD69">
            <v>188232</v>
          </cell>
          <cell r="AE69">
            <v>13500980</v>
          </cell>
          <cell r="AF69">
            <v>-260608</v>
          </cell>
          <cell r="AG69">
            <v>-50000</v>
          </cell>
          <cell r="AJ69">
            <v>-210608</v>
          </cell>
          <cell r="AK69">
            <v>13656617</v>
          </cell>
          <cell r="AL69">
            <v>155637</v>
          </cell>
          <cell r="AP69">
            <v>155637</v>
          </cell>
          <cell r="AQ69">
            <v>14479963</v>
          </cell>
          <cell r="AR69">
            <v>823346</v>
          </cell>
          <cell r="AV69">
            <v>823346</v>
          </cell>
          <cell r="AW69">
            <v>14642563</v>
          </cell>
          <cell r="AX69">
            <v>162600</v>
          </cell>
          <cell r="BC69">
            <v>162600</v>
          </cell>
          <cell r="BE69">
            <v>14158426</v>
          </cell>
          <cell r="BF69">
            <v>-484137</v>
          </cell>
          <cell r="BK69">
            <v>-484137</v>
          </cell>
          <cell r="BL69">
            <v>13704740</v>
          </cell>
          <cell r="BM69">
            <v>-453686</v>
          </cell>
          <cell r="BR69">
            <v>-453686</v>
          </cell>
          <cell r="BS69">
            <v>14627742</v>
          </cell>
          <cell r="BT69">
            <v>923002</v>
          </cell>
          <cell r="BY69">
            <v>923002</v>
          </cell>
          <cell r="BZ69">
            <v>14796242</v>
          </cell>
          <cell r="CA69">
            <v>168500</v>
          </cell>
          <cell r="CF69">
            <v>168500</v>
          </cell>
          <cell r="CG69">
            <v>14522502</v>
          </cell>
          <cell r="CH69">
            <v>-273740</v>
          </cell>
          <cell r="CM69">
            <v>-273740</v>
          </cell>
        </row>
        <row r="70">
          <cell r="A70">
            <v>70</v>
          </cell>
          <cell r="B70" t="str">
            <v>Autumn Park</v>
          </cell>
          <cell r="C70">
            <v>0</v>
          </cell>
          <cell r="D70">
            <v>0</v>
          </cell>
          <cell r="E70">
            <v>24436831.620000001</v>
          </cell>
          <cell r="F70">
            <v>24326839.48</v>
          </cell>
          <cell r="G70">
            <v>24309242.27</v>
          </cell>
          <cell r="H70">
            <v>24291204.140000001</v>
          </cell>
          <cell r="I70">
            <v>24288494.330000002</v>
          </cell>
          <cell r="J70">
            <v>24273260.620000001</v>
          </cell>
          <cell r="K70">
            <v>24291904.620000001</v>
          </cell>
          <cell r="L70">
            <v>24229949.620000001</v>
          </cell>
          <cell r="M70">
            <v>36096249</v>
          </cell>
          <cell r="N70">
            <v>11866299.379999999</v>
          </cell>
          <cell r="O70">
            <v>12020000</v>
          </cell>
          <cell r="R70">
            <v>-153700.62000000104</v>
          </cell>
          <cell r="S70">
            <v>36132252</v>
          </cell>
          <cell r="T70">
            <v>36003</v>
          </cell>
          <cell r="U70">
            <v>0</v>
          </cell>
          <cell r="X70">
            <v>36003</v>
          </cell>
          <cell r="Y70">
            <v>36264948</v>
          </cell>
          <cell r="Z70">
            <v>132696</v>
          </cell>
          <cell r="AA70">
            <v>0</v>
          </cell>
          <cell r="AD70">
            <v>132696</v>
          </cell>
          <cell r="AE70">
            <v>36277675</v>
          </cell>
          <cell r="AF70">
            <v>12727</v>
          </cell>
          <cell r="AG70">
            <v>0</v>
          </cell>
          <cell r="AJ70">
            <v>12727</v>
          </cell>
          <cell r="AK70">
            <v>36382766</v>
          </cell>
          <cell r="AL70">
            <v>105091</v>
          </cell>
          <cell r="AM70">
            <v>0</v>
          </cell>
          <cell r="AP70">
            <v>105091</v>
          </cell>
          <cell r="AQ70">
            <v>36251568.460000001</v>
          </cell>
          <cell r="AR70">
            <v>-131197.53999999911</v>
          </cell>
          <cell r="AS70">
            <v>0</v>
          </cell>
          <cell r="AV70">
            <v>-131197.53999999911</v>
          </cell>
          <cell r="AW70">
            <v>36418366.640000001</v>
          </cell>
          <cell r="AX70">
            <v>166798.1799999997</v>
          </cell>
          <cell r="AZ70">
            <v>0</v>
          </cell>
          <cell r="BC70">
            <v>166798.1799999997</v>
          </cell>
          <cell r="BE70">
            <v>36303630.789999999</v>
          </cell>
          <cell r="BF70">
            <v>-114735.85000000149</v>
          </cell>
          <cell r="BH70">
            <v>0</v>
          </cell>
          <cell r="BK70">
            <v>-114735.85000000149</v>
          </cell>
          <cell r="BL70">
            <v>36129473.549999997</v>
          </cell>
          <cell r="BM70">
            <v>-174157.24000000209</v>
          </cell>
          <cell r="BO70">
            <v>0</v>
          </cell>
          <cell r="BR70">
            <v>-174157.24000000209</v>
          </cell>
          <cell r="BS70">
            <v>36108169.719999999</v>
          </cell>
          <cell r="BT70">
            <v>-21303.829999998212</v>
          </cell>
          <cell r="BV70">
            <v>-77692.37</v>
          </cell>
          <cell r="BY70">
            <v>56388.540000001783</v>
          </cell>
          <cell r="BZ70">
            <v>36527725.270000003</v>
          </cell>
          <cell r="CA70">
            <v>419555.55000000447</v>
          </cell>
          <cell r="CF70">
            <v>419555.55000000447</v>
          </cell>
          <cell r="CG70">
            <v>36325518.329999998</v>
          </cell>
          <cell r="CH70">
            <v>-202206.94000000507</v>
          </cell>
          <cell r="CM70">
            <v>-202206.94000000507</v>
          </cell>
        </row>
        <row r="71">
          <cell r="A71">
            <v>73</v>
          </cell>
          <cell r="B71" t="str">
            <v>Sawgrass Square</v>
          </cell>
          <cell r="C71">
            <v>0</v>
          </cell>
          <cell r="D71">
            <v>0</v>
          </cell>
          <cell r="E71">
            <v>5865000</v>
          </cell>
          <cell r="F71">
            <v>6063332</v>
          </cell>
          <cell r="G71">
            <v>5735914.5099999998</v>
          </cell>
          <cell r="H71">
            <v>5854425.4100000001</v>
          </cell>
          <cell r="I71">
            <v>5858875.5700000003</v>
          </cell>
          <cell r="J71">
            <v>5949273</v>
          </cell>
          <cell r="K71">
            <v>5960817</v>
          </cell>
          <cell r="L71">
            <v>6025015</v>
          </cell>
          <cell r="M71">
            <v>6082540</v>
          </cell>
          <cell r="N71">
            <v>57525</v>
          </cell>
          <cell r="O71">
            <v>0</v>
          </cell>
          <cell r="R71">
            <v>57525</v>
          </cell>
          <cell r="S71">
            <v>6096144</v>
          </cell>
          <cell r="T71">
            <v>13604</v>
          </cell>
          <cell r="U71">
            <v>0</v>
          </cell>
          <cell r="X71">
            <v>13604</v>
          </cell>
          <cell r="Y71">
            <v>6052263</v>
          </cell>
          <cell r="Z71">
            <v>-43881</v>
          </cell>
          <cell r="AA71">
            <v>0</v>
          </cell>
          <cell r="AD71">
            <v>-43881</v>
          </cell>
          <cell r="AE71">
            <v>6146555</v>
          </cell>
          <cell r="AF71">
            <v>94292</v>
          </cell>
          <cell r="AG71">
            <v>0</v>
          </cell>
          <cell r="AJ71">
            <v>94292</v>
          </cell>
          <cell r="AK71">
            <v>6241140</v>
          </cell>
          <cell r="AL71">
            <v>94585</v>
          </cell>
          <cell r="AM71">
            <v>0</v>
          </cell>
          <cell r="AP71">
            <v>94585</v>
          </cell>
          <cell r="AQ71">
            <v>6260557.9299999997</v>
          </cell>
          <cell r="AR71">
            <v>19417.929999999702</v>
          </cell>
          <cell r="AS71">
            <v>0</v>
          </cell>
          <cell r="AV71">
            <v>19417.929999999702</v>
          </cell>
          <cell r="AW71">
            <v>6060809.2800000003</v>
          </cell>
          <cell r="AX71">
            <v>-199748.64999999944</v>
          </cell>
          <cell r="AZ71">
            <v>0</v>
          </cell>
          <cell r="BC71">
            <v>-199748.64999999944</v>
          </cell>
          <cell r="BE71">
            <v>6152553.4299999997</v>
          </cell>
          <cell r="BF71">
            <v>91744.149999999441</v>
          </cell>
          <cell r="BH71">
            <v>0</v>
          </cell>
          <cell r="BK71">
            <v>91744.149999999441</v>
          </cell>
          <cell r="BL71">
            <v>6191267.8899999997</v>
          </cell>
          <cell r="BM71">
            <v>38714.459999999963</v>
          </cell>
          <cell r="BO71">
            <v>0</v>
          </cell>
          <cell r="BR71">
            <v>38714.459999999963</v>
          </cell>
          <cell r="BS71">
            <v>5885823.5099999998</v>
          </cell>
          <cell r="BT71">
            <v>-305444.37999999989</v>
          </cell>
          <cell r="BV71">
            <v>0</v>
          </cell>
          <cell r="BY71">
            <v>-305444.37999999989</v>
          </cell>
          <cell r="BZ71">
            <v>5845534.4400000004</v>
          </cell>
          <cell r="CA71">
            <v>-40289.069999999367</v>
          </cell>
          <cell r="CF71">
            <v>-40289.069999999367</v>
          </cell>
          <cell r="CG71">
            <v>5852766.9800000004</v>
          </cell>
          <cell r="CH71">
            <v>7232.5400000000373</v>
          </cell>
          <cell r="CM71">
            <v>7232.5400000000373</v>
          </cell>
        </row>
        <row r="72">
          <cell r="A72">
            <v>74</v>
          </cell>
          <cell r="B72" t="str">
            <v>Autumn Winds</v>
          </cell>
          <cell r="C72">
            <v>0</v>
          </cell>
          <cell r="D72">
            <v>0</v>
          </cell>
          <cell r="E72">
            <v>0</v>
          </cell>
          <cell r="F72">
            <v>19314333.449999999</v>
          </cell>
          <cell r="G72">
            <v>19300934.960000001</v>
          </cell>
          <cell r="H72">
            <v>19291435.199999999</v>
          </cell>
          <cell r="I72">
            <v>19382694.469999999</v>
          </cell>
          <cell r="J72">
            <v>19380167</v>
          </cell>
          <cell r="K72">
            <v>0</v>
          </cell>
          <cell r="L72">
            <v>0</v>
          </cell>
          <cell r="M72">
            <v>0</v>
          </cell>
          <cell r="N72">
            <v>0</v>
          </cell>
          <cell r="R72">
            <v>0</v>
          </cell>
          <cell r="S72">
            <v>0</v>
          </cell>
          <cell r="T72">
            <v>0</v>
          </cell>
          <cell r="X72">
            <v>0</v>
          </cell>
          <cell r="Y72">
            <v>0</v>
          </cell>
          <cell r="Z72">
            <v>0</v>
          </cell>
          <cell r="AA72">
            <v>281311.01</v>
          </cell>
          <cell r="AD72">
            <v>-281311.01</v>
          </cell>
          <cell r="AE72">
            <v>0</v>
          </cell>
          <cell r="AF72">
            <v>0</v>
          </cell>
          <cell r="AJ72">
            <v>0</v>
          </cell>
          <cell r="AK72">
            <v>0</v>
          </cell>
          <cell r="AL72">
            <v>0</v>
          </cell>
          <cell r="AM72">
            <v>-623</v>
          </cell>
          <cell r="AP72">
            <v>623</v>
          </cell>
          <cell r="AQ72">
            <v>0</v>
          </cell>
          <cell r="AR72">
            <v>0</v>
          </cell>
          <cell r="AS72">
            <v>10543</v>
          </cell>
          <cell r="AV72">
            <v>-10543</v>
          </cell>
          <cell r="AW72">
            <v>0</v>
          </cell>
          <cell r="AX72">
            <v>0</v>
          </cell>
          <cell r="AZ72">
            <v>0</v>
          </cell>
          <cell r="BC72">
            <v>0</v>
          </cell>
          <cell r="BE72">
            <v>0</v>
          </cell>
          <cell r="BF72">
            <v>0</v>
          </cell>
          <cell r="BH72">
            <v>0</v>
          </cell>
          <cell r="BK72">
            <v>0</v>
          </cell>
          <cell r="BL72">
            <v>0</v>
          </cell>
          <cell r="BM72">
            <v>0</v>
          </cell>
          <cell r="BO72">
            <v>0</v>
          </cell>
          <cell r="BR72">
            <v>0</v>
          </cell>
          <cell r="BS72">
            <v>0</v>
          </cell>
          <cell r="BT72">
            <v>0</v>
          </cell>
          <cell r="BV72">
            <v>0</v>
          </cell>
          <cell r="BY72">
            <v>0</v>
          </cell>
          <cell r="BZ72">
            <v>0</v>
          </cell>
          <cell r="CA72">
            <v>0</v>
          </cell>
          <cell r="CF72">
            <v>0</v>
          </cell>
          <cell r="CH72">
            <v>0</v>
          </cell>
          <cell r="CM72">
            <v>0</v>
          </cell>
        </row>
        <row r="73">
          <cell r="A73">
            <v>75</v>
          </cell>
          <cell r="B73" t="str">
            <v>Pinnacle Reserve</v>
          </cell>
          <cell r="C73">
            <v>0</v>
          </cell>
          <cell r="D73">
            <v>0</v>
          </cell>
          <cell r="E73">
            <v>0</v>
          </cell>
          <cell r="F73">
            <v>0</v>
          </cell>
          <cell r="G73">
            <v>0</v>
          </cell>
          <cell r="H73">
            <v>0</v>
          </cell>
          <cell r="I73">
            <v>0</v>
          </cell>
          <cell r="J73">
            <v>0</v>
          </cell>
          <cell r="K73">
            <v>0</v>
          </cell>
          <cell r="L73">
            <v>0</v>
          </cell>
          <cell r="M73">
            <v>0</v>
          </cell>
          <cell r="N73">
            <v>0</v>
          </cell>
          <cell r="R73">
            <v>0</v>
          </cell>
          <cell r="S73">
            <v>0</v>
          </cell>
          <cell r="T73">
            <v>0</v>
          </cell>
          <cell r="X73">
            <v>0</v>
          </cell>
          <cell r="Y73">
            <v>0</v>
          </cell>
          <cell r="Z73">
            <v>0</v>
          </cell>
          <cell r="AD73">
            <v>0</v>
          </cell>
          <cell r="AE73">
            <v>0</v>
          </cell>
          <cell r="AF73">
            <v>0</v>
          </cell>
          <cell r="AJ73">
            <v>0</v>
          </cell>
          <cell r="AK73">
            <v>0</v>
          </cell>
          <cell r="AL73">
            <v>0</v>
          </cell>
          <cell r="AP73">
            <v>0</v>
          </cell>
          <cell r="AQ73">
            <v>0</v>
          </cell>
          <cell r="AR73">
            <v>0</v>
          </cell>
          <cell r="AV73">
            <v>0</v>
          </cell>
          <cell r="AW73">
            <v>0</v>
          </cell>
          <cell r="AX73">
            <v>0</v>
          </cell>
          <cell r="BC73">
            <v>0</v>
          </cell>
          <cell r="BE73">
            <v>0</v>
          </cell>
          <cell r="BF73">
            <v>0</v>
          </cell>
          <cell r="BK73">
            <v>0</v>
          </cell>
          <cell r="BL73">
            <v>0</v>
          </cell>
          <cell r="BM73">
            <v>0</v>
          </cell>
          <cell r="BR73">
            <v>0</v>
          </cell>
          <cell r="BS73">
            <v>0</v>
          </cell>
          <cell r="BT73">
            <v>0</v>
          </cell>
          <cell r="BY73">
            <v>0</v>
          </cell>
          <cell r="BZ73">
            <v>0</v>
          </cell>
          <cell r="CA73">
            <v>0</v>
          </cell>
          <cell r="CF73">
            <v>0</v>
          </cell>
          <cell r="CH73">
            <v>0</v>
          </cell>
          <cell r="CM73">
            <v>0</v>
          </cell>
        </row>
        <row r="74">
          <cell r="A74">
            <v>76</v>
          </cell>
          <cell r="B74" t="str">
            <v>Lion's Gate</v>
          </cell>
          <cell r="C74">
            <v>0</v>
          </cell>
          <cell r="D74">
            <v>0</v>
          </cell>
          <cell r="E74">
            <v>0</v>
          </cell>
          <cell r="F74">
            <v>0</v>
          </cell>
          <cell r="G74">
            <v>14886336</v>
          </cell>
          <cell r="H74">
            <v>14892630</v>
          </cell>
          <cell r="I74">
            <v>14905126</v>
          </cell>
          <cell r="J74">
            <v>14980035</v>
          </cell>
          <cell r="K74">
            <v>14933745</v>
          </cell>
          <cell r="L74">
            <v>32412354</v>
          </cell>
          <cell r="M74">
            <v>32416377</v>
          </cell>
          <cell r="N74">
            <v>4023</v>
          </cell>
          <cell r="O74">
            <v>0</v>
          </cell>
          <cell r="R74">
            <v>4023</v>
          </cell>
          <cell r="S74">
            <v>32367979</v>
          </cell>
          <cell r="T74">
            <v>-48398</v>
          </cell>
          <cell r="U74">
            <v>0</v>
          </cell>
          <cell r="X74">
            <v>-48398</v>
          </cell>
          <cell r="Y74">
            <v>32333753</v>
          </cell>
          <cell r="Z74">
            <v>-34226</v>
          </cell>
          <cell r="AA74">
            <v>0</v>
          </cell>
          <cell r="AD74">
            <v>-34226</v>
          </cell>
          <cell r="AE74">
            <v>32414360</v>
          </cell>
          <cell r="AF74">
            <v>80607</v>
          </cell>
          <cell r="AG74">
            <v>0</v>
          </cell>
          <cell r="AJ74">
            <v>80607</v>
          </cell>
          <cell r="AK74">
            <v>32464155</v>
          </cell>
          <cell r="AL74">
            <v>49795</v>
          </cell>
          <cell r="AM74">
            <v>0</v>
          </cell>
          <cell r="AP74">
            <v>49795</v>
          </cell>
          <cell r="AQ74">
            <v>32380196</v>
          </cell>
          <cell r="AR74">
            <v>-83959</v>
          </cell>
          <cell r="AS74">
            <v>0</v>
          </cell>
          <cell r="AV74">
            <v>-83959</v>
          </cell>
          <cell r="AW74">
            <v>32422689</v>
          </cell>
          <cell r="AX74">
            <v>42493</v>
          </cell>
          <cell r="AZ74">
            <v>0</v>
          </cell>
          <cell r="BC74">
            <v>42493</v>
          </cell>
          <cell r="BE74">
            <v>32445453</v>
          </cell>
          <cell r="BF74">
            <v>22764</v>
          </cell>
          <cell r="BH74">
            <v>0</v>
          </cell>
          <cell r="BK74">
            <v>22764</v>
          </cell>
          <cell r="BL74">
            <v>32489896</v>
          </cell>
          <cell r="BM74">
            <v>44443</v>
          </cell>
          <cell r="BO74">
            <v>0</v>
          </cell>
          <cell r="BR74">
            <v>44443</v>
          </cell>
          <cell r="BS74">
            <v>32325557.66</v>
          </cell>
          <cell r="BT74">
            <v>-164338.33999999985</v>
          </cell>
          <cell r="BV74">
            <v>-104661.34</v>
          </cell>
          <cell r="BY74">
            <v>-59676.999999999854</v>
          </cell>
          <cell r="BZ74">
            <v>32303329.66</v>
          </cell>
          <cell r="CA74">
            <v>-22228</v>
          </cell>
          <cell r="CF74">
            <v>-22228</v>
          </cell>
          <cell r="CG74">
            <v>32325793.66</v>
          </cell>
          <cell r="CH74">
            <v>22464</v>
          </cell>
          <cell r="CM74">
            <v>22464</v>
          </cell>
        </row>
        <row r="75">
          <cell r="A75">
            <v>80</v>
          </cell>
          <cell r="B75" t="str">
            <v>Autumn Woods</v>
          </cell>
          <cell r="C75">
            <v>0</v>
          </cell>
          <cell r="D75">
            <v>0</v>
          </cell>
          <cell r="E75">
            <v>0</v>
          </cell>
          <cell r="F75">
            <v>0</v>
          </cell>
          <cell r="G75">
            <v>15768378.33</v>
          </cell>
          <cell r="H75">
            <v>15868813.24</v>
          </cell>
          <cell r="I75">
            <v>15845704.57</v>
          </cell>
          <cell r="J75">
            <v>15860045.33</v>
          </cell>
          <cell r="K75">
            <v>15848975.02</v>
          </cell>
          <cell r="L75">
            <v>15711824.33</v>
          </cell>
          <cell r="M75">
            <v>15617092</v>
          </cell>
          <cell r="N75">
            <v>-94732.330000000075</v>
          </cell>
          <cell r="O75">
            <v>0</v>
          </cell>
          <cell r="R75">
            <v>-94732.330000000075</v>
          </cell>
          <cell r="S75">
            <v>15580578</v>
          </cell>
          <cell r="T75">
            <v>-36514</v>
          </cell>
          <cell r="U75">
            <v>0</v>
          </cell>
          <cell r="X75">
            <v>-36514</v>
          </cell>
          <cell r="Y75">
            <v>15811131</v>
          </cell>
          <cell r="Z75">
            <v>230553</v>
          </cell>
          <cell r="AA75">
            <v>0</v>
          </cell>
          <cell r="AD75">
            <v>230553</v>
          </cell>
          <cell r="AE75">
            <v>0</v>
          </cell>
          <cell r="AF75">
            <v>-15811131</v>
          </cell>
          <cell r="AG75">
            <v>-15768705.65</v>
          </cell>
          <cell r="AJ75">
            <v>-42425.349999999627</v>
          </cell>
          <cell r="AK75">
            <v>0</v>
          </cell>
          <cell r="AL75">
            <v>0</v>
          </cell>
          <cell r="AM75">
            <v>23367</v>
          </cell>
          <cell r="AP75">
            <v>-23367</v>
          </cell>
          <cell r="AQ75">
            <v>0</v>
          </cell>
          <cell r="AR75">
            <v>0</v>
          </cell>
          <cell r="AS75">
            <v>-32142</v>
          </cell>
          <cell r="AV75">
            <v>32142</v>
          </cell>
          <cell r="AW75">
            <v>0</v>
          </cell>
          <cell r="AX75">
            <v>0</v>
          </cell>
          <cell r="BC75">
            <v>0</v>
          </cell>
          <cell r="BE75">
            <v>0</v>
          </cell>
          <cell r="BF75">
            <v>0</v>
          </cell>
          <cell r="BK75">
            <v>0</v>
          </cell>
          <cell r="BL75">
            <v>0</v>
          </cell>
          <cell r="BM75">
            <v>0</v>
          </cell>
          <cell r="BR75">
            <v>0</v>
          </cell>
          <cell r="BS75">
            <v>0</v>
          </cell>
          <cell r="BT75">
            <v>0</v>
          </cell>
          <cell r="BY75">
            <v>0</v>
          </cell>
          <cell r="BZ75">
            <v>0</v>
          </cell>
          <cell r="CA75">
            <v>0</v>
          </cell>
          <cell r="CC75">
            <v>205509</v>
          </cell>
          <cell r="CF75">
            <v>-205509</v>
          </cell>
          <cell r="CH75">
            <v>0</v>
          </cell>
          <cell r="CM75">
            <v>0</v>
          </cell>
        </row>
        <row r="76">
          <cell r="A76">
            <v>81</v>
          </cell>
          <cell r="B76" t="str">
            <v>Crestwood Square</v>
          </cell>
          <cell r="C76">
            <v>0</v>
          </cell>
          <cell r="D76">
            <v>0</v>
          </cell>
          <cell r="E76">
            <v>0</v>
          </cell>
          <cell r="F76">
            <v>0</v>
          </cell>
          <cell r="G76">
            <v>6462535.3799999999</v>
          </cell>
          <cell r="H76">
            <v>6570072.71</v>
          </cell>
          <cell r="I76">
            <v>6572007.9799999995</v>
          </cell>
          <cell r="J76">
            <v>6610437.7399999993</v>
          </cell>
          <cell r="K76">
            <v>6649108.7399999993</v>
          </cell>
          <cell r="L76">
            <v>6574157.7399999993</v>
          </cell>
          <cell r="M76">
            <v>6666923</v>
          </cell>
          <cell r="N76">
            <v>92765.260000000708</v>
          </cell>
          <cell r="O76">
            <v>0</v>
          </cell>
          <cell r="R76">
            <v>92765.260000000708</v>
          </cell>
          <cell r="S76">
            <v>7025462</v>
          </cell>
          <cell r="T76">
            <v>358539</v>
          </cell>
          <cell r="U76">
            <v>374326.4</v>
          </cell>
          <cell r="X76">
            <v>-15787.400000000023</v>
          </cell>
          <cell r="Y76">
            <v>7634999</v>
          </cell>
          <cell r="Z76">
            <v>609537</v>
          </cell>
          <cell r="AA76">
            <v>692772.08</v>
          </cell>
          <cell r="AD76">
            <v>-83235.079999999958</v>
          </cell>
          <cell r="AE76">
            <v>7884697</v>
          </cell>
          <cell r="AF76">
            <v>249698</v>
          </cell>
          <cell r="AG76">
            <v>241409</v>
          </cell>
          <cell r="AJ76">
            <v>8289</v>
          </cell>
          <cell r="AK76">
            <v>8017506</v>
          </cell>
          <cell r="AL76">
            <v>132809</v>
          </cell>
          <cell r="AP76">
            <v>132809</v>
          </cell>
          <cell r="AQ76">
            <v>8246852.6100000003</v>
          </cell>
          <cell r="AR76">
            <v>229346.61000000034</v>
          </cell>
          <cell r="AS76">
            <v>230866.8</v>
          </cell>
          <cell r="AV76">
            <v>-1520.1899999996531</v>
          </cell>
          <cell r="AW76">
            <v>8175658.7800000003</v>
          </cell>
          <cell r="AX76">
            <v>-71193.830000000075</v>
          </cell>
          <cell r="BC76">
            <v>-71193.830000000075</v>
          </cell>
          <cell r="BE76">
            <v>7804042.4800000004</v>
          </cell>
          <cell r="BF76">
            <v>-371616.29999999981</v>
          </cell>
          <cell r="BG76" t="str">
            <v>b.</v>
          </cell>
          <cell r="BH76">
            <v>-261186.43</v>
          </cell>
          <cell r="BK76">
            <v>-110429.86999999982</v>
          </cell>
          <cell r="BL76">
            <v>8242639.9500000002</v>
          </cell>
          <cell r="BM76">
            <v>438597.46999999974</v>
          </cell>
          <cell r="BO76">
            <v>285656.92</v>
          </cell>
          <cell r="BR76">
            <v>152940.54999999976</v>
          </cell>
          <cell r="BS76">
            <v>8367813.5300000003</v>
          </cell>
          <cell r="BT76">
            <v>125173.58000000007</v>
          </cell>
          <cell r="BV76">
            <v>104266.1</v>
          </cell>
          <cell r="BY76">
            <v>20907.480000000069</v>
          </cell>
          <cell r="BZ76">
            <v>8314647.2199999997</v>
          </cell>
          <cell r="CA76">
            <v>-53166.310000000522</v>
          </cell>
          <cell r="CF76">
            <v>-53166.310000000522</v>
          </cell>
          <cell r="CG76">
            <v>9307779.5399999991</v>
          </cell>
          <cell r="CH76">
            <v>993132.31999999937</v>
          </cell>
          <cell r="CJ76">
            <v>918062.25</v>
          </cell>
          <cell r="CM76">
            <v>75070.069999999367</v>
          </cell>
        </row>
        <row r="77">
          <cell r="A77">
            <v>82</v>
          </cell>
          <cell r="B77" t="str">
            <v>Somerset Corp Center</v>
          </cell>
          <cell r="C77">
            <v>0</v>
          </cell>
          <cell r="D77">
            <v>0</v>
          </cell>
          <cell r="E77">
            <v>0</v>
          </cell>
          <cell r="F77">
            <v>0</v>
          </cell>
          <cell r="G77">
            <v>0</v>
          </cell>
          <cell r="H77">
            <v>7994207.2699999996</v>
          </cell>
          <cell r="I77">
            <v>8300472.2699999996</v>
          </cell>
          <cell r="J77">
            <v>8323515</v>
          </cell>
          <cell r="K77">
            <v>8173082</v>
          </cell>
          <cell r="L77">
            <v>8441546</v>
          </cell>
          <cell r="M77">
            <v>8776410</v>
          </cell>
          <cell r="N77">
            <v>334864</v>
          </cell>
          <cell r="O77">
            <v>0</v>
          </cell>
          <cell r="R77">
            <v>334864</v>
          </cell>
          <cell r="S77">
            <v>8867924.25</v>
          </cell>
          <cell r="T77">
            <v>91514.25</v>
          </cell>
          <cell r="U77">
            <v>0</v>
          </cell>
          <cell r="X77">
            <v>91514.25</v>
          </cell>
          <cell r="Y77">
            <v>8963548</v>
          </cell>
          <cell r="Z77">
            <v>95623.75</v>
          </cell>
          <cell r="AA77">
            <v>0</v>
          </cell>
          <cell r="AD77">
            <v>95623.75</v>
          </cell>
          <cell r="AE77">
            <v>9152539</v>
          </cell>
          <cell r="AF77">
            <v>188991</v>
          </cell>
          <cell r="AG77">
            <v>0</v>
          </cell>
          <cell r="AJ77">
            <v>188991</v>
          </cell>
          <cell r="AK77">
            <v>9263289.25</v>
          </cell>
          <cell r="AL77">
            <v>110750.25</v>
          </cell>
          <cell r="AM77">
            <v>0</v>
          </cell>
          <cell r="AP77">
            <v>110750.25</v>
          </cell>
          <cell r="AQ77">
            <v>9522849</v>
          </cell>
          <cell r="AR77">
            <v>259559.75</v>
          </cell>
          <cell r="AS77">
            <v>0</v>
          </cell>
          <cell r="AV77">
            <v>259559.75</v>
          </cell>
          <cell r="AW77">
            <v>9654738</v>
          </cell>
          <cell r="AX77">
            <v>131889</v>
          </cell>
          <cell r="AZ77">
            <v>0</v>
          </cell>
          <cell r="BC77">
            <v>131889</v>
          </cell>
          <cell r="BE77">
            <v>9344136</v>
          </cell>
          <cell r="BF77">
            <v>-310602</v>
          </cell>
          <cell r="BH77">
            <v>0</v>
          </cell>
          <cell r="BK77">
            <v>-310602</v>
          </cell>
          <cell r="BL77">
            <v>9692881</v>
          </cell>
          <cell r="BM77">
            <v>348745</v>
          </cell>
          <cell r="BO77">
            <v>0</v>
          </cell>
          <cell r="BR77">
            <v>348745</v>
          </cell>
          <cell r="BS77">
            <v>10426353</v>
          </cell>
          <cell r="BT77">
            <v>733472</v>
          </cell>
          <cell r="BV77">
            <v>8882</v>
          </cell>
          <cell r="BY77">
            <v>724590</v>
          </cell>
          <cell r="BZ77">
            <v>10670051</v>
          </cell>
          <cell r="CA77">
            <v>243698</v>
          </cell>
          <cell r="CF77">
            <v>243698</v>
          </cell>
          <cell r="CG77">
            <v>10807264</v>
          </cell>
          <cell r="CH77">
            <v>137213</v>
          </cell>
          <cell r="CM77">
            <v>137213</v>
          </cell>
        </row>
        <row r="78">
          <cell r="A78">
            <v>83</v>
          </cell>
          <cell r="B78" t="str">
            <v>Wynchase at Aspen Grove</v>
          </cell>
          <cell r="C78">
            <v>0</v>
          </cell>
          <cell r="D78">
            <v>0</v>
          </cell>
          <cell r="E78">
            <v>0</v>
          </cell>
          <cell r="F78">
            <v>0</v>
          </cell>
          <cell r="G78">
            <v>0</v>
          </cell>
          <cell r="H78">
            <v>39360477.909999996</v>
          </cell>
          <cell r="I78">
            <v>39386465.459999993</v>
          </cell>
          <cell r="J78">
            <v>39372589.909999996</v>
          </cell>
          <cell r="K78">
            <v>39616633.909999996</v>
          </cell>
          <cell r="L78">
            <v>39729643.909999996</v>
          </cell>
          <cell r="M78">
            <v>39557304</v>
          </cell>
          <cell r="N78">
            <v>-172339.90999999642</v>
          </cell>
          <cell r="O78">
            <v>0</v>
          </cell>
          <cell r="R78">
            <v>-172339.90999999642</v>
          </cell>
          <cell r="S78">
            <v>39476176</v>
          </cell>
          <cell r="T78">
            <v>-81128</v>
          </cell>
          <cell r="U78">
            <v>0</v>
          </cell>
          <cell r="X78">
            <v>-81128</v>
          </cell>
          <cell r="Y78">
            <v>39339779</v>
          </cell>
          <cell r="Z78">
            <v>-136397</v>
          </cell>
          <cell r="AA78">
            <v>0</v>
          </cell>
          <cell r="AD78">
            <v>-136397</v>
          </cell>
          <cell r="AE78">
            <v>39701156</v>
          </cell>
          <cell r="AF78">
            <v>361377</v>
          </cell>
          <cell r="AG78">
            <v>0</v>
          </cell>
          <cell r="AJ78">
            <v>361377</v>
          </cell>
          <cell r="AK78">
            <v>39413514</v>
          </cell>
          <cell r="AL78">
            <v>-287642</v>
          </cell>
          <cell r="AM78">
            <v>3500</v>
          </cell>
          <cell r="AP78">
            <v>-291142</v>
          </cell>
          <cell r="AQ78">
            <v>39127488.43</v>
          </cell>
          <cell r="AR78">
            <v>-286025.5700000003</v>
          </cell>
          <cell r="AS78">
            <v>0</v>
          </cell>
          <cell r="AV78">
            <v>-286025.5700000003</v>
          </cell>
          <cell r="AW78">
            <v>39264526.829999998</v>
          </cell>
          <cell r="AX78">
            <v>137038.39999999851</v>
          </cell>
          <cell r="AZ78">
            <v>0</v>
          </cell>
          <cell r="BC78">
            <v>137038.39999999851</v>
          </cell>
          <cell r="BE78">
            <v>39657354.159999996</v>
          </cell>
          <cell r="BF78">
            <v>392827.32999999821</v>
          </cell>
          <cell r="BH78">
            <v>0</v>
          </cell>
          <cell r="BK78">
            <v>392827.32999999821</v>
          </cell>
          <cell r="BL78">
            <v>39542167.619999997</v>
          </cell>
          <cell r="BM78">
            <v>-115186.53999999911</v>
          </cell>
          <cell r="BO78">
            <v>0</v>
          </cell>
          <cell r="BR78">
            <v>-115186.53999999911</v>
          </cell>
          <cell r="BS78">
            <v>39456616.460000001</v>
          </cell>
          <cell r="BT78">
            <v>-85551.159999996424</v>
          </cell>
          <cell r="BV78">
            <v>0</v>
          </cell>
          <cell r="BY78">
            <v>-85551.159999996424</v>
          </cell>
          <cell r="BZ78">
            <v>39562030.649999999</v>
          </cell>
          <cell r="CA78">
            <v>105414.18999999762</v>
          </cell>
          <cell r="CF78">
            <v>105414.18999999762</v>
          </cell>
          <cell r="CG78">
            <v>39679935.609999999</v>
          </cell>
          <cell r="CH78">
            <v>117904.96000000089</v>
          </cell>
          <cell r="CM78">
            <v>117904.96000000089</v>
          </cell>
        </row>
        <row r="79">
          <cell r="A79">
            <v>84</v>
          </cell>
          <cell r="B79" t="str">
            <v>Sunridge Associates</v>
          </cell>
          <cell r="C79">
            <v>0</v>
          </cell>
          <cell r="D79">
            <v>0</v>
          </cell>
          <cell r="E79">
            <v>0</v>
          </cell>
          <cell r="F79">
            <v>0</v>
          </cell>
          <cell r="G79">
            <v>0</v>
          </cell>
          <cell r="H79">
            <v>0</v>
          </cell>
          <cell r="I79">
            <v>7566997</v>
          </cell>
          <cell r="J79">
            <v>7769058</v>
          </cell>
          <cell r="K79">
            <v>8207692</v>
          </cell>
          <cell r="L79">
            <v>8289264</v>
          </cell>
          <cell r="M79">
            <v>8328538</v>
          </cell>
          <cell r="N79">
            <v>39274</v>
          </cell>
          <cell r="R79">
            <v>39274</v>
          </cell>
          <cell r="S79">
            <v>8300445</v>
          </cell>
          <cell r="T79">
            <v>-28093</v>
          </cell>
          <cell r="U79">
            <v>0</v>
          </cell>
          <cell r="X79">
            <v>-28093</v>
          </cell>
          <cell r="Y79">
            <v>8527153</v>
          </cell>
          <cell r="Z79">
            <v>226708</v>
          </cell>
          <cell r="AA79">
            <v>138692.31</v>
          </cell>
          <cell r="AD79">
            <v>88015.69</v>
          </cell>
          <cell r="AE79">
            <v>8488440</v>
          </cell>
          <cell r="AF79">
            <v>-38713</v>
          </cell>
          <cell r="AG79">
            <v>0</v>
          </cell>
          <cell r="AJ79">
            <v>-38713</v>
          </cell>
          <cell r="AK79">
            <v>8491261</v>
          </cell>
          <cell r="AL79">
            <v>2821</v>
          </cell>
          <cell r="AM79">
            <v>0</v>
          </cell>
          <cell r="AP79">
            <v>2821</v>
          </cell>
          <cell r="AQ79">
            <v>8480087.0399999991</v>
          </cell>
          <cell r="AR79">
            <v>-11173.960000000894</v>
          </cell>
          <cell r="AS79">
            <v>0</v>
          </cell>
          <cell r="AV79">
            <v>-11173.960000000894</v>
          </cell>
          <cell r="AW79">
            <v>8555189.0399999991</v>
          </cell>
          <cell r="AX79">
            <v>75102</v>
          </cell>
          <cell r="AZ79">
            <v>0</v>
          </cell>
          <cell r="BC79">
            <v>75102</v>
          </cell>
          <cell r="BE79">
            <v>8628060.0399999991</v>
          </cell>
          <cell r="BF79">
            <v>72871</v>
          </cell>
          <cell r="BH79">
            <v>0</v>
          </cell>
          <cell r="BK79">
            <v>72871</v>
          </cell>
          <cell r="BL79">
            <v>8621214.0399999991</v>
          </cell>
          <cell r="BM79">
            <v>-6846</v>
          </cell>
          <cell r="BO79">
            <v>0</v>
          </cell>
          <cell r="BR79">
            <v>-6846</v>
          </cell>
          <cell r="BS79">
            <v>8614499.5899999999</v>
          </cell>
          <cell r="BT79">
            <v>-6714.4499999992549</v>
          </cell>
          <cell r="BV79">
            <v>0</v>
          </cell>
          <cell r="BY79">
            <v>-6714.4499999992549</v>
          </cell>
          <cell r="BZ79">
            <v>8638941.5899999999</v>
          </cell>
          <cell r="CA79">
            <v>24442</v>
          </cell>
          <cell r="CF79">
            <v>24442</v>
          </cell>
          <cell r="CG79">
            <v>8595875.5899999999</v>
          </cell>
          <cell r="CH79">
            <v>-43066</v>
          </cell>
          <cell r="CM79">
            <v>-43066</v>
          </cell>
        </row>
        <row r="80">
          <cell r="A80">
            <v>86</v>
          </cell>
          <cell r="B80" t="str">
            <v>AMLI at Oakhurst North</v>
          </cell>
          <cell r="C80">
            <v>0</v>
          </cell>
          <cell r="D80">
            <v>0</v>
          </cell>
          <cell r="E80">
            <v>0</v>
          </cell>
          <cell r="F80">
            <v>0</v>
          </cell>
          <cell r="G80">
            <v>0</v>
          </cell>
          <cell r="H80">
            <v>0</v>
          </cell>
          <cell r="I80">
            <v>16808542</v>
          </cell>
          <cell r="J80">
            <v>23776550</v>
          </cell>
          <cell r="K80">
            <v>27599384</v>
          </cell>
          <cell r="L80">
            <v>29809793</v>
          </cell>
          <cell r="M80">
            <v>31773655</v>
          </cell>
          <cell r="N80">
            <v>1963862</v>
          </cell>
          <cell r="O80">
            <v>1953819</v>
          </cell>
          <cell r="R80">
            <v>10043</v>
          </cell>
          <cell r="S80">
            <v>31756380</v>
          </cell>
          <cell r="T80">
            <v>-17275</v>
          </cell>
          <cell r="U80">
            <v>0</v>
          </cell>
          <cell r="X80">
            <v>-17275</v>
          </cell>
          <cell r="Y80">
            <v>32655786</v>
          </cell>
          <cell r="Z80">
            <v>899406</v>
          </cell>
          <cell r="AA80">
            <v>935605</v>
          </cell>
          <cell r="AD80">
            <v>-36199</v>
          </cell>
          <cell r="AE80">
            <v>32596935</v>
          </cell>
          <cell r="AF80">
            <v>-58851</v>
          </cell>
          <cell r="AG80">
            <v>0</v>
          </cell>
          <cell r="AJ80">
            <v>-58851</v>
          </cell>
          <cell r="AK80">
            <v>32691802</v>
          </cell>
          <cell r="AL80">
            <v>94867</v>
          </cell>
          <cell r="AM80">
            <v>0</v>
          </cell>
          <cell r="AP80">
            <v>94867</v>
          </cell>
          <cell r="AQ80">
            <v>32687596</v>
          </cell>
          <cell r="AR80">
            <v>-4206</v>
          </cell>
          <cell r="AS80">
            <v>0</v>
          </cell>
          <cell r="AV80">
            <v>-4206</v>
          </cell>
          <cell r="AW80">
            <v>32761070</v>
          </cell>
          <cell r="AX80">
            <v>73474</v>
          </cell>
          <cell r="AZ80">
            <v>0</v>
          </cell>
          <cell r="BC80">
            <v>73474</v>
          </cell>
          <cell r="BE80">
            <v>32784980</v>
          </cell>
          <cell r="BF80">
            <v>23910</v>
          </cell>
          <cell r="BH80">
            <v>75510</v>
          </cell>
          <cell r="BK80">
            <v>-51600</v>
          </cell>
          <cell r="BL80">
            <v>32806211</v>
          </cell>
          <cell r="BM80">
            <v>21231</v>
          </cell>
          <cell r="BR80">
            <v>21231</v>
          </cell>
          <cell r="BS80">
            <v>32795977</v>
          </cell>
          <cell r="BT80">
            <v>-10234</v>
          </cell>
          <cell r="BY80">
            <v>-10234</v>
          </cell>
          <cell r="BZ80">
            <v>32825381</v>
          </cell>
          <cell r="CA80">
            <v>29404</v>
          </cell>
          <cell r="CF80">
            <v>29404</v>
          </cell>
          <cell r="CG80">
            <v>32577690</v>
          </cell>
          <cell r="CH80">
            <v>-247691</v>
          </cell>
          <cell r="CM80">
            <v>-247691</v>
          </cell>
        </row>
        <row r="81">
          <cell r="A81">
            <v>87</v>
          </cell>
          <cell r="B81" t="str">
            <v>AMLI at Wells Branch</v>
          </cell>
          <cell r="C81">
            <v>0</v>
          </cell>
          <cell r="D81">
            <v>0</v>
          </cell>
          <cell r="E81">
            <v>0</v>
          </cell>
          <cell r="F81">
            <v>0</v>
          </cell>
          <cell r="G81">
            <v>0</v>
          </cell>
          <cell r="H81">
            <v>0</v>
          </cell>
          <cell r="I81">
            <v>17992819</v>
          </cell>
          <cell r="J81">
            <v>22845594</v>
          </cell>
          <cell r="K81">
            <v>24773759</v>
          </cell>
          <cell r="L81">
            <v>25614925</v>
          </cell>
          <cell r="M81">
            <v>25913515</v>
          </cell>
          <cell r="N81">
            <v>298590</v>
          </cell>
          <cell r="O81">
            <v>383076</v>
          </cell>
          <cell r="R81">
            <v>-84486</v>
          </cell>
          <cell r="S81">
            <v>25963063</v>
          </cell>
          <cell r="T81">
            <v>49548</v>
          </cell>
          <cell r="U81">
            <v>0</v>
          </cell>
          <cell r="X81">
            <v>49548</v>
          </cell>
          <cell r="Y81">
            <v>26065376</v>
          </cell>
          <cell r="Z81">
            <v>102313</v>
          </cell>
          <cell r="AA81">
            <v>74766</v>
          </cell>
          <cell r="AD81">
            <v>27547</v>
          </cell>
          <cell r="AE81">
            <v>26026630</v>
          </cell>
          <cell r="AF81">
            <v>-38746</v>
          </cell>
          <cell r="AG81">
            <v>0</v>
          </cell>
          <cell r="AJ81">
            <v>-38746</v>
          </cell>
          <cell r="AK81">
            <v>26045452</v>
          </cell>
          <cell r="AL81">
            <v>18822</v>
          </cell>
          <cell r="AM81">
            <v>0</v>
          </cell>
          <cell r="AP81">
            <v>18822</v>
          </cell>
          <cell r="AQ81">
            <v>26063467</v>
          </cell>
          <cell r="AR81">
            <v>18015</v>
          </cell>
          <cell r="AS81">
            <v>0</v>
          </cell>
          <cell r="AV81">
            <v>18015</v>
          </cell>
          <cell r="AW81">
            <v>26014128</v>
          </cell>
          <cell r="AX81">
            <v>-49339</v>
          </cell>
          <cell r="AZ81">
            <v>0</v>
          </cell>
          <cell r="BC81">
            <v>-49339</v>
          </cell>
          <cell r="BE81">
            <v>25981010</v>
          </cell>
          <cell r="BF81">
            <v>-33118</v>
          </cell>
          <cell r="BH81">
            <v>0</v>
          </cell>
          <cell r="BK81">
            <v>-33118</v>
          </cell>
          <cell r="BL81">
            <v>25989843</v>
          </cell>
          <cell r="BM81">
            <v>8833</v>
          </cell>
          <cell r="BO81">
            <v>0</v>
          </cell>
          <cell r="BR81">
            <v>8833</v>
          </cell>
          <cell r="BS81">
            <v>26000582</v>
          </cell>
          <cell r="BT81">
            <v>10739</v>
          </cell>
          <cell r="BV81">
            <v>0</v>
          </cell>
          <cell r="BY81">
            <v>10739</v>
          </cell>
          <cell r="BZ81">
            <v>26013426</v>
          </cell>
          <cell r="CA81">
            <v>12844</v>
          </cell>
          <cell r="CF81">
            <v>12844</v>
          </cell>
          <cell r="CG81">
            <v>25828628</v>
          </cell>
          <cell r="CH81">
            <v>-184798</v>
          </cell>
          <cell r="CM81">
            <v>-184798</v>
          </cell>
        </row>
        <row r="82">
          <cell r="A82">
            <v>88</v>
          </cell>
          <cell r="B82" t="str">
            <v>Port Imperial - Land</v>
          </cell>
          <cell r="C82">
            <v>0</v>
          </cell>
          <cell r="D82">
            <v>0</v>
          </cell>
          <cell r="E82">
            <v>0</v>
          </cell>
          <cell r="F82">
            <v>0</v>
          </cell>
          <cell r="G82">
            <v>0</v>
          </cell>
          <cell r="H82">
            <v>0</v>
          </cell>
          <cell r="I82">
            <v>44700000</v>
          </cell>
          <cell r="J82">
            <v>44561653</v>
          </cell>
          <cell r="K82">
            <v>38271440</v>
          </cell>
          <cell r="L82">
            <v>38055514</v>
          </cell>
          <cell r="M82">
            <v>37967425</v>
          </cell>
          <cell r="N82">
            <v>-88089</v>
          </cell>
          <cell r="O82">
            <v>0</v>
          </cell>
          <cell r="R82">
            <v>-88089</v>
          </cell>
          <cell r="S82">
            <v>37943181</v>
          </cell>
          <cell r="T82">
            <v>-24244</v>
          </cell>
          <cell r="U82">
            <v>0</v>
          </cell>
          <cell r="X82">
            <v>-24244</v>
          </cell>
          <cell r="Y82">
            <v>38687415</v>
          </cell>
          <cell r="Z82">
            <v>744234</v>
          </cell>
          <cell r="AA82">
            <v>1002852</v>
          </cell>
          <cell r="AD82">
            <v>-258618</v>
          </cell>
          <cell r="AE82">
            <v>38555484</v>
          </cell>
          <cell r="AF82">
            <v>-131931</v>
          </cell>
          <cell r="AG82">
            <v>181860</v>
          </cell>
          <cell r="AJ82">
            <v>-313791</v>
          </cell>
          <cell r="AK82">
            <v>38423686</v>
          </cell>
          <cell r="AL82">
            <v>-131798</v>
          </cell>
          <cell r="AM82">
            <v>147737.35</v>
          </cell>
          <cell r="AP82">
            <v>-279535.34999999998</v>
          </cell>
          <cell r="AQ82">
            <v>39528868</v>
          </cell>
          <cell r="AR82">
            <v>1105182</v>
          </cell>
          <cell r="AS82">
            <v>1277655</v>
          </cell>
          <cell r="AV82">
            <v>-172473</v>
          </cell>
          <cell r="AW82">
            <v>33860232.899999999</v>
          </cell>
          <cell r="AX82">
            <v>-5668635.1000000015</v>
          </cell>
          <cell r="AY82" t="str">
            <v>b.</v>
          </cell>
          <cell r="AZ82">
            <v>-872075.1</v>
          </cell>
          <cell r="BC82">
            <v>-4796560.0000000019</v>
          </cell>
          <cell r="BD82" t="str">
            <v>a.</v>
          </cell>
          <cell r="BE82">
            <v>33762280</v>
          </cell>
          <cell r="BF82">
            <v>-97952.89999999851</v>
          </cell>
          <cell r="BH82">
            <v>148560.6</v>
          </cell>
          <cell r="BK82">
            <v>-246513.49999999852</v>
          </cell>
          <cell r="BL82">
            <v>34429717</v>
          </cell>
          <cell r="BM82">
            <v>667437</v>
          </cell>
          <cell r="BO82">
            <v>911533</v>
          </cell>
          <cell r="BR82">
            <v>-244096</v>
          </cell>
          <cell r="BS82">
            <v>34637042</v>
          </cell>
          <cell r="BT82">
            <v>207325</v>
          </cell>
          <cell r="BV82">
            <v>462631</v>
          </cell>
          <cell r="BY82">
            <v>-255306</v>
          </cell>
          <cell r="BZ82">
            <v>35174239</v>
          </cell>
          <cell r="CA82">
            <v>537197</v>
          </cell>
          <cell r="CC82">
            <v>762497</v>
          </cell>
          <cell r="CF82">
            <v>-225300</v>
          </cell>
          <cell r="CG82">
            <v>35368002</v>
          </cell>
          <cell r="CH82">
            <v>193763</v>
          </cell>
          <cell r="CJ82">
            <v>441831</v>
          </cell>
          <cell r="CM82">
            <v>-248068</v>
          </cell>
        </row>
        <row r="83">
          <cell r="A83">
            <v>89</v>
          </cell>
          <cell r="B83" t="str">
            <v>The Park @ Mill Plains</v>
          </cell>
          <cell r="C83">
            <v>0</v>
          </cell>
          <cell r="D83">
            <v>0</v>
          </cell>
          <cell r="E83">
            <v>0</v>
          </cell>
          <cell r="F83">
            <v>0</v>
          </cell>
          <cell r="G83">
            <v>0</v>
          </cell>
          <cell r="H83">
            <v>0</v>
          </cell>
          <cell r="I83">
            <v>0</v>
          </cell>
          <cell r="J83">
            <v>4390193</v>
          </cell>
          <cell r="K83">
            <v>15881308</v>
          </cell>
          <cell r="L83">
            <v>16030359</v>
          </cell>
          <cell r="M83">
            <v>16062479</v>
          </cell>
          <cell r="N83">
            <v>32120</v>
          </cell>
          <cell r="O83">
            <v>0</v>
          </cell>
          <cell r="R83">
            <v>32120</v>
          </cell>
          <cell r="S83">
            <v>16129759</v>
          </cell>
          <cell r="T83">
            <v>67280</v>
          </cell>
          <cell r="U83">
            <v>0</v>
          </cell>
          <cell r="X83">
            <v>67280</v>
          </cell>
          <cell r="Y83">
            <v>16312549</v>
          </cell>
          <cell r="Z83">
            <v>182790</v>
          </cell>
          <cell r="AA83">
            <v>157238.65</v>
          </cell>
          <cell r="AD83">
            <v>25551.350000000006</v>
          </cell>
          <cell r="AE83">
            <v>16042703</v>
          </cell>
          <cell r="AF83">
            <v>-269846</v>
          </cell>
          <cell r="AG83">
            <v>0</v>
          </cell>
          <cell r="AJ83">
            <v>-269846</v>
          </cell>
          <cell r="AK83">
            <v>16011465</v>
          </cell>
          <cell r="AL83">
            <v>-31238</v>
          </cell>
          <cell r="AM83">
            <v>0</v>
          </cell>
          <cell r="AP83">
            <v>-31238</v>
          </cell>
          <cell r="AQ83">
            <v>16151322.1</v>
          </cell>
          <cell r="AR83">
            <v>139857.09999999963</v>
          </cell>
          <cell r="AS83">
            <v>0</v>
          </cell>
          <cell r="AV83">
            <v>139857.09999999963</v>
          </cell>
          <cell r="AW83">
            <v>16222330.1</v>
          </cell>
          <cell r="AX83">
            <v>71008</v>
          </cell>
          <cell r="AZ83">
            <v>0</v>
          </cell>
          <cell r="BC83">
            <v>71008</v>
          </cell>
          <cell r="BE83">
            <v>16197005.1</v>
          </cell>
          <cell r="BF83">
            <v>-25325</v>
          </cell>
          <cell r="BH83">
            <v>0</v>
          </cell>
          <cell r="BK83">
            <v>-25325</v>
          </cell>
          <cell r="BL83">
            <v>16258343.1</v>
          </cell>
          <cell r="BM83">
            <v>61338</v>
          </cell>
          <cell r="BO83">
            <v>0</v>
          </cell>
          <cell r="BR83">
            <v>61338</v>
          </cell>
          <cell r="BS83">
            <v>16282272.220000001</v>
          </cell>
          <cell r="BT83">
            <v>23929.120000001043</v>
          </cell>
          <cell r="BV83">
            <v>33000.120000000003</v>
          </cell>
          <cell r="BY83">
            <v>-9070.9999999989595</v>
          </cell>
          <cell r="BZ83">
            <v>16344993.220000001</v>
          </cell>
          <cell r="CA83">
            <v>62721</v>
          </cell>
          <cell r="CF83">
            <v>62721</v>
          </cell>
          <cell r="CG83">
            <v>16354652.220000001</v>
          </cell>
          <cell r="CH83">
            <v>9659</v>
          </cell>
          <cell r="CM83">
            <v>9659</v>
          </cell>
        </row>
        <row r="84">
          <cell r="A84">
            <v>90</v>
          </cell>
          <cell r="B84" t="str">
            <v>Thorncroft</v>
          </cell>
          <cell r="C84">
            <v>0</v>
          </cell>
          <cell r="D84">
            <v>0</v>
          </cell>
          <cell r="E84">
            <v>0</v>
          </cell>
          <cell r="F84">
            <v>0</v>
          </cell>
          <cell r="G84">
            <v>0</v>
          </cell>
          <cell r="H84">
            <v>0</v>
          </cell>
          <cell r="I84">
            <v>0</v>
          </cell>
          <cell r="J84">
            <v>0</v>
          </cell>
          <cell r="K84">
            <v>24470563</v>
          </cell>
          <cell r="L84">
            <v>24363948</v>
          </cell>
          <cell r="M84">
            <v>24362742</v>
          </cell>
          <cell r="N84">
            <v>-1206</v>
          </cell>
          <cell r="O84">
            <v>0</v>
          </cell>
          <cell r="R84">
            <v>-1206</v>
          </cell>
          <cell r="S84">
            <v>24311516</v>
          </cell>
          <cell r="T84">
            <v>-51226</v>
          </cell>
          <cell r="U84">
            <v>0</v>
          </cell>
          <cell r="X84">
            <v>-51226</v>
          </cell>
          <cell r="Y84">
            <v>24337089</v>
          </cell>
          <cell r="Z84">
            <v>25573</v>
          </cell>
          <cell r="AA84">
            <v>0</v>
          </cell>
          <cell r="AD84">
            <v>25573</v>
          </cell>
          <cell r="AE84">
            <v>24363860</v>
          </cell>
          <cell r="AF84">
            <v>26771</v>
          </cell>
          <cell r="AG84">
            <v>0</v>
          </cell>
          <cell r="AJ84">
            <v>26771</v>
          </cell>
          <cell r="AK84">
            <v>24390648</v>
          </cell>
          <cell r="AL84">
            <v>26788</v>
          </cell>
          <cell r="AM84">
            <v>0</v>
          </cell>
          <cell r="AP84">
            <v>26788</v>
          </cell>
          <cell r="AQ84">
            <v>24321068</v>
          </cell>
          <cell r="AR84">
            <v>-69580</v>
          </cell>
          <cell r="AS84">
            <v>0</v>
          </cell>
          <cell r="AV84">
            <v>-69580</v>
          </cell>
          <cell r="AW84">
            <v>24354364</v>
          </cell>
          <cell r="AX84">
            <v>33296</v>
          </cell>
          <cell r="AZ84">
            <v>0</v>
          </cell>
          <cell r="BC84">
            <v>33296</v>
          </cell>
          <cell r="BE84">
            <v>24374562</v>
          </cell>
          <cell r="BF84">
            <v>20198</v>
          </cell>
          <cell r="BH84">
            <v>0</v>
          </cell>
          <cell r="BK84">
            <v>20198</v>
          </cell>
          <cell r="BL84">
            <v>24391083</v>
          </cell>
          <cell r="BM84">
            <v>16521</v>
          </cell>
          <cell r="BO84">
            <v>0</v>
          </cell>
          <cell r="BR84">
            <v>16521</v>
          </cell>
          <cell r="BS84">
            <v>24294006.34</v>
          </cell>
          <cell r="BT84">
            <v>-97076.660000000149</v>
          </cell>
          <cell r="BV84">
            <v>-44764.66</v>
          </cell>
          <cell r="BY84">
            <v>-52312.000000000146</v>
          </cell>
          <cell r="BZ84">
            <v>24303403.34</v>
          </cell>
          <cell r="CA84">
            <v>9397</v>
          </cell>
          <cell r="CF84">
            <v>9397</v>
          </cell>
          <cell r="CG84">
            <v>24310150.34</v>
          </cell>
          <cell r="CH84">
            <v>6747</v>
          </cell>
          <cell r="CM84">
            <v>6747</v>
          </cell>
        </row>
        <row r="85">
          <cell r="A85">
            <v>91</v>
          </cell>
          <cell r="B85" t="str">
            <v>Long Beach Plaza</v>
          </cell>
          <cell r="C85">
            <v>0</v>
          </cell>
          <cell r="D85">
            <v>0</v>
          </cell>
          <cell r="E85">
            <v>0</v>
          </cell>
          <cell r="F85">
            <v>0</v>
          </cell>
          <cell r="G85">
            <v>0</v>
          </cell>
          <cell r="H85">
            <v>0</v>
          </cell>
          <cell r="I85">
            <v>0</v>
          </cell>
          <cell r="J85">
            <v>0</v>
          </cell>
          <cell r="K85">
            <v>10509309.57</v>
          </cell>
          <cell r="L85">
            <v>10530384</v>
          </cell>
          <cell r="M85">
            <v>10350376</v>
          </cell>
          <cell r="N85">
            <v>-180008</v>
          </cell>
          <cell r="O85">
            <v>0</v>
          </cell>
          <cell r="R85">
            <v>-180008</v>
          </cell>
          <cell r="S85">
            <v>10348523</v>
          </cell>
          <cell r="T85">
            <v>-1853</v>
          </cell>
          <cell r="U85">
            <v>0</v>
          </cell>
          <cell r="X85">
            <v>-1853</v>
          </cell>
          <cell r="Y85">
            <v>11559310</v>
          </cell>
          <cell r="Z85">
            <v>1210787</v>
          </cell>
          <cell r="AA85">
            <v>1050000</v>
          </cell>
          <cell r="AD85">
            <v>160787</v>
          </cell>
          <cell r="AE85">
            <v>12609310</v>
          </cell>
          <cell r="AF85">
            <v>1050000</v>
          </cell>
          <cell r="AG85">
            <v>1050000</v>
          </cell>
          <cell r="AJ85">
            <v>0</v>
          </cell>
          <cell r="AK85">
            <v>14184310</v>
          </cell>
          <cell r="AL85">
            <v>1575000</v>
          </cell>
          <cell r="AM85">
            <v>1575000</v>
          </cell>
          <cell r="AP85">
            <v>0</v>
          </cell>
          <cell r="AQ85">
            <v>14184310</v>
          </cell>
          <cell r="AR85">
            <v>0</v>
          </cell>
          <cell r="AS85">
            <v>0</v>
          </cell>
          <cell r="AV85">
            <v>0</v>
          </cell>
          <cell r="AW85">
            <v>15668487</v>
          </cell>
          <cell r="AX85">
            <v>1484177</v>
          </cell>
          <cell r="AZ85">
            <v>1500000</v>
          </cell>
          <cell r="BC85">
            <v>-15823</v>
          </cell>
          <cell r="BE85">
            <v>16996644</v>
          </cell>
          <cell r="BF85">
            <v>1328157</v>
          </cell>
          <cell r="BH85">
            <v>1328156.9099999999</v>
          </cell>
          <cell r="BK85">
            <v>9.0000000083819032E-2</v>
          </cell>
          <cell r="BL85">
            <v>19224144</v>
          </cell>
          <cell r="BM85">
            <v>2227500</v>
          </cell>
          <cell r="BO85">
            <v>2227500</v>
          </cell>
          <cell r="BR85">
            <v>0</v>
          </cell>
          <cell r="BS85">
            <v>20718183</v>
          </cell>
          <cell r="BT85">
            <v>1494039</v>
          </cell>
          <cell r="BV85">
            <v>1493994</v>
          </cell>
          <cell r="BY85">
            <v>45</v>
          </cell>
          <cell r="BZ85">
            <v>17112721.59</v>
          </cell>
          <cell r="CA85">
            <v>-3605461.41</v>
          </cell>
          <cell r="CC85">
            <v>-3590417.41</v>
          </cell>
          <cell r="CF85">
            <v>-15044</v>
          </cell>
          <cell r="CG85">
            <v>15620516</v>
          </cell>
          <cell r="CH85">
            <v>-1492205.5899999999</v>
          </cell>
          <cell r="CJ85">
            <v>-1492205.59</v>
          </cell>
          <cell r="CM85">
            <v>2.3283064365386963E-10</v>
          </cell>
        </row>
        <row r="86">
          <cell r="A86">
            <v>92</v>
          </cell>
          <cell r="B86" t="str">
            <v>La Venezia</v>
          </cell>
          <cell r="C86">
            <v>0</v>
          </cell>
          <cell r="D86">
            <v>0</v>
          </cell>
          <cell r="E86">
            <v>0</v>
          </cell>
          <cell r="F86">
            <v>0</v>
          </cell>
          <cell r="G86">
            <v>0</v>
          </cell>
          <cell r="H86">
            <v>0</v>
          </cell>
          <cell r="I86">
            <v>0</v>
          </cell>
          <cell r="J86">
            <v>0</v>
          </cell>
          <cell r="K86">
            <v>0</v>
          </cell>
          <cell r="L86">
            <v>23865276</v>
          </cell>
          <cell r="M86">
            <v>23921989</v>
          </cell>
          <cell r="N86">
            <v>56713</v>
          </cell>
          <cell r="O86">
            <v>0</v>
          </cell>
          <cell r="R86">
            <v>56713</v>
          </cell>
          <cell r="S86">
            <v>23944981</v>
          </cell>
          <cell r="T86">
            <v>22992</v>
          </cell>
          <cell r="U86">
            <v>0</v>
          </cell>
          <cell r="X86">
            <v>22992</v>
          </cell>
          <cell r="Y86">
            <v>23990595</v>
          </cell>
          <cell r="Z86">
            <v>45614</v>
          </cell>
          <cell r="AA86">
            <v>0</v>
          </cell>
          <cell r="AD86">
            <v>45614</v>
          </cell>
          <cell r="AE86">
            <v>24007840</v>
          </cell>
          <cell r="AF86">
            <v>17245</v>
          </cell>
          <cell r="AG86">
            <v>0</v>
          </cell>
          <cell r="AJ86">
            <v>17245</v>
          </cell>
          <cell r="AK86">
            <v>23991173</v>
          </cell>
          <cell r="AL86">
            <v>-16667</v>
          </cell>
          <cell r="AM86">
            <v>-12878.17</v>
          </cell>
          <cell r="AP86">
            <v>-3788.83</v>
          </cell>
          <cell r="AQ86">
            <v>23993245</v>
          </cell>
          <cell r="AR86">
            <v>2072</v>
          </cell>
          <cell r="AS86">
            <v>0</v>
          </cell>
          <cell r="AV86">
            <v>2072</v>
          </cell>
          <cell r="AW86">
            <v>23850581</v>
          </cell>
          <cell r="AX86">
            <v>-142664</v>
          </cell>
          <cell r="AZ86">
            <v>0</v>
          </cell>
          <cell r="BC86">
            <v>-142664</v>
          </cell>
          <cell r="BE86">
            <v>23802998</v>
          </cell>
          <cell r="BF86">
            <v>-47583</v>
          </cell>
          <cell r="BH86">
            <v>0</v>
          </cell>
          <cell r="BK86">
            <v>-47583</v>
          </cell>
          <cell r="BL86">
            <v>23779460</v>
          </cell>
          <cell r="BM86">
            <v>-23538</v>
          </cell>
          <cell r="BO86">
            <v>0</v>
          </cell>
          <cell r="BR86">
            <v>-23538</v>
          </cell>
          <cell r="BS86">
            <v>23714166</v>
          </cell>
          <cell r="BT86">
            <v>-65294</v>
          </cell>
          <cell r="BV86">
            <v>-3349</v>
          </cell>
          <cell r="BY86">
            <v>-61945</v>
          </cell>
          <cell r="BZ86">
            <v>23831121</v>
          </cell>
          <cell r="CA86">
            <v>116955</v>
          </cell>
          <cell r="CF86">
            <v>116955</v>
          </cell>
          <cell r="CG86">
            <v>23760843</v>
          </cell>
          <cell r="CH86">
            <v>-70278</v>
          </cell>
          <cell r="CM86">
            <v>-70278</v>
          </cell>
        </row>
        <row r="87">
          <cell r="A87">
            <v>93</v>
          </cell>
          <cell r="B87" t="str">
            <v>Somerset Corp Center II</v>
          </cell>
          <cell r="C87">
            <v>0</v>
          </cell>
          <cell r="D87">
            <v>0</v>
          </cell>
          <cell r="E87">
            <v>0</v>
          </cell>
          <cell r="F87">
            <v>0</v>
          </cell>
          <cell r="G87">
            <v>0</v>
          </cell>
          <cell r="H87">
            <v>0</v>
          </cell>
          <cell r="I87">
            <v>0</v>
          </cell>
          <cell r="J87">
            <v>0</v>
          </cell>
          <cell r="K87">
            <v>0</v>
          </cell>
          <cell r="L87">
            <v>26700000</v>
          </cell>
          <cell r="M87">
            <v>27004711</v>
          </cell>
          <cell r="N87">
            <v>304711</v>
          </cell>
          <cell r="O87">
            <v>0</v>
          </cell>
          <cell r="R87">
            <v>304711</v>
          </cell>
          <cell r="S87">
            <v>37221235</v>
          </cell>
          <cell r="T87">
            <v>10216524</v>
          </cell>
          <cell r="U87">
            <v>9962434.2799999993</v>
          </cell>
          <cell r="X87">
            <v>254089.72000000067</v>
          </cell>
          <cell r="Y87">
            <v>37087004</v>
          </cell>
          <cell r="Z87">
            <v>-134231</v>
          </cell>
          <cell r="AA87">
            <v>329489</v>
          </cell>
          <cell r="AD87">
            <v>-463720</v>
          </cell>
          <cell r="AE87">
            <v>37728077</v>
          </cell>
          <cell r="AF87">
            <v>641073</v>
          </cell>
          <cell r="AG87">
            <v>193411</v>
          </cell>
          <cell r="AJ87">
            <v>447662</v>
          </cell>
          <cell r="AK87">
            <v>39183349</v>
          </cell>
          <cell r="AL87">
            <v>1455272</v>
          </cell>
          <cell r="AM87">
            <v>1361019</v>
          </cell>
          <cell r="AP87">
            <v>94253</v>
          </cell>
          <cell r="AQ87">
            <v>40179477</v>
          </cell>
          <cell r="AR87">
            <v>996128</v>
          </cell>
          <cell r="AS87">
            <v>458539</v>
          </cell>
          <cell r="AV87">
            <v>537589</v>
          </cell>
          <cell r="AW87">
            <v>41067154</v>
          </cell>
          <cell r="AX87">
            <v>887677</v>
          </cell>
          <cell r="AZ87">
            <v>722256</v>
          </cell>
          <cell r="BC87">
            <v>165421</v>
          </cell>
          <cell r="BE87">
            <v>41760947</v>
          </cell>
          <cell r="BF87">
            <v>693793</v>
          </cell>
          <cell r="BH87">
            <v>1364858</v>
          </cell>
          <cell r="BK87">
            <v>-671065</v>
          </cell>
          <cell r="BL87">
            <v>42291390</v>
          </cell>
          <cell r="BM87">
            <v>530443</v>
          </cell>
          <cell r="BO87">
            <v>262641</v>
          </cell>
          <cell r="BR87">
            <v>267802</v>
          </cell>
          <cell r="BS87">
            <v>41989141</v>
          </cell>
          <cell r="BT87">
            <v>-302249</v>
          </cell>
          <cell r="BV87">
            <v>0</v>
          </cell>
          <cell r="BY87">
            <v>-302249</v>
          </cell>
          <cell r="BZ87">
            <v>42630743</v>
          </cell>
          <cell r="CA87">
            <v>641602</v>
          </cell>
          <cell r="CC87">
            <v>591196</v>
          </cell>
          <cell r="CF87">
            <v>50406</v>
          </cell>
          <cell r="CG87">
            <v>42914034</v>
          </cell>
          <cell r="CH87">
            <v>283291</v>
          </cell>
          <cell r="CJ87">
            <v>759000</v>
          </cell>
          <cell r="CM87">
            <v>-475709</v>
          </cell>
        </row>
        <row r="88">
          <cell r="A88">
            <v>94</v>
          </cell>
          <cell r="B88" t="str">
            <v>Vinings at Spring Mill</v>
          </cell>
          <cell r="C88">
            <v>0</v>
          </cell>
          <cell r="D88">
            <v>0</v>
          </cell>
          <cell r="E88">
            <v>0</v>
          </cell>
          <cell r="F88">
            <v>0</v>
          </cell>
          <cell r="G88">
            <v>0</v>
          </cell>
          <cell r="H88">
            <v>0</v>
          </cell>
          <cell r="I88">
            <v>0</v>
          </cell>
          <cell r="J88">
            <v>0</v>
          </cell>
          <cell r="K88">
            <v>0</v>
          </cell>
          <cell r="L88">
            <v>0</v>
          </cell>
          <cell r="M88">
            <v>29354685</v>
          </cell>
          <cell r="N88">
            <v>29354685</v>
          </cell>
          <cell r="O88">
            <v>29101800</v>
          </cell>
          <cell r="R88">
            <v>252885</v>
          </cell>
          <cell r="S88">
            <v>29484393</v>
          </cell>
          <cell r="T88">
            <v>129708</v>
          </cell>
          <cell r="U88">
            <v>200000</v>
          </cell>
          <cell r="X88">
            <v>-70292</v>
          </cell>
          <cell r="Y88">
            <v>29895846</v>
          </cell>
          <cell r="Z88">
            <v>411453</v>
          </cell>
          <cell r="AA88">
            <v>465744.08</v>
          </cell>
          <cell r="AD88">
            <v>-54291.080000000016</v>
          </cell>
          <cell r="AE88">
            <v>29982662</v>
          </cell>
          <cell r="AF88">
            <v>86816</v>
          </cell>
          <cell r="AG88">
            <v>0</v>
          </cell>
          <cell r="AJ88">
            <v>86816</v>
          </cell>
          <cell r="AK88">
            <v>29997072</v>
          </cell>
          <cell r="AL88">
            <v>14410</v>
          </cell>
          <cell r="AM88">
            <v>0</v>
          </cell>
          <cell r="AP88">
            <v>14410</v>
          </cell>
          <cell r="AQ88">
            <v>29990830</v>
          </cell>
          <cell r="AR88">
            <v>-6242</v>
          </cell>
          <cell r="AS88">
            <v>0</v>
          </cell>
          <cell r="AV88">
            <v>-6242</v>
          </cell>
          <cell r="AW88">
            <v>30005504</v>
          </cell>
          <cell r="AX88">
            <v>14674</v>
          </cell>
          <cell r="AZ88">
            <v>0</v>
          </cell>
          <cell r="BC88">
            <v>14674</v>
          </cell>
          <cell r="BE88">
            <v>29939353</v>
          </cell>
          <cell r="BF88">
            <v>-66151</v>
          </cell>
          <cell r="BH88">
            <v>0</v>
          </cell>
          <cell r="BK88">
            <v>-66151</v>
          </cell>
          <cell r="BL88">
            <v>29961607</v>
          </cell>
          <cell r="BM88">
            <v>22254</v>
          </cell>
          <cell r="BO88">
            <v>0</v>
          </cell>
          <cell r="BR88">
            <v>22254</v>
          </cell>
          <cell r="BS88">
            <v>29937858</v>
          </cell>
          <cell r="BT88">
            <v>-23749</v>
          </cell>
          <cell r="BV88">
            <v>-21767</v>
          </cell>
          <cell r="BY88">
            <v>-1982</v>
          </cell>
          <cell r="BZ88">
            <v>29929547</v>
          </cell>
          <cell r="CA88">
            <v>-8311</v>
          </cell>
          <cell r="CF88">
            <v>-8311</v>
          </cell>
          <cell r="CG88">
            <v>29795720</v>
          </cell>
          <cell r="CH88">
            <v>-133827</v>
          </cell>
          <cell r="CM88">
            <v>-133827</v>
          </cell>
        </row>
        <row r="89">
          <cell r="A89">
            <v>95</v>
          </cell>
          <cell r="B89" t="str">
            <v>Miramar</v>
          </cell>
          <cell r="C89">
            <v>0</v>
          </cell>
          <cell r="D89">
            <v>0</v>
          </cell>
          <cell r="E89">
            <v>0</v>
          </cell>
          <cell r="F89">
            <v>0</v>
          </cell>
          <cell r="G89">
            <v>0</v>
          </cell>
          <cell r="H89">
            <v>0</v>
          </cell>
          <cell r="I89">
            <v>0</v>
          </cell>
          <cell r="J89">
            <v>0</v>
          </cell>
          <cell r="K89">
            <v>0</v>
          </cell>
          <cell r="L89">
            <v>0</v>
          </cell>
          <cell r="M89">
            <v>12622218</v>
          </cell>
          <cell r="N89">
            <v>12622218</v>
          </cell>
          <cell r="O89">
            <v>12614466</v>
          </cell>
          <cell r="R89">
            <v>7752</v>
          </cell>
          <cell r="S89">
            <v>12827922</v>
          </cell>
          <cell r="T89">
            <v>205704</v>
          </cell>
          <cell r="U89">
            <v>208585.9</v>
          </cell>
          <cell r="X89">
            <v>-2881.8999999999942</v>
          </cell>
          <cell r="Y89">
            <v>12815704</v>
          </cell>
          <cell r="Z89">
            <v>-12218</v>
          </cell>
          <cell r="AA89">
            <v>0</v>
          </cell>
          <cell r="AD89">
            <v>-12218</v>
          </cell>
          <cell r="AE89">
            <v>12898123</v>
          </cell>
          <cell r="AF89">
            <v>82419</v>
          </cell>
          <cell r="AG89">
            <v>0</v>
          </cell>
          <cell r="AJ89">
            <v>82419</v>
          </cell>
          <cell r="AK89">
            <v>13113463</v>
          </cell>
          <cell r="AL89">
            <v>215340</v>
          </cell>
          <cell r="AM89">
            <v>33548.19</v>
          </cell>
          <cell r="AP89">
            <v>181791.81</v>
          </cell>
          <cell r="AQ89">
            <v>13140351.02</v>
          </cell>
          <cell r="AR89">
            <v>26888.019999999553</v>
          </cell>
          <cell r="AS89">
            <v>0</v>
          </cell>
          <cell r="AV89">
            <v>26888.019999999553</v>
          </cell>
          <cell r="AW89">
            <v>13235679.539999999</v>
          </cell>
          <cell r="AX89">
            <v>95328.519999999553</v>
          </cell>
          <cell r="AZ89">
            <v>0</v>
          </cell>
          <cell r="BC89">
            <v>95328.519999999553</v>
          </cell>
          <cell r="BE89">
            <v>12728895.23</v>
          </cell>
          <cell r="BF89">
            <v>-506784.30999999866</v>
          </cell>
          <cell r="BG89" t="str">
            <v>a.</v>
          </cell>
          <cell r="BH89">
            <v>-349658</v>
          </cell>
          <cell r="BK89">
            <v>-157126.30999999866</v>
          </cell>
          <cell r="BL89">
            <v>12964610.08</v>
          </cell>
          <cell r="BM89">
            <v>235714.84999999963</v>
          </cell>
          <cell r="BR89">
            <v>235714.84999999963</v>
          </cell>
          <cell r="BS89">
            <v>12964219.08</v>
          </cell>
          <cell r="BT89">
            <v>-391</v>
          </cell>
          <cell r="BY89">
            <v>-391</v>
          </cell>
          <cell r="BZ89">
            <v>12836575.17</v>
          </cell>
          <cell r="CA89">
            <v>-127643.91000000015</v>
          </cell>
          <cell r="CF89">
            <v>-127643.91000000015</v>
          </cell>
          <cell r="CG89">
            <v>12797430.93</v>
          </cell>
          <cell r="CH89">
            <v>-39144.240000000224</v>
          </cell>
          <cell r="CM89">
            <v>-39144.240000000224</v>
          </cell>
        </row>
        <row r="90">
          <cell r="A90">
            <v>97</v>
          </cell>
          <cell r="B90" t="str">
            <v>Victor Building</v>
          </cell>
          <cell r="R90">
            <v>0</v>
          </cell>
          <cell r="S90">
            <v>0</v>
          </cell>
          <cell r="T90">
            <v>0</v>
          </cell>
          <cell r="X90">
            <v>0</v>
          </cell>
          <cell r="Y90">
            <v>0</v>
          </cell>
          <cell r="Z90">
            <v>0</v>
          </cell>
          <cell r="AA90">
            <v>0</v>
          </cell>
          <cell r="AD90">
            <v>0</v>
          </cell>
          <cell r="AE90">
            <v>0</v>
          </cell>
          <cell r="AF90">
            <v>0</v>
          </cell>
          <cell r="AG90">
            <v>0</v>
          </cell>
          <cell r="AJ90">
            <v>0</v>
          </cell>
          <cell r="AK90">
            <v>0</v>
          </cell>
          <cell r="AL90">
            <v>0</v>
          </cell>
          <cell r="AM90">
            <v>46253.88</v>
          </cell>
          <cell r="AP90">
            <v>-46253.88</v>
          </cell>
          <cell r="AQ90">
            <v>0</v>
          </cell>
          <cell r="AR90">
            <v>0</v>
          </cell>
          <cell r="AS90">
            <v>0</v>
          </cell>
          <cell r="AV90">
            <v>0</v>
          </cell>
          <cell r="AW90">
            <v>0</v>
          </cell>
          <cell r="AX90">
            <v>0</v>
          </cell>
          <cell r="AZ90">
            <v>-14473</v>
          </cell>
          <cell r="BC90">
            <v>14473</v>
          </cell>
          <cell r="BE90">
            <v>0</v>
          </cell>
          <cell r="BF90">
            <v>0</v>
          </cell>
          <cell r="BK90">
            <v>0</v>
          </cell>
          <cell r="BL90">
            <v>0</v>
          </cell>
          <cell r="BM90">
            <v>0</v>
          </cell>
          <cell r="BR90">
            <v>0</v>
          </cell>
          <cell r="BS90">
            <v>0</v>
          </cell>
          <cell r="BT90">
            <v>0</v>
          </cell>
          <cell r="BY90">
            <v>0</v>
          </cell>
          <cell r="BZ90">
            <v>0</v>
          </cell>
          <cell r="CA90">
            <v>0</v>
          </cell>
          <cell r="CF90">
            <v>0</v>
          </cell>
          <cell r="CH90">
            <v>0</v>
          </cell>
          <cell r="CM90">
            <v>0</v>
          </cell>
        </row>
        <row r="91">
          <cell r="A91">
            <v>98</v>
          </cell>
          <cell r="B91" t="str">
            <v>Deer Park Town Center</v>
          </cell>
          <cell r="AQ91">
            <v>12808125</v>
          </cell>
          <cell r="AR91">
            <v>12808125</v>
          </cell>
          <cell r="AS91">
            <v>12808125</v>
          </cell>
          <cell r="AV91">
            <v>0</v>
          </cell>
          <cell r="AW91">
            <v>13166053</v>
          </cell>
          <cell r="AX91">
            <v>357928</v>
          </cell>
          <cell r="AZ91">
            <v>0</v>
          </cell>
          <cell r="BC91">
            <v>357928</v>
          </cell>
          <cell r="BE91">
            <v>13626135</v>
          </cell>
          <cell r="BF91">
            <v>460082</v>
          </cell>
          <cell r="BH91">
            <v>0</v>
          </cell>
          <cell r="BK91">
            <v>460082</v>
          </cell>
          <cell r="BL91">
            <v>12699531</v>
          </cell>
          <cell r="BM91">
            <v>-926604</v>
          </cell>
          <cell r="BO91">
            <v>0</v>
          </cell>
          <cell r="BR91">
            <v>-926604</v>
          </cell>
          <cell r="BS91">
            <v>12773287</v>
          </cell>
          <cell r="BT91">
            <v>73756</v>
          </cell>
          <cell r="BV91">
            <v>0</v>
          </cell>
          <cell r="BY91">
            <v>73756</v>
          </cell>
          <cell r="BZ91">
            <v>12666277</v>
          </cell>
          <cell r="CA91">
            <v>-107010</v>
          </cell>
          <cell r="CF91">
            <v>-107010</v>
          </cell>
          <cell r="CG91">
            <v>12863523</v>
          </cell>
          <cell r="CH91">
            <v>197246</v>
          </cell>
          <cell r="CM91">
            <v>197246</v>
          </cell>
        </row>
        <row r="92">
          <cell r="A92">
            <v>99</v>
          </cell>
          <cell r="B92" t="str">
            <v>La Frontera Village</v>
          </cell>
          <cell r="AQ92">
            <v>2413125</v>
          </cell>
          <cell r="AR92">
            <v>2413125</v>
          </cell>
          <cell r="AS92">
            <v>2413125</v>
          </cell>
          <cell r="AV92">
            <v>0</v>
          </cell>
          <cell r="AW92">
            <v>2521188</v>
          </cell>
          <cell r="AX92">
            <v>108063</v>
          </cell>
          <cell r="AZ92">
            <v>0</v>
          </cell>
          <cell r="BC92">
            <v>108063</v>
          </cell>
          <cell r="BE92">
            <v>2687111</v>
          </cell>
          <cell r="BF92">
            <v>165923</v>
          </cell>
          <cell r="BH92">
            <v>0</v>
          </cell>
          <cell r="BK92">
            <v>165923</v>
          </cell>
          <cell r="BL92">
            <v>2667213</v>
          </cell>
          <cell r="BM92">
            <v>-19898</v>
          </cell>
          <cell r="BO92">
            <v>0</v>
          </cell>
          <cell r="BR92">
            <v>-19898</v>
          </cell>
          <cell r="BS92">
            <v>2731645</v>
          </cell>
          <cell r="BT92">
            <v>64432</v>
          </cell>
          <cell r="BV92">
            <v>60015</v>
          </cell>
          <cell r="BY92">
            <v>4417</v>
          </cell>
          <cell r="BZ92">
            <v>6682678.6500000004</v>
          </cell>
          <cell r="CA92">
            <v>3951033.6500000004</v>
          </cell>
          <cell r="CC92">
            <v>3746070.65</v>
          </cell>
          <cell r="CF92">
            <v>204963.00000000047</v>
          </cell>
          <cell r="CG92">
            <v>6849842</v>
          </cell>
          <cell r="CH92">
            <v>167163.34999999963</v>
          </cell>
          <cell r="CJ92">
            <v>0.35</v>
          </cell>
          <cell r="CM92">
            <v>167162.99999999962</v>
          </cell>
        </row>
        <row r="93">
          <cell r="A93">
            <v>100</v>
          </cell>
          <cell r="B93" t="str">
            <v>Landings at Port Imperial</v>
          </cell>
          <cell r="R93">
            <v>0</v>
          </cell>
          <cell r="S93">
            <v>36859000</v>
          </cell>
          <cell r="T93">
            <v>36859000</v>
          </cell>
          <cell r="U93">
            <v>36859000</v>
          </cell>
          <cell r="X93">
            <v>0</v>
          </cell>
          <cell r="Y93">
            <v>36970993</v>
          </cell>
          <cell r="Z93">
            <v>111993</v>
          </cell>
          <cell r="AA93">
            <v>0</v>
          </cell>
          <cell r="AD93">
            <v>111993</v>
          </cell>
          <cell r="AE93">
            <v>37076231</v>
          </cell>
          <cell r="AF93">
            <v>105238</v>
          </cell>
          <cell r="AG93">
            <v>0</v>
          </cell>
          <cell r="AJ93">
            <v>105238</v>
          </cell>
          <cell r="AK93">
            <v>36995363</v>
          </cell>
          <cell r="AL93">
            <v>-80868</v>
          </cell>
          <cell r="AM93">
            <v>-19389.939999999999</v>
          </cell>
          <cell r="AP93">
            <v>-61478.06</v>
          </cell>
          <cell r="AQ93">
            <v>37050553</v>
          </cell>
          <cell r="AR93">
            <v>55190</v>
          </cell>
          <cell r="AS93">
            <v>0</v>
          </cell>
          <cell r="AV93">
            <v>55190</v>
          </cell>
          <cell r="AW93">
            <v>0</v>
          </cell>
          <cell r="AX93">
            <v>-37050553</v>
          </cell>
          <cell r="AZ93">
            <v>-36478766</v>
          </cell>
          <cell r="BC93">
            <v>-571787</v>
          </cell>
          <cell r="BE93">
            <v>0</v>
          </cell>
          <cell r="BF93">
            <v>0</v>
          </cell>
          <cell r="BK93">
            <v>0</v>
          </cell>
          <cell r="BL93">
            <v>0</v>
          </cell>
          <cell r="BM93">
            <v>0</v>
          </cell>
          <cell r="BR93">
            <v>0</v>
          </cell>
          <cell r="BS93">
            <v>0</v>
          </cell>
          <cell r="BT93">
            <v>0</v>
          </cell>
          <cell r="BY93">
            <v>0</v>
          </cell>
          <cell r="BZ93">
            <v>0</v>
          </cell>
          <cell r="CA93">
            <v>0</v>
          </cell>
          <cell r="CF93">
            <v>0</v>
          </cell>
          <cell r="CH93">
            <v>0</v>
          </cell>
          <cell r="CM93">
            <v>0</v>
          </cell>
        </row>
        <row r="94">
          <cell r="A94">
            <v>102</v>
          </cell>
          <cell r="B94" t="str">
            <v>1225 Eye Street</v>
          </cell>
          <cell r="Y94">
            <v>43964723</v>
          </cell>
          <cell r="Z94">
            <v>43964723</v>
          </cell>
          <cell r="AA94">
            <v>43650000</v>
          </cell>
          <cell r="AD94">
            <v>314723</v>
          </cell>
          <cell r="AE94">
            <v>43880981</v>
          </cell>
          <cell r="AF94">
            <v>-83742</v>
          </cell>
          <cell r="AG94">
            <v>0</v>
          </cell>
          <cell r="AJ94">
            <v>-83742</v>
          </cell>
          <cell r="AK94">
            <v>43929784</v>
          </cell>
          <cell r="AL94">
            <v>48803</v>
          </cell>
          <cell r="AM94">
            <v>143275</v>
          </cell>
          <cell r="AP94">
            <v>-94472</v>
          </cell>
          <cell r="AQ94">
            <v>44111391</v>
          </cell>
          <cell r="AR94">
            <v>181607</v>
          </cell>
          <cell r="AS94">
            <v>0</v>
          </cell>
          <cell r="AV94">
            <v>181607</v>
          </cell>
          <cell r="AW94">
            <v>44154657</v>
          </cell>
          <cell r="AX94">
            <v>43266</v>
          </cell>
          <cell r="AZ94">
            <v>0</v>
          </cell>
          <cell r="BC94">
            <v>43266</v>
          </cell>
          <cell r="BE94">
            <v>44500731</v>
          </cell>
          <cell r="BF94">
            <v>346074</v>
          </cell>
          <cell r="BH94">
            <v>0</v>
          </cell>
          <cell r="BK94">
            <v>346074</v>
          </cell>
          <cell r="BL94">
            <v>45583538</v>
          </cell>
          <cell r="BM94">
            <v>1082807</v>
          </cell>
          <cell r="BO94">
            <v>1065816</v>
          </cell>
          <cell r="BR94">
            <v>16991</v>
          </cell>
          <cell r="BS94">
            <v>46737411</v>
          </cell>
          <cell r="BT94">
            <v>1153873</v>
          </cell>
          <cell r="BV94">
            <v>1066962</v>
          </cell>
          <cell r="BY94">
            <v>86911</v>
          </cell>
          <cell r="BZ94">
            <v>48733975</v>
          </cell>
          <cell r="CA94">
            <v>1996564</v>
          </cell>
          <cell r="CC94">
            <v>2084415</v>
          </cell>
          <cell r="CF94">
            <v>-87851</v>
          </cell>
          <cell r="CG94">
            <v>50920051</v>
          </cell>
          <cell r="CH94">
            <v>2186076</v>
          </cell>
          <cell r="CJ94">
            <v>2187631</v>
          </cell>
          <cell r="CM94">
            <v>-1555</v>
          </cell>
        </row>
        <row r="95">
          <cell r="A95">
            <v>104</v>
          </cell>
          <cell r="B95" t="str">
            <v>Place Collegiate Mezzanine Debt</v>
          </cell>
          <cell r="Y95">
            <v>8760248</v>
          </cell>
          <cell r="Z95">
            <v>8760248</v>
          </cell>
          <cell r="AA95">
            <v>8812815.4600000009</v>
          </cell>
          <cell r="AD95">
            <v>-52567.460000000894</v>
          </cell>
          <cell r="AF95">
            <v>-8760248</v>
          </cell>
          <cell r="AG95">
            <v>-8812815</v>
          </cell>
          <cell r="AJ95">
            <v>52567</v>
          </cell>
          <cell r="AL95">
            <v>0</v>
          </cell>
          <cell r="AP95">
            <v>0</v>
          </cell>
          <cell r="AR95">
            <v>0</v>
          </cell>
          <cell r="AV95">
            <v>0</v>
          </cell>
          <cell r="AX95">
            <v>0</v>
          </cell>
          <cell r="BC95">
            <v>0</v>
          </cell>
          <cell r="BF95">
            <v>0</v>
          </cell>
          <cell r="BK95">
            <v>0</v>
          </cell>
          <cell r="BM95">
            <v>0</v>
          </cell>
          <cell r="BR95">
            <v>0</v>
          </cell>
          <cell r="BT95">
            <v>0</v>
          </cell>
          <cell r="BY95">
            <v>0</v>
          </cell>
          <cell r="CA95">
            <v>0</v>
          </cell>
          <cell r="CF95">
            <v>0</v>
          </cell>
          <cell r="CH95">
            <v>0</v>
          </cell>
          <cell r="CM95">
            <v>0</v>
          </cell>
        </row>
        <row r="96">
          <cell r="A96">
            <v>105</v>
          </cell>
          <cell r="B96" t="str">
            <v>The Shops at Sunset Lakes</v>
          </cell>
          <cell r="Y96">
            <v>9950000</v>
          </cell>
          <cell r="Z96">
            <v>9950000</v>
          </cell>
          <cell r="AA96">
            <v>9950000</v>
          </cell>
          <cell r="AD96">
            <v>0</v>
          </cell>
          <cell r="AE96">
            <v>9948906</v>
          </cell>
          <cell r="AF96">
            <v>-1094</v>
          </cell>
          <cell r="AG96">
            <v>0</v>
          </cell>
          <cell r="AJ96">
            <v>-1094</v>
          </cell>
          <cell r="AK96">
            <v>10184889</v>
          </cell>
          <cell r="AL96">
            <v>235983</v>
          </cell>
          <cell r="AM96">
            <v>20207.8</v>
          </cell>
          <cell r="AP96">
            <v>215775.2</v>
          </cell>
          <cell r="AQ96">
            <v>10017259.43</v>
          </cell>
          <cell r="AR96">
            <v>-167629.5700000003</v>
          </cell>
          <cell r="AS96">
            <v>0</v>
          </cell>
          <cell r="AV96">
            <v>-167629.5700000003</v>
          </cell>
          <cell r="AW96">
            <v>10014882.970000001</v>
          </cell>
          <cell r="AX96">
            <v>-2376.4599999990314</v>
          </cell>
          <cell r="AZ96">
            <v>0</v>
          </cell>
          <cell r="BC96">
            <v>-2376.4599999990314</v>
          </cell>
          <cell r="BE96">
            <v>9672573.7699999996</v>
          </cell>
          <cell r="BF96">
            <v>-342309.20000000112</v>
          </cell>
          <cell r="BG96" t="str">
            <v>a.</v>
          </cell>
          <cell r="BH96">
            <v>-305978</v>
          </cell>
          <cell r="BK96">
            <v>-36331.200000001118</v>
          </cell>
          <cell r="BL96">
            <v>9808257.9700000007</v>
          </cell>
          <cell r="BM96">
            <v>135684.20000000112</v>
          </cell>
          <cell r="BR96">
            <v>135684.20000000112</v>
          </cell>
          <cell r="BS96">
            <v>9724234.4900000002</v>
          </cell>
          <cell r="BT96">
            <v>-84023.480000000447</v>
          </cell>
          <cell r="BY96">
            <v>-84023.480000000447</v>
          </cell>
          <cell r="BZ96">
            <v>9746921.8399999999</v>
          </cell>
          <cell r="CA96">
            <v>22687.349999999627</v>
          </cell>
          <cell r="CF96">
            <v>22687.349999999627</v>
          </cell>
          <cell r="CG96">
            <v>9743353.1999999993</v>
          </cell>
          <cell r="CH96">
            <v>-3568.640000000596</v>
          </cell>
          <cell r="CM96">
            <v>-3568.640000000596</v>
          </cell>
        </row>
        <row r="97">
          <cell r="A97">
            <v>106</v>
          </cell>
          <cell r="B97" t="str">
            <v>Sacramento Radisson Hotel</v>
          </cell>
          <cell r="Y97">
            <v>25710762</v>
          </cell>
          <cell r="Z97">
            <v>25710762</v>
          </cell>
          <cell r="AA97">
            <v>25710762.18</v>
          </cell>
          <cell r="AD97">
            <v>-0.17999999970197678</v>
          </cell>
          <cell r="AE97">
            <v>26029668</v>
          </cell>
          <cell r="AF97">
            <v>318906</v>
          </cell>
          <cell r="AG97">
            <v>0</v>
          </cell>
          <cell r="AJ97">
            <v>318906</v>
          </cell>
          <cell r="AK97">
            <v>25860482</v>
          </cell>
          <cell r="AL97">
            <v>-169186</v>
          </cell>
          <cell r="AM97">
            <v>0</v>
          </cell>
          <cell r="AP97">
            <v>-169186</v>
          </cell>
          <cell r="AQ97">
            <v>26064919</v>
          </cell>
          <cell r="AR97">
            <v>204437</v>
          </cell>
          <cell r="AS97">
            <v>62552</v>
          </cell>
          <cell r="AV97">
            <v>141885</v>
          </cell>
          <cell r="AW97">
            <v>27104093</v>
          </cell>
          <cell r="AX97">
            <v>1039174</v>
          </cell>
          <cell r="AZ97">
            <v>900000</v>
          </cell>
          <cell r="BC97">
            <v>139174</v>
          </cell>
          <cell r="BE97">
            <v>27599065</v>
          </cell>
          <cell r="BF97">
            <v>494972</v>
          </cell>
          <cell r="BH97">
            <v>374000</v>
          </cell>
          <cell r="BK97">
            <v>120972</v>
          </cell>
          <cell r="BL97">
            <v>27805617</v>
          </cell>
          <cell r="BM97">
            <v>206552</v>
          </cell>
          <cell r="BR97">
            <v>206552</v>
          </cell>
          <cell r="BS97">
            <v>27918922</v>
          </cell>
          <cell r="BT97">
            <v>113305</v>
          </cell>
          <cell r="BY97">
            <v>113305</v>
          </cell>
          <cell r="BZ97">
            <v>28042693</v>
          </cell>
          <cell r="CA97">
            <v>123771</v>
          </cell>
          <cell r="CF97">
            <v>123771</v>
          </cell>
          <cell r="CG97">
            <v>27456501</v>
          </cell>
          <cell r="CH97">
            <v>-586192</v>
          </cell>
          <cell r="CM97">
            <v>-586192</v>
          </cell>
        </row>
        <row r="98">
          <cell r="A98">
            <v>107</v>
          </cell>
          <cell r="B98" t="str">
            <v>600 West Fulton Street</v>
          </cell>
          <cell r="AE98">
            <v>12351892</v>
          </cell>
          <cell r="AF98">
            <v>12351892</v>
          </cell>
          <cell r="AG98">
            <v>11997210</v>
          </cell>
          <cell r="AJ98">
            <v>354682</v>
          </cell>
          <cell r="AK98">
            <v>12591513</v>
          </cell>
          <cell r="AL98">
            <v>239621</v>
          </cell>
          <cell r="AP98">
            <v>239621</v>
          </cell>
          <cell r="AQ98">
            <v>12387823</v>
          </cell>
          <cell r="AR98">
            <v>-203690</v>
          </cell>
          <cell r="AV98">
            <v>-203690</v>
          </cell>
          <cell r="AW98">
            <v>12852152</v>
          </cell>
          <cell r="AX98">
            <v>464329</v>
          </cell>
          <cell r="BC98">
            <v>464329</v>
          </cell>
          <cell r="BE98">
            <v>13337712</v>
          </cell>
          <cell r="BF98">
            <v>485560</v>
          </cell>
          <cell r="BK98">
            <v>485560</v>
          </cell>
          <cell r="BL98">
            <v>13983408</v>
          </cell>
          <cell r="BM98">
            <v>645696</v>
          </cell>
          <cell r="BR98">
            <v>645696</v>
          </cell>
          <cell r="BS98">
            <v>13956644</v>
          </cell>
          <cell r="BT98">
            <v>-26764</v>
          </cell>
          <cell r="BY98">
            <v>-26764</v>
          </cell>
          <cell r="BZ98">
            <v>13256003</v>
          </cell>
          <cell r="CA98">
            <v>-700641</v>
          </cell>
          <cell r="CF98">
            <v>-700641</v>
          </cell>
          <cell r="CG98">
            <v>13383987</v>
          </cell>
          <cell r="CH98">
            <v>127984</v>
          </cell>
          <cell r="CM98">
            <v>127984</v>
          </cell>
        </row>
        <row r="99">
          <cell r="A99">
            <v>108</v>
          </cell>
          <cell r="B99" t="str">
            <v>The Legacy at Buckhead</v>
          </cell>
          <cell r="AE99">
            <v>23283039</v>
          </cell>
          <cell r="AF99">
            <v>23283039</v>
          </cell>
          <cell r="AG99">
            <v>23266648</v>
          </cell>
          <cell r="AJ99">
            <v>16391</v>
          </cell>
          <cell r="AK99">
            <v>23257813</v>
          </cell>
          <cell r="AL99">
            <v>-25226</v>
          </cell>
          <cell r="AP99">
            <v>-25226</v>
          </cell>
          <cell r="AQ99">
            <v>23463488.77</v>
          </cell>
          <cell r="AR99">
            <v>205675.76999999955</v>
          </cell>
          <cell r="AV99">
            <v>205675.76999999955</v>
          </cell>
          <cell r="AW99">
            <v>0</v>
          </cell>
          <cell r="AX99">
            <v>-23463488.77</v>
          </cell>
          <cell r="AZ99">
            <v>-23330293</v>
          </cell>
          <cell r="BC99">
            <v>-133195.76999999955</v>
          </cell>
          <cell r="BE99">
            <v>0</v>
          </cell>
          <cell r="BF99">
            <v>0</v>
          </cell>
          <cell r="BH99">
            <v>4808</v>
          </cell>
          <cell r="BK99">
            <v>-4808</v>
          </cell>
          <cell r="BL99">
            <v>0</v>
          </cell>
          <cell r="BM99">
            <v>0</v>
          </cell>
          <cell r="BO99">
            <v>5165</v>
          </cell>
          <cell r="BR99">
            <v>-5165</v>
          </cell>
          <cell r="BS99">
            <v>0</v>
          </cell>
          <cell r="BT99">
            <v>0</v>
          </cell>
          <cell r="BY99">
            <v>0</v>
          </cell>
          <cell r="BZ99">
            <v>0</v>
          </cell>
          <cell r="CA99">
            <v>0</v>
          </cell>
          <cell r="CF99">
            <v>0</v>
          </cell>
          <cell r="CH99">
            <v>0</v>
          </cell>
          <cell r="CJ99">
            <v>71965</v>
          </cell>
          <cell r="CM99">
            <v>-71965</v>
          </cell>
        </row>
        <row r="100">
          <cell r="A100">
            <v>109</v>
          </cell>
          <cell r="B100" t="str">
            <v>115 Sansone Street</v>
          </cell>
          <cell r="AE100">
            <v>26602675</v>
          </cell>
          <cell r="AF100">
            <v>26602675</v>
          </cell>
          <cell r="AG100">
            <v>26589152</v>
          </cell>
          <cell r="AJ100">
            <v>13523</v>
          </cell>
          <cell r="AK100">
            <v>27158484</v>
          </cell>
          <cell r="AL100">
            <v>555809</v>
          </cell>
          <cell r="AP100">
            <v>555809</v>
          </cell>
          <cell r="AQ100">
            <v>26719666</v>
          </cell>
          <cell r="AR100">
            <v>-438818</v>
          </cell>
          <cell r="AV100">
            <v>-438818</v>
          </cell>
          <cell r="AW100">
            <v>26753738</v>
          </cell>
          <cell r="AX100">
            <v>34072</v>
          </cell>
          <cell r="BC100">
            <v>34072</v>
          </cell>
          <cell r="BE100">
            <v>26727984</v>
          </cell>
          <cell r="BF100">
            <v>-25754</v>
          </cell>
          <cell r="BK100">
            <v>-25754</v>
          </cell>
          <cell r="BL100">
            <v>26465293</v>
          </cell>
          <cell r="BM100">
            <v>-262691</v>
          </cell>
          <cell r="BR100">
            <v>-262691</v>
          </cell>
          <cell r="BS100">
            <v>26273246</v>
          </cell>
          <cell r="BT100">
            <v>-192047</v>
          </cell>
          <cell r="BV100">
            <v>27447</v>
          </cell>
          <cell r="BY100">
            <v>-219494</v>
          </cell>
          <cell r="BZ100">
            <v>26289597</v>
          </cell>
          <cell r="CA100">
            <v>16351</v>
          </cell>
          <cell r="CF100">
            <v>16351</v>
          </cell>
          <cell r="CG100">
            <v>26832457</v>
          </cell>
          <cell r="CH100">
            <v>542860</v>
          </cell>
          <cell r="CM100">
            <v>542860</v>
          </cell>
        </row>
        <row r="101">
          <cell r="A101">
            <v>110</v>
          </cell>
          <cell r="B101" t="str">
            <v>Shops at Jensen Beach</v>
          </cell>
          <cell r="AE101">
            <v>13800000</v>
          </cell>
          <cell r="AF101">
            <v>13800000</v>
          </cell>
          <cell r="AG101">
            <v>13800000</v>
          </cell>
          <cell r="AJ101">
            <v>0</v>
          </cell>
          <cell r="AK101">
            <v>13973740</v>
          </cell>
          <cell r="AL101">
            <v>173740</v>
          </cell>
          <cell r="AM101">
            <v>8375.07</v>
          </cell>
          <cell r="AP101">
            <v>165364.93</v>
          </cell>
          <cell r="AQ101">
            <v>13903621</v>
          </cell>
          <cell r="AR101">
            <v>-70119</v>
          </cell>
          <cell r="AS101">
            <v>0</v>
          </cell>
          <cell r="AV101">
            <v>-70119</v>
          </cell>
          <cell r="AW101">
            <v>13902088</v>
          </cell>
          <cell r="AX101">
            <v>-1533</v>
          </cell>
          <cell r="AZ101">
            <v>0</v>
          </cell>
          <cell r="BC101">
            <v>-1533</v>
          </cell>
          <cell r="BE101">
            <v>13859720</v>
          </cell>
          <cell r="BF101">
            <v>-42368</v>
          </cell>
          <cell r="BH101">
            <v>0</v>
          </cell>
          <cell r="BK101">
            <v>-42368</v>
          </cell>
          <cell r="BL101">
            <v>13982998</v>
          </cell>
          <cell r="BM101">
            <v>123278</v>
          </cell>
          <cell r="BO101">
            <v>0</v>
          </cell>
          <cell r="BR101">
            <v>123278</v>
          </cell>
          <cell r="BS101">
            <v>13778926</v>
          </cell>
          <cell r="BT101">
            <v>-204072</v>
          </cell>
          <cell r="BV101">
            <v>14425</v>
          </cell>
          <cell r="BY101">
            <v>-218497</v>
          </cell>
          <cell r="BZ101">
            <v>13420745</v>
          </cell>
          <cell r="CA101">
            <v>-358181</v>
          </cell>
          <cell r="CC101">
            <v>-270000</v>
          </cell>
          <cell r="CF101">
            <v>-88181</v>
          </cell>
          <cell r="CG101">
            <v>13436881</v>
          </cell>
          <cell r="CH101">
            <v>16136</v>
          </cell>
          <cell r="CM101">
            <v>16136</v>
          </cell>
        </row>
        <row r="102">
          <cell r="A102">
            <v>111</v>
          </cell>
          <cell r="B102" t="str">
            <v>Aventis Office Facility</v>
          </cell>
          <cell r="AV102">
            <v>0</v>
          </cell>
          <cell r="AW102">
            <v>19095873</v>
          </cell>
          <cell r="AX102">
            <v>19095873</v>
          </cell>
          <cell r="AZ102">
            <v>19095873</v>
          </cell>
          <cell r="BC102">
            <v>0</v>
          </cell>
          <cell r="BE102">
            <v>20071470</v>
          </cell>
          <cell r="BF102">
            <v>975597</v>
          </cell>
          <cell r="BH102">
            <v>1000000</v>
          </cell>
          <cell r="BK102">
            <v>-24403</v>
          </cell>
          <cell r="BL102">
            <v>20079558</v>
          </cell>
          <cell r="BM102">
            <v>8088</v>
          </cell>
          <cell r="BR102">
            <v>8088</v>
          </cell>
          <cell r="BS102">
            <v>20303403</v>
          </cell>
          <cell r="BT102">
            <v>223845</v>
          </cell>
          <cell r="BV102">
            <v>118723</v>
          </cell>
          <cell r="BY102">
            <v>105122</v>
          </cell>
          <cell r="BZ102">
            <v>20322952</v>
          </cell>
          <cell r="CA102">
            <v>19549</v>
          </cell>
          <cell r="CF102">
            <v>19549</v>
          </cell>
          <cell r="CG102">
            <v>20180426</v>
          </cell>
          <cell r="CH102">
            <v>-142526</v>
          </cell>
          <cell r="CM102">
            <v>-142526</v>
          </cell>
        </row>
        <row r="103">
          <cell r="A103">
            <v>112</v>
          </cell>
          <cell r="B103" t="str">
            <v>Pinnacle at Blue Ravine</v>
          </cell>
          <cell r="AK103">
            <v>20670283</v>
          </cell>
          <cell r="AL103">
            <v>20670283</v>
          </cell>
          <cell r="AM103">
            <v>20437500</v>
          </cell>
          <cell r="AP103">
            <v>232783</v>
          </cell>
          <cell r="AQ103">
            <v>21162351</v>
          </cell>
          <cell r="AR103">
            <v>492068</v>
          </cell>
          <cell r="AS103">
            <v>0</v>
          </cell>
          <cell r="AV103">
            <v>492068</v>
          </cell>
          <cell r="AW103">
            <v>20693550.030000001</v>
          </cell>
          <cell r="AX103">
            <v>-468800.96999999881</v>
          </cell>
          <cell r="AZ103">
            <v>0</v>
          </cell>
          <cell r="BC103">
            <v>-468800.96999999881</v>
          </cell>
          <cell r="BE103">
            <v>20569990.030000001</v>
          </cell>
          <cell r="BF103">
            <v>-123560</v>
          </cell>
          <cell r="BH103">
            <v>0</v>
          </cell>
          <cell r="BK103">
            <v>-123560</v>
          </cell>
          <cell r="BL103">
            <v>20590642.030000001</v>
          </cell>
          <cell r="BM103">
            <v>20652</v>
          </cell>
          <cell r="BO103">
            <v>0</v>
          </cell>
          <cell r="BR103">
            <v>20652</v>
          </cell>
          <cell r="BS103">
            <v>20634025.030000001</v>
          </cell>
          <cell r="BT103">
            <v>43383</v>
          </cell>
          <cell r="BV103">
            <v>0</v>
          </cell>
          <cell r="BY103">
            <v>43383</v>
          </cell>
          <cell r="BZ103">
            <v>20686048.030000001</v>
          </cell>
          <cell r="CA103">
            <v>52023</v>
          </cell>
          <cell r="CF103">
            <v>52023</v>
          </cell>
          <cell r="CG103">
            <v>20687149.030000001</v>
          </cell>
          <cell r="CH103">
            <v>1101</v>
          </cell>
          <cell r="CM103">
            <v>1101</v>
          </cell>
        </row>
        <row r="104">
          <cell r="A104">
            <v>113</v>
          </cell>
          <cell r="B104" t="str">
            <v>CNG Tower Mezzanine Dept</v>
          </cell>
          <cell r="AR104">
            <v>0</v>
          </cell>
          <cell r="AV104">
            <v>0</v>
          </cell>
          <cell r="AW104">
            <v>0</v>
          </cell>
          <cell r="AX104">
            <v>0</v>
          </cell>
          <cell r="BC104">
            <v>0</v>
          </cell>
          <cell r="BE104">
            <v>0</v>
          </cell>
          <cell r="BF104">
            <v>0</v>
          </cell>
          <cell r="BK104">
            <v>0</v>
          </cell>
          <cell r="BL104">
            <v>0</v>
          </cell>
          <cell r="BM104">
            <v>0</v>
          </cell>
          <cell r="BR104">
            <v>0</v>
          </cell>
          <cell r="BS104">
            <v>0</v>
          </cell>
          <cell r="BT104">
            <v>0</v>
          </cell>
          <cell r="BY104">
            <v>0</v>
          </cell>
          <cell r="BZ104">
            <v>0</v>
          </cell>
          <cell r="CA104">
            <v>0</v>
          </cell>
          <cell r="CF104">
            <v>0</v>
          </cell>
          <cell r="CH104">
            <v>0</v>
          </cell>
          <cell r="CM104">
            <v>0</v>
          </cell>
        </row>
        <row r="105">
          <cell r="A105">
            <v>114</v>
          </cell>
          <cell r="B105" t="str">
            <v>300 South Orange Ave.</v>
          </cell>
          <cell r="AQ105">
            <v>36532792.409999996</v>
          </cell>
          <cell r="AR105">
            <v>36532792.409999996</v>
          </cell>
          <cell r="AS105">
            <v>36517439.409999996</v>
          </cell>
          <cell r="AV105">
            <v>15353</v>
          </cell>
          <cell r="AW105">
            <v>37553205</v>
          </cell>
          <cell r="AX105">
            <v>1020412.5900000036</v>
          </cell>
          <cell r="AZ105">
            <v>1101141.5900000001</v>
          </cell>
          <cell r="BC105">
            <v>-80728.999999996508</v>
          </cell>
          <cell r="BE105">
            <v>37906980</v>
          </cell>
          <cell r="BF105">
            <v>353775</v>
          </cell>
          <cell r="BH105">
            <v>362232.31</v>
          </cell>
          <cell r="BK105">
            <v>-8457.3099999999977</v>
          </cell>
          <cell r="BL105">
            <v>38434961</v>
          </cell>
          <cell r="BM105">
            <v>527981</v>
          </cell>
          <cell r="BO105">
            <v>561198</v>
          </cell>
          <cell r="BR105">
            <v>-33217</v>
          </cell>
          <cell r="BS105">
            <v>39243298</v>
          </cell>
          <cell r="BT105">
            <v>808337</v>
          </cell>
          <cell r="BV105">
            <v>671891.00000000012</v>
          </cell>
          <cell r="BY105">
            <v>136445.99999999988</v>
          </cell>
          <cell r="BZ105">
            <v>39968434</v>
          </cell>
          <cell r="CA105">
            <v>725136</v>
          </cell>
          <cell r="CC105">
            <v>537276</v>
          </cell>
          <cell r="CF105">
            <v>187860</v>
          </cell>
          <cell r="CG105">
            <v>40745596</v>
          </cell>
          <cell r="CH105">
            <v>777162</v>
          </cell>
          <cell r="CJ105">
            <v>397647</v>
          </cell>
          <cell r="CM105">
            <v>379515</v>
          </cell>
        </row>
        <row r="106">
          <cell r="A106">
            <v>115</v>
          </cell>
          <cell r="B106" t="str">
            <v>Riverbend at Port Imperial</v>
          </cell>
          <cell r="AQ106">
            <v>51284647</v>
          </cell>
          <cell r="AR106">
            <v>51284647</v>
          </cell>
          <cell r="AS106">
            <v>51284647</v>
          </cell>
          <cell r="AV106">
            <v>0</v>
          </cell>
          <cell r="AW106">
            <v>51691302</v>
          </cell>
          <cell r="AX106">
            <v>406655</v>
          </cell>
          <cell r="BC106">
            <v>406655</v>
          </cell>
          <cell r="BE106">
            <v>51663913</v>
          </cell>
          <cell r="BF106">
            <v>-27389</v>
          </cell>
          <cell r="BK106">
            <v>-27389</v>
          </cell>
          <cell r="BL106">
            <v>51709342</v>
          </cell>
          <cell r="BM106">
            <v>45429</v>
          </cell>
          <cell r="BR106">
            <v>45429</v>
          </cell>
          <cell r="BS106">
            <v>51598961</v>
          </cell>
          <cell r="BT106">
            <v>-110381</v>
          </cell>
          <cell r="BV106">
            <v>0</v>
          </cell>
          <cell r="BY106">
            <v>-110381</v>
          </cell>
          <cell r="BZ106">
            <v>51663073</v>
          </cell>
          <cell r="CA106">
            <v>64112</v>
          </cell>
          <cell r="CF106">
            <v>64112</v>
          </cell>
          <cell r="CG106">
            <v>19826695</v>
          </cell>
          <cell r="CH106">
            <v>-31836378</v>
          </cell>
          <cell r="CJ106">
            <v>-31504617</v>
          </cell>
          <cell r="CM106">
            <v>-331761</v>
          </cell>
        </row>
        <row r="107">
          <cell r="A107">
            <v>116</v>
          </cell>
          <cell r="B107" t="str">
            <v>Ballston Tower</v>
          </cell>
          <cell r="AV107">
            <v>0</v>
          </cell>
          <cell r="AW107">
            <v>30343887</v>
          </cell>
          <cell r="AX107">
            <v>30343887</v>
          </cell>
          <cell r="AZ107">
            <v>30343887</v>
          </cell>
          <cell r="BC107">
            <v>0</v>
          </cell>
          <cell r="BE107">
            <v>35559663</v>
          </cell>
          <cell r="BF107">
            <v>5215776</v>
          </cell>
          <cell r="BH107">
            <v>4919114</v>
          </cell>
          <cell r="BK107">
            <v>296662</v>
          </cell>
          <cell r="BL107">
            <v>39632818</v>
          </cell>
          <cell r="BM107">
            <v>4073155</v>
          </cell>
          <cell r="BO107">
            <v>3995205</v>
          </cell>
          <cell r="BR107">
            <v>77950</v>
          </cell>
          <cell r="BS107">
            <v>39933516</v>
          </cell>
          <cell r="BT107">
            <v>300698</v>
          </cell>
          <cell r="BV107">
            <v>150399</v>
          </cell>
          <cell r="BY107">
            <v>150299</v>
          </cell>
          <cell r="BZ107">
            <v>40057890</v>
          </cell>
          <cell r="CA107">
            <v>124374</v>
          </cell>
          <cell r="CC107">
            <v>468724</v>
          </cell>
          <cell r="CF107">
            <v>-344350</v>
          </cell>
          <cell r="CG107">
            <v>40081751</v>
          </cell>
          <cell r="CH107">
            <v>23861</v>
          </cell>
          <cell r="CM107">
            <v>23861</v>
          </cell>
        </row>
        <row r="108">
          <cell r="A108">
            <v>117</v>
          </cell>
          <cell r="B108" t="str">
            <v>Timacuan Apartments</v>
          </cell>
          <cell r="AV108">
            <v>0</v>
          </cell>
          <cell r="AW108">
            <v>25963889</v>
          </cell>
          <cell r="AX108">
            <v>25963889</v>
          </cell>
          <cell r="AZ108">
            <v>25839701</v>
          </cell>
          <cell r="BC108">
            <v>124188</v>
          </cell>
          <cell r="BE108">
            <v>25917027</v>
          </cell>
          <cell r="BF108">
            <v>-46862</v>
          </cell>
          <cell r="BK108">
            <v>-46862</v>
          </cell>
          <cell r="BL108">
            <v>25952617</v>
          </cell>
          <cell r="BM108">
            <v>35590</v>
          </cell>
          <cell r="BR108">
            <v>35590</v>
          </cell>
          <cell r="BS108">
            <v>25922841</v>
          </cell>
          <cell r="BT108">
            <v>-29776</v>
          </cell>
          <cell r="BV108">
            <v>-29524</v>
          </cell>
          <cell r="BY108">
            <v>-252</v>
          </cell>
          <cell r="BZ108">
            <v>25950044</v>
          </cell>
          <cell r="CA108">
            <v>27203</v>
          </cell>
          <cell r="CF108">
            <v>27203</v>
          </cell>
          <cell r="CG108">
            <v>25963920</v>
          </cell>
          <cell r="CH108">
            <v>13876</v>
          </cell>
          <cell r="CM108">
            <v>13876</v>
          </cell>
        </row>
        <row r="109">
          <cell r="A109">
            <v>118.001</v>
          </cell>
          <cell r="B109" t="str">
            <v>Meridian Village</v>
          </cell>
          <cell r="AV109">
            <v>0</v>
          </cell>
          <cell r="AW109">
            <v>15706361</v>
          </cell>
          <cell r="AX109">
            <v>15706361</v>
          </cell>
          <cell r="AZ109">
            <v>15589333</v>
          </cell>
          <cell r="BC109">
            <v>117028</v>
          </cell>
          <cell r="BE109">
            <v>6975600</v>
          </cell>
          <cell r="BF109">
            <v>-8730761</v>
          </cell>
          <cell r="BH109">
            <v>-9085000</v>
          </cell>
          <cell r="BK109">
            <v>354239</v>
          </cell>
          <cell r="BL109">
            <v>7082933</v>
          </cell>
          <cell r="BM109">
            <v>107333</v>
          </cell>
          <cell r="BR109">
            <v>107333</v>
          </cell>
          <cell r="BS109">
            <v>7270500</v>
          </cell>
          <cell r="BT109">
            <v>187567</v>
          </cell>
          <cell r="BY109">
            <v>187567</v>
          </cell>
          <cell r="BZ109">
            <v>7816219</v>
          </cell>
          <cell r="CA109">
            <v>545719</v>
          </cell>
          <cell r="CC109">
            <v>362809</v>
          </cell>
          <cell r="CF109">
            <v>182910</v>
          </cell>
          <cell r="CG109">
            <v>7762994</v>
          </cell>
          <cell r="CH109">
            <v>-53225</v>
          </cell>
          <cell r="CM109">
            <v>-53225</v>
          </cell>
        </row>
        <row r="110">
          <cell r="A110">
            <v>118.002</v>
          </cell>
          <cell r="B110" t="str">
            <v>San Diego Factory Outlet</v>
          </cell>
          <cell r="AV110">
            <v>0</v>
          </cell>
          <cell r="AW110">
            <v>22618372</v>
          </cell>
          <cell r="AX110">
            <v>22618372</v>
          </cell>
          <cell r="AZ110">
            <v>22432856</v>
          </cell>
          <cell r="BC110">
            <v>185516</v>
          </cell>
          <cell r="BE110">
            <v>12151591</v>
          </cell>
          <cell r="BF110">
            <v>-10466781</v>
          </cell>
          <cell r="BH110">
            <v>-11060000</v>
          </cell>
          <cell r="BK110">
            <v>593219</v>
          </cell>
          <cell r="BL110">
            <v>12461204</v>
          </cell>
          <cell r="BM110">
            <v>309613</v>
          </cell>
          <cell r="BR110">
            <v>309613</v>
          </cell>
          <cell r="BS110">
            <v>12895546</v>
          </cell>
          <cell r="BT110">
            <v>434342</v>
          </cell>
          <cell r="BY110">
            <v>434342</v>
          </cell>
          <cell r="BZ110">
            <v>13000919</v>
          </cell>
          <cell r="CA110">
            <v>105373</v>
          </cell>
          <cell r="CC110">
            <v>457697</v>
          </cell>
          <cell r="CF110">
            <v>-352324</v>
          </cell>
          <cell r="CG110">
            <v>13202503</v>
          </cell>
          <cell r="CH110">
            <v>201584</v>
          </cell>
          <cell r="CM110">
            <v>201584</v>
          </cell>
        </row>
        <row r="111">
          <cell r="A111">
            <v>118.003</v>
          </cell>
          <cell r="B111" t="str">
            <v>La Mancha</v>
          </cell>
          <cell r="AV111">
            <v>0</v>
          </cell>
          <cell r="AW111">
            <v>5334214</v>
          </cell>
          <cell r="AX111">
            <v>5334214</v>
          </cell>
          <cell r="AZ111">
            <v>5326285</v>
          </cell>
          <cell r="BC111">
            <v>7929</v>
          </cell>
          <cell r="BE111">
            <v>1552863</v>
          </cell>
          <cell r="BF111">
            <v>-3781351</v>
          </cell>
          <cell r="BH111">
            <v>-3885971.3</v>
          </cell>
          <cell r="BK111">
            <v>104620.29999999981</v>
          </cell>
          <cell r="BL111">
            <v>1584137</v>
          </cell>
          <cell r="BM111">
            <v>31274</v>
          </cell>
          <cell r="BR111">
            <v>31274</v>
          </cell>
          <cell r="BS111">
            <v>1650858</v>
          </cell>
          <cell r="BT111">
            <v>66721</v>
          </cell>
          <cell r="BY111">
            <v>66721</v>
          </cell>
          <cell r="BZ111">
            <v>1829923</v>
          </cell>
          <cell r="CA111">
            <v>179065</v>
          </cell>
          <cell r="CC111">
            <v>110344</v>
          </cell>
          <cell r="CF111">
            <v>68721</v>
          </cell>
          <cell r="CG111">
            <v>1902567</v>
          </cell>
          <cell r="CH111">
            <v>72644</v>
          </cell>
          <cell r="CM111">
            <v>72644</v>
          </cell>
        </row>
        <row r="112">
          <cell r="A112">
            <v>118.004</v>
          </cell>
          <cell r="B112" t="str">
            <v>Plaza at Puente Hills</v>
          </cell>
          <cell r="AV112">
            <v>0</v>
          </cell>
          <cell r="AW112">
            <v>31681960</v>
          </cell>
          <cell r="AX112">
            <v>31681960</v>
          </cell>
          <cell r="AZ112">
            <v>31612436</v>
          </cell>
          <cell r="BC112">
            <v>69524</v>
          </cell>
          <cell r="BE112">
            <v>25704068</v>
          </cell>
          <cell r="BF112">
            <v>-5977892</v>
          </cell>
          <cell r="BH112">
            <v>-6653161.8799999999</v>
          </cell>
          <cell r="BK112">
            <v>675269.87999999989</v>
          </cell>
          <cell r="BL112">
            <v>26150213</v>
          </cell>
          <cell r="BM112">
            <v>446145</v>
          </cell>
          <cell r="BR112">
            <v>446145</v>
          </cell>
          <cell r="BS112">
            <v>26829347</v>
          </cell>
          <cell r="BT112">
            <v>679134</v>
          </cell>
          <cell r="BY112">
            <v>679134</v>
          </cell>
          <cell r="BZ112">
            <v>27107100</v>
          </cell>
          <cell r="CA112">
            <v>277753</v>
          </cell>
          <cell r="CC112">
            <v>225540</v>
          </cell>
          <cell r="CF112">
            <v>52213</v>
          </cell>
          <cell r="CG112">
            <v>27721973</v>
          </cell>
          <cell r="CH112">
            <v>614873</v>
          </cell>
          <cell r="CM112">
            <v>614873</v>
          </cell>
        </row>
        <row r="113">
          <cell r="A113">
            <v>118.00700000000001</v>
          </cell>
          <cell r="B113" t="str">
            <v>Valley Central</v>
          </cell>
          <cell r="AV113">
            <v>0</v>
          </cell>
          <cell r="AW113">
            <v>17803523</v>
          </cell>
          <cell r="AX113">
            <v>17803523</v>
          </cell>
          <cell r="AZ113">
            <v>17753955</v>
          </cell>
          <cell r="BC113">
            <v>49568</v>
          </cell>
          <cell r="BE113">
            <v>14475500</v>
          </cell>
          <cell r="BF113">
            <v>-3328023</v>
          </cell>
          <cell r="BH113">
            <v>-3736502.18</v>
          </cell>
          <cell r="BK113">
            <v>408479.18000000017</v>
          </cell>
          <cell r="BL113">
            <v>14803938</v>
          </cell>
          <cell r="BM113">
            <v>328438</v>
          </cell>
          <cell r="BR113">
            <v>328438</v>
          </cell>
          <cell r="BS113">
            <v>15140423</v>
          </cell>
          <cell r="BT113">
            <v>336485</v>
          </cell>
          <cell r="BY113">
            <v>336485</v>
          </cell>
          <cell r="BZ113">
            <v>15529047</v>
          </cell>
          <cell r="CA113">
            <v>388624</v>
          </cell>
          <cell r="CC113">
            <v>150255</v>
          </cell>
          <cell r="CF113">
            <v>238369</v>
          </cell>
          <cell r="CG113">
            <v>15930109</v>
          </cell>
          <cell r="CH113">
            <v>401062</v>
          </cell>
          <cell r="CM113">
            <v>401062</v>
          </cell>
        </row>
        <row r="114">
          <cell r="A114">
            <v>118.011</v>
          </cell>
          <cell r="B114" t="str">
            <v>Puget Park</v>
          </cell>
          <cell r="BE114">
            <v>1211426</v>
          </cell>
          <cell r="BF114">
            <v>1211426</v>
          </cell>
          <cell r="BH114">
            <v>1126885.8500000001</v>
          </cell>
          <cell r="BK114">
            <v>84540.149999999907</v>
          </cell>
          <cell r="BL114">
            <v>1192462</v>
          </cell>
          <cell r="BM114">
            <v>-18964</v>
          </cell>
          <cell r="BR114">
            <v>-18964</v>
          </cell>
          <cell r="BS114">
            <v>1166174</v>
          </cell>
          <cell r="BT114">
            <v>-26288</v>
          </cell>
          <cell r="BY114">
            <v>-26288</v>
          </cell>
          <cell r="BZ114">
            <v>1155139</v>
          </cell>
          <cell r="CA114">
            <v>-11035</v>
          </cell>
          <cell r="CC114">
            <v>13970</v>
          </cell>
          <cell r="CF114">
            <v>-25005</v>
          </cell>
          <cell r="CG114">
            <v>1150427</v>
          </cell>
          <cell r="CH114">
            <v>-4712</v>
          </cell>
          <cell r="CM114">
            <v>-4712</v>
          </cell>
        </row>
        <row r="115">
          <cell r="A115">
            <v>118.012</v>
          </cell>
          <cell r="B115" t="str">
            <v>Cameron Park</v>
          </cell>
          <cell r="BE115">
            <v>5769661</v>
          </cell>
          <cell r="BF115">
            <v>5769661</v>
          </cell>
          <cell r="BH115">
            <v>5687640.9000000004</v>
          </cell>
          <cell r="BK115">
            <v>82020.099999999627</v>
          </cell>
          <cell r="BL115">
            <v>5854211</v>
          </cell>
          <cell r="BM115">
            <v>84550</v>
          </cell>
          <cell r="BR115">
            <v>84550</v>
          </cell>
          <cell r="BS115">
            <v>5961062</v>
          </cell>
          <cell r="BT115">
            <v>106851</v>
          </cell>
          <cell r="BY115">
            <v>106851</v>
          </cell>
          <cell r="BZ115">
            <v>5346582</v>
          </cell>
          <cell r="CA115">
            <v>-614480</v>
          </cell>
          <cell r="CC115">
            <v>-682200</v>
          </cell>
          <cell r="CF115">
            <v>67720</v>
          </cell>
          <cell r="CG115">
            <v>5450055</v>
          </cell>
          <cell r="CH115">
            <v>103473</v>
          </cell>
          <cell r="CJ115">
            <v>-1</v>
          </cell>
          <cell r="CM115">
            <v>103474</v>
          </cell>
        </row>
        <row r="116">
          <cell r="A116">
            <v>118.01300000000001</v>
          </cell>
          <cell r="B116" t="str">
            <v>Richmond City</v>
          </cell>
          <cell r="BE116">
            <v>2785784</v>
          </cell>
          <cell r="BF116">
            <v>2785784</v>
          </cell>
          <cell r="BH116">
            <v>2913931.97</v>
          </cell>
          <cell r="BK116">
            <v>-128147.9700000002</v>
          </cell>
          <cell r="BL116">
            <v>3040135</v>
          </cell>
          <cell r="BM116">
            <v>254351</v>
          </cell>
          <cell r="BR116">
            <v>254351</v>
          </cell>
          <cell r="BS116">
            <v>3051611</v>
          </cell>
          <cell r="BT116">
            <v>11476</v>
          </cell>
          <cell r="BY116">
            <v>11476</v>
          </cell>
          <cell r="BZ116">
            <v>3182516</v>
          </cell>
          <cell r="CA116">
            <v>130905</v>
          </cell>
          <cell r="CC116">
            <v>37327</v>
          </cell>
          <cell r="CF116">
            <v>93578</v>
          </cell>
          <cell r="CG116">
            <v>3217771</v>
          </cell>
          <cell r="CH116">
            <v>35255</v>
          </cell>
          <cell r="CM116">
            <v>35255</v>
          </cell>
        </row>
        <row r="117">
          <cell r="A117">
            <v>118.014</v>
          </cell>
          <cell r="B117" t="str">
            <v>Downtown Pleasant Hill</v>
          </cell>
          <cell r="BL117">
            <v>22678847</v>
          </cell>
          <cell r="BM117">
            <v>22678847</v>
          </cell>
          <cell r="BO117">
            <v>22321314</v>
          </cell>
          <cell r="BR117">
            <v>357533</v>
          </cell>
          <cell r="BS117">
            <v>22787172</v>
          </cell>
          <cell r="BT117">
            <v>108325</v>
          </cell>
          <cell r="BV117">
            <v>1574</v>
          </cell>
          <cell r="BY117">
            <v>106751</v>
          </cell>
          <cell r="BZ117">
            <v>23835552</v>
          </cell>
          <cell r="CA117">
            <v>1048380</v>
          </cell>
          <cell r="CC117">
            <v>224043</v>
          </cell>
          <cell r="CF117">
            <v>824337</v>
          </cell>
          <cell r="CG117">
            <v>24175686</v>
          </cell>
          <cell r="CH117">
            <v>340134</v>
          </cell>
          <cell r="CM117">
            <v>340134</v>
          </cell>
        </row>
        <row r="118">
          <cell r="A118">
            <v>118.015</v>
          </cell>
          <cell r="B118" t="str">
            <v>Olympiad Plaza</v>
          </cell>
          <cell r="BR118">
            <v>0</v>
          </cell>
          <cell r="BS118">
            <v>4455172</v>
          </cell>
          <cell r="BT118">
            <v>4455172</v>
          </cell>
          <cell r="BV118">
            <v>4327808</v>
          </cell>
          <cell r="BY118">
            <v>127364</v>
          </cell>
          <cell r="BZ118">
            <v>4512085</v>
          </cell>
          <cell r="CA118">
            <v>56913</v>
          </cell>
          <cell r="CC118">
            <v>42296</v>
          </cell>
          <cell r="CF118">
            <v>14617</v>
          </cell>
          <cell r="CG118">
            <v>4586651</v>
          </cell>
          <cell r="CH118">
            <v>74566</v>
          </cell>
          <cell r="CM118">
            <v>74566</v>
          </cell>
        </row>
        <row r="119">
          <cell r="A119">
            <v>119</v>
          </cell>
          <cell r="B119" t="str">
            <v>Rosemont Suites Hotel</v>
          </cell>
          <cell r="AV119">
            <v>0</v>
          </cell>
          <cell r="AW119">
            <v>42869581</v>
          </cell>
          <cell r="AX119">
            <v>42869581</v>
          </cell>
          <cell r="AZ119">
            <v>43298830</v>
          </cell>
          <cell r="BC119">
            <v>-429249</v>
          </cell>
          <cell r="BE119">
            <v>43556453</v>
          </cell>
          <cell r="BF119">
            <v>686872</v>
          </cell>
          <cell r="BK119">
            <v>686872</v>
          </cell>
          <cell r="BL119">
            <v>43511624</v>
          </cell>
          <cell r="BM119">
            <v>-44829</v>
          </cell>
          <cell r="BR119">
            <v>-44829</v>
          </cell>
          <cell r="BS119">
            <v>43960980</v>
          </cell>
          <cell r="BT119">
            <v>449356</v>
          </cell>
          <cell r="BV119">
            <v>294000</v>
          </cell>
          <cell r="BY119">
            <v>155356</v>
          </cell>
          <cell r="BZ119">
            <v>44102488</v>
          </cell>
          <cell r="CA119">
            <v>141508</v>
          </cell>
          <cell r="CF119">
            <v>141508</v>
          </cell>
          <cell r="CG119">
            <v>43538994</v>
          </cell>
          <cell r="CH119">
            <v>-563494</v>
          </cell>
          <cell r="CM119">
            <v>-563494</v>
          </cell>
        </row>
        <row r="120">
          <cell r="A120">
            <v>120</v>
          </cell>
          <cell r="B120" t="str">
            <v>Pinnacle at Sonata</v>
          </cell>
          <cell r="AV120">
            <v>0</v>
          </cell>
          <cell r="AW120">
            <v>30862500</v>
          </cell>
          <cell r="AX120">
            <v>30862500</v>
          </cell>
          <cell r="AZ120">
            <v>30862500</v>
          </cell>
          <cell r="BC120">
            <v>0</v>
          </cell>
          <cell r="BE120">
            <v>30864728</v>
          </cell>
          <cell r="BF120">
            <v>2228</v>
          </cell>
          <cell r="BK120">
            <v>2228</v>
          </cell>
          <cell r="BL120">
            <v>30865750</v>
          </cell>
          <cell r="BM120">
            <v>1022</v>
          </cell>
          <cell r="BR120">
            <v>1022</v>
          </cell>
          <cell r="BS120">
            <v>30868986</v>
          </cell>
          <cell r="BT120">
            <v>3236</v>
          </cell>
          <cell r="BY120">
            <v>3236</v>
          </cell>
          <cell r="BZ120">
            <v>30928678</v>
          </cell>
          <cell r="CA120">
            <v>59692</v>
          </cell>
          <cell r="CF120">
            <v>59692</v>
          </cell>
          <cell r="CG120">
            <v>30929910</v>
          </cell>
          <cell r="CH120">
            <v>1232</v>
          </cell>
          <cell r="CM120">
            <v>1232</v>
          </cell>
        </row>
        <row r="121">
          <cell r="A121">
            <v>122</v>
          </cell>
          <cell r="B121" t="str">
            <v>Lincoln Center II</v>
          </cell>
          <cell r="BE121">
            <v>36819847</v>
          </cell>
          <cell r="BF121">
            <v>36819847</v>
          </cell>
          <cell r="BH121">
            <v>36893526.07</v>
          </cell>
          <cell r="BK121">
            <v>-73679.070000000298</v>
          </cell>
          <cell r="BL121">
            <v>37179008</v>
          </cell>
          <cell r="BM121">
            <v>359161</v>
          </cell>
          <cell r="BO121">
            <v>686542</v>
          </cell>
          <cell r="BR121">
            <v>-327381</v>
          </cell>
          <cell r="BS121">
            <v>40374546</v>
          </cell>
          <cell r="BT121">
            <v>3195538</v>
          </cell>
          <cell r="BV121">
            <v>3382089</v>
          </cell>
          <cell r="BY121">
            <v>-186551</v>
          </cell>
          <cell r="BZ121">
            <v>40179766</v>
          </cell>
          <cell r="CA121">
            <v>-194780</v>
          </cell>
          <cell r="CF121">
            <v>-194780</v>
          </cell>
          <cell r="CG121">
            <v>40072847</v>
          </cell>
          <cell r="CH121">
            <v>-106919</v>
          </cell>
          <cell r="CM121">
            <v>-106919</v>
          </cell>
        </row>
        <row r="122">
          <cell r="A122">
            <v>123</v>
          </cell>
          <cell r="B122" t="str">
            <v>Lincoln Center III</v>
          </cell>
          <cell r="BE122">
            <v>27767370</v>
          </cell>
          <cell r="BF122">
            <v>27767370</v>
          </cell>
          <cell r="BH122">
            <v>27954902.899999999</v>
          </cell>
          <cell r="BK122">
            <v>-187532.89999999851</v>
          </cell>
          <cell r="BL122">
            <v>28102931</v>
          </cell>
          <cell r="BM122">
            <v>335561</v>
          </cell>
          <cell r="BO122">
            <v>476313</v>
          </cell>
          <cell r="BR122">
            <v>-140752</v>
          </cell>
          <cell r="BS122">
            <v>30030135</v>
          </cell>
          <cell r="BT122">
            <v>1927204</v>
          </cell>
          <cell r="BV122">
            <v>1992614</v>
          </cell>
          <cell r="BY122">
            <v>-65410</v>
          </cell>
          <cell r="BZ122">
            <v>29935457</v>
          </cell>
          <cell r="CA122">
            <v>-94678</v>
          </cell>
          <cell r="CF122">
            <v>-94678</v>
          </cell>
          <cell r="CG122">
            <v>29897168</v>
          </cell>
          <cell r="CH122">
            <v>-38289</v>
          </cell>
          <cell r="CM122">
            <v>-38289</v>
          </cell>
        </row>
        <row r="123">
          <cell r="A123">
            <v>124</v>
          </cell>
          <cell r="B123" t="str">
            <v>Bandera Pointe</v>
          </cell>
          <cell r="BE123">
            <v>123256</v>
          </cell>
          <cell r="BF123">
            <v>123256</v>
          </cell>
          <cell r="BK123">
            <v>123256</v>
          </cell>
          <cell r="BL123">
            <v>146596</v>
          </cell>
          <cell r="BM123">
            <v>23340</v>
          </cell>
          <cell r="BR123">
            <v>23340</v>
          </cell>
          <cell r="BS123">
            <v>-7183</v>
          </cell>
          <cell r="BT123">
            <v>-153779</v>
          </cell>
          <cell r="BY123">
            <v>-153779</v>
          </cell>
          <cell r="BZ123">
            <v>146023</v>
          </cell>
          <cell r="CA123">
            <v>153206</v>
          </cell>
          <cell r="CF123">
            <v>153206</v>
          </cell>
          <cell r="CG123">
            <v>3571683</v>
          </cell>
          <cell r="CH123">
            <v>3425660</v>
          </cell>
          <cell r="CJ123">
            <v>3296522</v>
          </cell>
          <cell r="CM123">
            <v>129138</v>
          </cell>
        </row>
        <row r="124">
          <cell r="A124">
            <v>125</v>
          </cell>
          <cell r="B124" t="str">
            <v>200 East Moorehead</v>
          </cell>
          <cell r="BE124">
            <v>18137882</v>
          </cell>
          <cell r="BF124">
            <v>18137882</v>
          </cell>
          <cell r="BH124">
            <v>18137882</v>
          </cell>
          <cell r="BK124">
            <v>0</v>
          </cell>
          <cell r="BL124">
            <v>18534443</v>
          </cell>
          <cell r="BM124">
            <v>396561</v>
          </cell>
          <cell r="BO124">
            <v>396561</v>
          </cell>
          <cell r="BR124">
            <v>0</v>
          </cell>
          <cell r="BS124">
            <v>18558649</v>
          </cell>
          <cell r="BT124">
            <v>24206</v>
          </cell>
          <cell r="BV124">
            <v>87935</v>
          </cell>
          <cell r="BY124">
            <v>-63729</v>
          </cell>
          <cell r="BZ124">
            <v>18784160</v>
          </cell>
          <cell r="CA124">
            <v>225511</v>
          </cell>
          <cell r="CC124">
            <v>512578</v>
          </cell>
          <cell r="CF124">
            <v>-287067</v>
          </cell>
          <cell r="CG124">
            <v>20121977</v>
          </cell>
          <cell r="CH124">
            <v>1337817</v>
          </cell>
          <cell r="CJ124">
            <v>1496017</v>
          </cell>
          <cell r="CM124">
            <v>-158200</v>
          </cell>
        </row>
        <row r="125">
          <cell r="A125">
            <v>126</v>
          </cell>
          <cell r="B125" t="str">
            <v>Hacienda Business Park</v>
          </cell>
          <cell r="BE125">
            <v>0</v>
          </cell>
          <cell r="BF125">
            <v>0</v>
          </cell>
          <cell r="BH125">
            <v>101661.47</v>
          </cell>
          <cell r="BK125">
            <v>-101661.47</v>
          </cell>
          <cell r="BL125">
            <v>0</v>
          </cell>
          <cell r="BM125">
            <v>0</v>
          </cell>
          <cell r="BR125">
            <v>0</v>
          </cell>
          <cell r="BS125">
            <v>0</v>
          </cell>
          <cell r="BT125">
            <v>0</v>
          </cell>
          <cell r="BY125">
            <v>0</v>
          </cell>
          <cell r="BZ125">
            <v>0</v>
          </cell>
          <cell r="CA125">
            <v>0</v>
          </cell>
          <cell r="CF125">
            <v>0</v>
          </cell>
          <cell r="CH125">
            <v>0</v>
          </cell>
          <cell r="CM125">
            <v>0</v>
          </cell>
        </row>
        <row r="126">
          <cell r="A126">
            <v>127</v>
          </cell>
          <cell r="B126" t="str">
            <v>Somerset Corporate Center III</v>
          </cell>
          <cell r="BL126">
            <v>31045707</v>
          </cell>
          <cell r="BM126">
            <v>31045707</v>
          </cell>
          <cell r="BO126">
            <v>31000000</v>
          </cell>
          <cell r="BR126">
            <v>45707</v>
          </cell>
          <cell r="BS126">
            <v>31051624</v>
          </cell>
          <cell r="BT126">
            <v>5917</v>
          </cell>
          <cell r="BV126">
            <v>0</v>
          </cell>
          <cell r="BY126">
            <v>5917</v>
          </cell>
          <cell r="BZ126">
            <v>31014850</v>
          </cell>
          <cell r="CA126">
            <v>-36774</v>
          </cell>
          <cell r="CF126">
            <v>-36774</v>
          </cell>
          <cell r="CG126">
            <v>31011468</v>
          </cell>
          <cell r="CH126">
            <v>-3382</v>
          </cell>
          <cell r="CM126">
            <v>-3382</v>
          </cell>
        </row>
        <row r="127">
          <cell r="A127">
            <v>128</v>
          </cell>
          <cell r="B127" t="str">
            <v>Polaroid Reservoir Campus</v>
          </cell>
          <cell r="BL127">
            <v>67691497</v>
          </cell>
          <cell r="BM127">
            <v>67691497</v>
          </cell>
          <cell r="BO127">
            <v>67318000</v>
          </cell>
          <cell r="BR127">
            <v>373497</v>
          </cell>
          <cell r="BS127">
            <v>60982453.920000002</v>
          </cell>
          <cell r="BT127">
            <v>-6709043.0799999982</v>
          </cell>
          <cell r="BV127">
            <v>-6994917.0899999999</v>
          </cell>
          <cell r="BY127">
            <v>285874.01000000164</v>
          </cell>
          <cell r="BZ127">
            <v>61489886</v>
          </cell>
          <cell r="CA127">
            <v>507432.07999999821</v>
          </cell>
          <cell r="CC127">
            <v>210000.09</v>
          </cell>
          <cell r="CF127">
            <v>297431.98999999824</v>
          </cell>
          <cell r="CG127">
            <v>61707505.909999996</v>
          </cell>
          <cell r="CH127">
            <v>217619.90999999642</v>
          </cell>
          <cell r="CJ127">
            <v>-0.09</v>
          </cell>
          <cell r="CM127">
            <v>217619.99999999642</v>
          </cell>
        </row>
        <row r="128">
          <cell r="A128">
            <v>129</v>
          </cell>
          <cell r="B128" t="str">
            <v>Riverbend at Port Imperial-II</v>
          </cell>
          <cell r="BL128">
            <v>34585137</v>
          </cell>
          <cell r="BM128">
            <v>34585137</v>
          </cell>
          <cell r="BO128">
            <v>34503828</v>
          </cell>
          <cell r="BR128">
            <v>81309</v>
          </cell>
          <cell r="BS128">
            <v>34795125</v>
          </cell>
          <cell r="BT128">
            <v>209988</v>
          </cell>
          <cell r="BV128">
            <v>0</v>
          </cell>
          <cell r="BY128">
            <v>209988</v>
          </cell>
          <cell r="BZ128">
            <v>34787250</v>
          </cell>
          <cell r="CA128">
            <v>-7875</v>
          </cell>
          <cell r="CF128">
            <v>-7875</v>
          </cell>
          <cell r="CG128">
            <v>13417833</v>
          </cell>
          <cell r="CH128">
            <v>-21369417</v>
          </cell>
          <cell r="CJ128">
            <v>-21228073</v>
          </cell>
          <cell r="CM128">
            <v>-141344</v>
          </cell>
        </row>
        <row r="129">
          <cell r="A129">
            <v>130</v>
          </cell>
          <cell r="B129" t="str">
            <v>Somerset Corporate Center IV</v>
          </cell>
          <cell r="BS129">
            <v>31637958</v>
          </cell>
          <cell r="BT129">
            <v>31637958</v>
          </cell>
          <cell r="BV129">
            <v>31600000</v>
          </cell>
          <cell r="BY129">
            <v>37958</v>
          </cell>
          <cell r="BZ129">
            <v>31642847</v>
          </cell>
          <cell r="CA129">
            <v>4889</v>
          </cell>
          <cell r="CF129">
            <v>4889</v>
          </cell>
          <cell r="CG129">
            <v>31613516</v>
          </cell>
          <cell r="CH129">
            <v>-29331</v>
          </cell>
          <cell r="CM129">
            <v>-29331</v>
          </cell>
        </row>
        <row r="130">
          <cell r="A130">
            <v>131</v>
          </cell>
          <cell r="B130" t="str">
            <v>The Promenade</v>
          </cell>
          <cell r="BS130">
            <v>12097779</v>
          </cell>
          <cell r="BT130">
            <v>12097779</v>
          </cell>
          <cell r="BV130">
            <v>12060837</v>
          </cell>
          <cell r="BY130">
            <v>36942</v>
          </cell>
          <cell r="BZ130">
            <v>12218376</v>
          </cell>
          <cell r="CA130">
            <v>120597</v>
          </cell>
          <cell r="CF130">
            <v>120597</v>
          </cell>
          <cell r="CG130">
            <v>12226075</v>
          </cell>
          <cell r="CH130">
            <v>7699</v>
          </cell>
          <cell r="CM130">
            <v>7699</v>
          </cell>
        </row>
        <row r="131">
          <cell r="A131">
            <v>132</v>
          </cell>
          <cell r="B131" t="str">
            <v>Hamilton Landing</v>
          </cell>
          <cell r="BS131">
            <v>37594417.18</v>
          </cell>
          <cell r="BT131">
            <v>37594417.18</v>
          </cell>
          <cell r="BV131">
            <v>37559816.18</v>
          </cell>
          <cell r="BY131">
            <v>34601</v>
          </cell>
          <cell r="BZ131">
            <v>37804634.18</v>
          </cell>
          <cell r="CA131">
            <v>210217</v>
          </cell>
          <cell r="CC131">
            <v>245435</v>
          </cell>
          <cell r="CF131">
            <v>-35218</v>
          </cell>
          <cell r="CG131">
            <v>37960508.18</v>
          </cell>
          <cell r="CH131">
            <v>155874</v>
          </cell>
          <cell r="CM131">
            <v>155874</v>
          </cell>
        </row>
        <row r="132">
          <cell r="A132">
            <v>133</v>
          </cell>
          <cell r="B132" t="str">
            <v>Park Avenue Apartments</v>
          </cell>
          <cell r="BS132">
            <v>69216150</v>
          </cell>
          <cell r="BT132">
            <v>69216150</v>
          </cell>
          <cell r="BV132">
            <v>69216150</v>
          </cell>
          <cell r="BY132">
            <v>0</v>
          </cell>
          <cell r="BZ132">
            <v>69394308</v>
          </cell>
          <cell r="CA132">
            <v>178158</v>
          </cell>
          <cell r="CF132">
            <v>178158</v>
          </cell>
          <cell r="CG132">
            <v>69503086</v>
          </cell>
          <cell r="CH132">
            <v>108778</v>
          </cell>
          <cell r="CM132">
            <v>108778</v>
          </cell>
        </row>
        <row r="133">
          <cell r="A133">
            <v>52</v>
          </cell>
          <cell r="B133" t="str">
            <v>Corporate Park Mezzanine Debt</v>
          </cell>
          <cell r="C133">
            <v>27659889</v>
          </cell>
          <cell r="D133">
            <v>28481461</v>
          </cell>
          <cell r="E133">
            <v>28481461</v>
          </cell>
          <cell r="F133">
            <v>28481461</v>
          </cell>
          <cell r="G133">
            <v>29294471</v>
          </cell>
          <cell r="H133">
            <v>29294471</v>
          </cell>
          <cell r="I133">
            <v>29294471</v>
          </cell>
          <cell r="J133">
            <v>29294471</v>
          </cell>
          <cell r="K133">
            <v>29294471</v>
          </cell>
          <cell r="L133">
            <v>29294471</v>
          </cell>
          <cell r="M133">
            <v>29294471</v>
          </cell>
          <cell r="N133">
            <v>0</v>
          </cell>
          <cell r="O133">
            <v>0</v>
          </cell>
          <cell r="R133">
            <v>0</v>
          </cell>
          <cell r="S133">
            <v>29294471</v>
          </cell>
          <cell r="T133">
            <v>0</v>
          </cell>
          <cell r="U133">
            <v>0</v>
          </cell>
          <cell r="X133">
            <v>0</v>
          </cell>
          <cell r="Y133">
            <v>29294471</v>
          </cell>
          <cell r="Z133">
            <v>0</v>
          </cell>
          <cell r="AA133">
            <v>0</v>
          </cell>
          <cell r="AD133">
            <v>0</v>
          </cell>
          <cell r="AE133">
            <v>29294471</v>
          </cell>
          <cell r="AF133">
            <v>0</v>
          </cell>
          <cell r="AG133">
            <v>0</v>
          </cell>
          <cell r="AJ133">
            <v>0</v>
          </cell>
          <cell r="AK133">
            <v>29294471</v>
          </cell>
          <cell r="AL133">
            <v>0</v>
          </cell>
          <cell r="AM133">
            <v>0</v>
          </cell>
          <cell r="AP133">
            <v>0</v>
          </cell>
          <cell r="AQ133">
            <v>29294471</v>
          </cell>
          <cell r="AR133">
            <v>0</v>
          </cell>
          <cell r="AS133">
            <v>0</v>
          </cell>
          <cell r="AV133">
            <v>0</v>
          </cell>
          <cell r="AW133">
            <v>0</v>
          </cell>
          <cell r="AX133">
            <v>-29294471</v>
          </cell>
          <cell r="AZ133">
            <v>-29294471</v>
          </cell>
          <cell r="BC133">
            <v>0</v>
          </cell>
          <cell r="BE133">
            <v>0</v>
          </cell>
          <cell r="BF133">
            <v>0</v>
          </cell>
          <cell r="BK133">
            <v>0</v>
          </cell>
          <cell r="BL133">
            <v>0</v>
          </cell>
          <cell r="BM133">
            <v>0</v>
          </cell>
          <cell r="BR133">
            <v>0</v>
          </cell>
          <cell r="BS133">
            <v>0</v>
          </cell>
          <cell r="BT133">
            <v>0</v>
          </cell>
          <cell r="BY133">
            <v>0</v>
          </cell>
          <cell r="BZ133">
            <v>0</v>
          </cell>
          <cell r="CA133">
            <v>0</v>
          </cell>
          <cell r="CF133">
            <v>0</v>
          </cell>
          <cell r="CH133">
            <v>0</v>
          </cell>
          <cell r="CM133">
            <v>0</v>
          </cell>
        </row>
        <row r="134">
          <cell r="X134">
            <v>0</v>
          </cell>
          <cell r="AD134">
            <v>0</v>
          </cell>
          <cell r="AJ134">
            <v>0</v>
          </cell>
          <cell r="AP134">
            <v>0</v>
          </cell>
          <cell r="BC134">
            <v>0</v>
          </cell>
          <cell r="BF134">
            <v>0</v>
          </cell>
          <cell r="BK134">
            <v>0</v>
          </cell>
          <cell r="BM134">
            <v>0</v>
          </cell>
          <cell r="BR134">
            <v>0</v>
          </cell>
          <cell r="BT134">
            <v>0</v>
          </cell>
          <cell r="BY134">
            <v>0</v>
          </cell>
          <cell r="CA134">
            <v>0</v>
          </cell>
          <cell r="CF134">
            <v>0</v>
          </cell>
          <cell r="CH134">
            <v>0</v>
          </cell>
          <cell r="CM134">
            <v>0</v>
          </cell>
        </row>
        <row r="135">
          <cell r="C135" t="e">
            <v>#REF!</v>
          </cell>
          <cell r="D135" t="e">
            <v>#REF!</v>
          </cell>
          <cell r="E135" t="e">
            <v>#REF!</v>
          </cell>
          <cell r="F135" t="e">
            <v>#REF!</v>
          </cell>
          <cell r="G135" t="e">
            <v>#REF!</v>
          </cell>
          <cell r="H135">
            <v>660832831.66999996</v>
          </cell>
          <cell r="I135">
            <v>692397500.36000001</v>
          </cell>
          <cell r="J135">
            <v>710856623.69999993</v>
          </cell>
          <cell r="K135">
            <v>579796009.87000012</v>
          </cell>
          <cell r="L135">
            <v>612379623.16999996</v>
          </cell>
          <cell r="M135">
            <v>649112271.40999997</v>
          </cell>
          <cell r="N135">
            <v>36710042.209999979</v>
          </cell>
          <cell r="O135">
            <v>36302974.480000004</v>
          </cell>
          <cell r="P135">
            <v>0</v>
          </cell>
          <cell r="Q135">
            <v>0</v>
          </cell>
          <cell r="R135">
            <v>407067.72999998054</v>
          </cell>
          <cell r="S135">
            <v>696350582.38</v>
          </cell>
          <cell r="T135">
            <v>47238310.969999999</v>
          </cell>
          <cell r="U135">
            <v>47647865.579999998</v>
          </cell>
          <cell r="V135">
            <v>0</v>
          </cell>
          <cell r="W135">
            <v>0</v>
          </cell>
          <cell r="X135">
            <v>-409554.61000000429</v>
          </cell>
          <cell r="Y135">
            <v>789520723</v>
          </cell>
          <cell r="Z135">
            <v>93170140.620000005</v>
          </cell>
          <cell r="AA135">
            <v>94165419.480000019</v>
          </cell>
          <cell r="AB135">
            <v>0</v>
          </cell>
          <cell r="AC135">
            <v>0</v>
          </cell>
          <cell r="AD135">
            <v>-995278.85999999754</v>
          </cell>
          <cell r="AE135">
            <v>842204447.86000001</v>
          </cell>
          <cell r="AF135">
            <v>52683724.859999999</v>
          </cell>
          <cell r="AG135">
            <v>49610357.519999996</v>
          </cell>
          <cell r="AH135">
            <v>0</v>
          </cell>
          <cell r="AI135">
            <v>0</v>
          </cell>
          <cell r="AJ135">
            <v>3073367.34</v>
          </cell>
          <cell r="AK135">
            <v>868498253.25</v>
          </cell>
          <cell r="AL135">
            <v>26293805.390000001</v>
          </cell>
          <cell r="AM135">
            <v>23845165.850000001</v>
          </cell>
          <cell r="AN135">
            <v>0</v>
          </cell>
          <cell r="AO135">
            <v>0</v>
          </cell>
          <cell r="AP135">
            <v>2448639.5400000005</v>
          </cell>
          <cell r="AQ135">
            <v>975097648.36999989</v>
          </cell>
          <cell r="AR135">
            <v>106599395.12</v>
          </cell>
          <cell r="AS135">
            <v>105575294.97</v>
          </cell>
          <cell r="AT135">
            <v>0</v>
          </cell>
          <cell r="AU135">
            <v>0</v>
          </cell>
          <cell r="AV135">
            <v>1024100.1500000041</v>
          </cell>
          <cell r="AW135">
            <v>1120119988.8899999</v>
          </cell>
          <cell r="AX135">
            <v>145022340.51999998</v>
          </cell>
          <cell r="AZ135">
            <v>149799396.5</v>
          </cell>
          <cell r="BA135">
            <v>0</v>
          </cell>
          <cell r="BB135">
            <v>0</v>
          </cell>
          <cell r="BC135">
            <v>-4777055.9800000004</v>
          </cell>
          <cell r="BE135">
            <v>1192329049.6300001</v>
          </cell>
          <cell r="BF135">
            <v>72209060.739999995</v>
          </cell>
          <cell r="BH135">
            <v>67949617.060000002</v>
          </cell>
          <cell r="BI135">
            <v>0</v>
          </cell>
          <cell r="BJ135">
            <v>0</v>
          </cell>
          <cell r="BK135">
            <v>4259443.6799999969</v>
          </cell>
          <cell r="BL135">
            <v>1360656872.6700001</v>
          </cell>
          <cell r="BM135">
            <v>168327823.03999999</v>
          </cell>
          <cell r="BO135">
            <v>166005371.44</v>
          </cell>
          <cell r="BP135">
            <v>0</v>
          </cell>
          <cell r="BQ135">
            <v>0</v>
          </cell>
          <cell r="BR135">
            <v>2322451.5999999987</v>
          </cell>
          <cell r="BS135">
            <v>1521272164.1099999</v>
          </cell>
          <cell r="BT135">
            <v>160615291.44</v>
          </cell>
          <cell r="BV135">
            <v>158262679.5</v>
          </cell>
          <cell r="BW135">
            <v>0</v>
          </cell>
          <cell r="BX135">
            <v>0</v>
          </cell>
          <cell r="BY135">
            <v>2352611.9400000023</v>
          </cell>
          <cell r="BZ135">
            <v>1522451516.3799999</v>
          </cell>
          <cell r="CA135">
            <v>1179352.270000007</v>
          </cell>
          <cell r="CC135">
            <v>-407688.31000000041</v>
          </cell>
          <cell r="CD135">
            <v>0</v>
          </cell>
          <cell r="CE135">
            <v>0</v>
          </cell>
          <cell r="CF135">
            <v>1587040.5800000057</v>
          </cell>
          <cell r="CG135">
            <v>1478927472.2600002</v>
          </cell>
          <cell r="CH135">
            <v>-43524044.120000012</v>
          </cell>
          <cell r="CJ135">
            <v>-44528532.079999998</v>
          </cell>
          <cell r="CK135">
            <v>0</v>
          </cell>
          <cell r="CL135">
            <v>0</v>
          </cell>
          <cell r="CM135">
            <v>1004487.9599999889</v>
          </cell>
        </row>
        <row r="136">
          <cell r="N136" t="str">
            <v>A</v>
          </cell>
          <cell r="O136" t="str">
            <v>B</v>
          </cell>
          <cell r="P136" t="str">
            <v>B</v>
          </cell>
          <cell r="R136" t="str">
            <v>C</v>
          </cell>
          <cell r="T136" t="str">
            <v>A</v>
          </cell>
          <cell r="U136" t="str">
            <v>B</v>
          </cell>
          <cell r="V136" t="str">
            <v>B</v>
          </cell>
          <cell r="X136" t="str">
            <v>C</v>
          </cell>
          <cell r="Z136" t="str">
            <v>A</v>
          </cell>
          <cell r="AA136" t="str">
            <v>B</v>
          </cell>
          <cell r="AB136" t="str">
            <v>B</v>
          </cell>
          <cell r="AD136" t="str">
            <v>C</v>
          </cell>
          <cell r="AF136" t="str">
            <v>A</v>
          </cell>
          <cell r="AG136" t="str">
            <v>B</v>
          </cell>
          <cell r="AH136" t="str">
            <v>B</v>
          </cell>
          <cell r="AJ136" t="str">
            <v>C</v>
          </cell>
          <cell r="AL136" t="str">
            <v>A</v>
          </cell>
          <cell r="AM136" t="str">
            <v>B</v>
          </cell>
          <cell r="AN136" t="str">
            <v>B</v>
          </cell>
          <cell r="AP136" t="str">
            <v>C</v>
          </cell>
          <cell r="AR136" t="str">
            <v>A</v>
          </cell>
          <cell r="AS136" t="str">
            <v>B</v>
          </cell>
          <cell r="AT136" t="str">
            <v>B</v>
          </cell>
          <cell r="AV136" t="str">
            <v>C</v>
          </cell>
          <cell r="AX136" t="str">
            <v>A</v>
          </cell>
          <cell r="AZ136" t="str">
            <v>B</v>
          </cell>
          <cell r="BA136" t="str">
            <v>B</v>
          </cell>
          <cell r="BC136" t="str">
            <v>C</v>
          </cell>
          <cell r="BF136" t="str">
            <v>A</v>
          </cell>
          <cell r="BH136" t="str">
            <v>B</v>
          </cell>
          <cell r="BI136" t="str">
            <v>B</v>
          </cell>
          <cell r="BK136" t="str">
            <v>C</v>
          </cell>
          <cell r="BM136" t="str">
            <v>A</v>
          </cell>
          <cell r="BO136" t="str">
            <v>B</v>
          </cell>
          <cell r="BP136" t="str">
            <v>B</v>
          </cell>
          <cell r="BR136" t="str">
            <v>C</v>
          </cell>
          <cell r="BT136" t="str">
            <v>A</v>
          </cell>
          <cell r="BV136" t="str">
            <v>B</v>
          </cell>
          <cell r="BW136" t="str">
            <v>B</v>
          </cell>
          <cell r="BY136" t="str">
            <v>C</v>
          </cell>
          <cell r="CA136" t="str">
            <v>A</v>
          </cell>
          <cell r="CC136" t="str">
            <v>B</v>
          </cell>
          <cell r="CD136" t="str">
            <v>B</v>
          </cell>
          <cell r="CF136" t="str">
            <v>C</v>
          </cell>
          <cell r="CH136" t="str">
            <v>A</v>
          </cell>
          <cell r="CJ136" t="str">
            <v>B</v>
          </cell>
          <cell r="CK136" t="str">
            <v>B</v>
          </cell>
          <cell r="CM136" t="str">
            <v>C</v>
          </cell>
        </row>
        <row r="137">
          <cell r="B137" t="str">
            <v>GRAND TOTAL</v>
          </cell>
          <cell r="C137" t="e">
            <v>#REF!</v>
          </cell>
          <cell r="D137" t="e">
            <v>#REF!</v>
          </cell>
          <cell r="E137" t="e">
            <v>#REF!</v>
          </cell>
          <cell r="F137" t="e">
            <v>#REF!</v>
          </cell>
          <cell r="G137" t="e">
            <v>#REF!</v>
          </cell>
          <cell r="H137">
            <v>919903084.66999996</v>
          </cell>
          <cell r="I137">
            <v>952171874.12</v>
          </cell>
          <cell r="J137">
            <v>1036133066.4599999</v>
          </cell>
          <cell r="K137">
            <v>896526413.38000011</v>
          </cell>
          <cell r="L137">
            <v>969157118.82999992</v>
          </cell>
          <cell r="M137">
            <v>902601421.76999998</v>
          </cell>
          <cell r="N137">
            <v>9211230.4899999797</v>
          </cell>
          <cell r="O137">
            <v>6625726.4000000022</v>
          </cell>
          <cell r="P137">
            <v>0</v>
          </cell>
          <cell r="Q137">
            <v>0</v>
          </cell>
          <cell r="R137">
            <v>2585504.0899999849</v>
          </cell>
          <cell r="S137">
            <v>939667249.92000008</v>
          </cell>
          <cell r="T137">
            <v>37065828.149999999</v>
          </cell>
          <cell r="U137">
            <v>37403469.439999998</v>
          </cell>
          <cell r="V137">
            <v>0</v>
          </cell>
          <cell r="W137">
            <v>0</v>
          </cell>
          <cell r="X137">
            <v>-337641.29000000679</v>
          </cell>
          <cell r="Y137">
            <v>1007430266.2</v>
          </cell>
          <cell r="Z137">
            <v>67763016.280000001</v>
          </cell>
          <cell r="AA137">
            <v>67595103.660000026</v>
          </cell>
          <cell r="AB137">
            <v>0</v>
          </cell>
          <cell r="AC137">
            <v>0</v>
          </cell>
          <cell r="AD137">
            <v>167912.62000000291</v>
          </cell>
          <cell r="AE137">
            <v>1061564945.87</v>
          </cell>
          <cell r="AF137">
            <v>54134679.669999994</v>
          </cell>
          <cell r="AG137">
            <v>50975965.809999995</v>
          </cell>
          <cell r="AH137">
            <v>0</v>
          </cell>
          <cell r="AI137">
            <v>0</v>
          </cell>
          <cell r="AJ137">
            <v>3158713.8599999947</v>
          </cell>
          <cell r="AK137">
            <v>1098250943.6399999</v>
          </cell>
          <cell r="AL137">
            <v>36685997.769999996</v>
          </cell>
          <cell r="AM137">
            <v>34129544.289999999</v>
          </cell>
          <cell r="AN137">
            <v>0</v>
          </cell>
          <cell r="AO137">
            <v>0</v>
          </cell>
          <cell r="AP137">
            <v>2556453.48</v>
          </cell>
          <cell r="AQ137">
            <v>1205637618.75</v>
          </cell>
          <cell r="AR137">
            <v>107386675.11</v>
          </cell>
          <cell r="AS137">
            <v>106103412.56</v>
          </cell>
          <cell r="AT137">
            <v>0</v>
          </cell>
          <cell r="AU137">
            <v>0</v>
          </cell>
          <cell r="AV137">
            <v>1283262.5500000026</v>
          </cell>
          <cell r="AW137">
            <v>1347402149.7399998</v>
          </cell>
          <cell r="AX137">
            <v>141764530.98999998</v>
          </cell>
          <cell r="AZ137">
            <v>151456046.46000001</v>
          </cell>
          <cell r="BA137">
            <v>0</v>
          </cell>
          <cell r="BB137">
            <v>0</v>
          </cell>
          <cell r="BC137">
            <v>-9691515.47000001</v>
          </cell>
          <cell r="BE137">
            <v>1424919199.6100001</v>
          </cell>
          <cell r="BF137">
            <v>77517049.870000005</v>
          </cell>
          <cell r="BH137">
            <v>73159293.549999997</v>
          </cell>
          <cell r="BI137">
            <v>0</v>
          </cell>
          <cell r="BJ137">
            <v>0</v>
          </cell>
          <cell r="BK137">
            <v>4357756.3199999994</v>
          </cell>
          <cell r="BL137">
            <v>1600074652.5800002</v>
          </cell>
          <cell r="BM137">
            <v>175155452.97</v>
          </cell>
          <cell r="BO137">
            <v>172790915.06</v>
          </cell>
          <cell r="BP137">
            <v>0</v>
          </cell>
          <cell r="BQ137">
            <v>0</v>
          </cell>
          <cell r="BR137">
            <v>2364537.9100000011</v>
          </cell>
          <cell r="BS137">
            <v>1767011088.7099998</v>
          </cell>
          <cell r="BT137">
            <v>166936436.13</v>
          </cell>
          <cell r="BV137">
            <v>164535715.44999999</v>
          </cell>
          <cell r="BW137">
            <v>0</v>
          </cell>
          <cell r="BX137">
            <v>0</v>
          </cell>
          <cell r="BY137">
            <v>2400720.6799999969</v>
          </cell>
          <cell r="BZ137">
            <v>1908081321.4399998</v>
          </cell>
          <cell r="CA137">
            <v>141070232.73000002</v>
          </cell>
          <cell r="CC137">
            <v>139402633.82999998</v>
          </cell>
          <cell r="CD137">
            <v>0</v>
          </cell>
          <cell r="CE137">
            <v>0</v>
          </cell>
          <cell r="CF137">
            <v>1667598.9000000097</v>
          </cell>
          <cell r="CG137">
            <v>1893030501.0100002</v>
          </cell>
          <cell r="CH137">
            <v>-15050820.430000003</v>
          </cell>
          <cell r="CJ137">
            <v>-16117986.019999996</v>
          </cell>
          <cell r="CK137">
            <v>0</v>
          </cell>
          <cell r="CL137">
            <v>0</v>
          </cell>
          <cell r="CM137">
            <v>1067165.5899999971</v>
          </cell>
        </row>
        <row r="139">
          <cell r="B139" t="str">
            <v>Grupe Properties</v>
          </cell>
        </row>
        <row r="140">
          <cell r="A140" t="str">
            <v>8-1</v>
          </cell>
          <cell r="B140" t="str">
            <v>Inland Harbor</v>
          </cell>
          <cell r="C140">
            <v>2485855.13</v>
          </cell>
          <cell r="D140">
            <v>2519146.5699999998</v>
          </cell>
          <cell r="E140">
            <v>3081746</v>
          </cell>
          <cell r="F140">
            <v>3160036.98</v>
          </cell>
          <cell r="G140">
            <v>12516321.300000001</v>
          </cell>
          <cell r="H140">
            <v>12616489.300000001</v>
          </cell>
          <cell r="I140">
            <v>12588922.300000001</v>
          </cell>
          <cell r="J140">
            <v>12683995</v>
          </cell>
          <cell r="K140">
            <v>12568862</v>
          </cell>
          <cell r="L140">
            <v>0</v>
          </cell>
          <cell r="M140">
            <v>0</v>
          </cell>
          <cell r="N140">
            <v>0</v>
          </cell>
          <cell r="O140">
            <v>0</v>
          </cell>
          <cell r="P140">
            <v>0</v>
          </cell>
          <cell r="R140">
            <v>0</v>
          </cell>
          <cell r="S140">
            <v>0</v>
          </cell>
          <cell r="T140">
            <v>0</v>
          </cell>
          <cell r="U140">
            <v>0</v>
          </cell>
          <cell r="V140">
            <v>0</v>
          </cell>
          <cell r="X140">
            <v>0</v>
          </cell>
          <cell r="Y140">
            <v>0</v>
          </cell>
          <cell r="Z140">
            <v>0</v>
          </cell>
          <cell r="AA140">
            <v>0</v>
          </cell>
          <cell r="AB140">
            <v>0</v>
          </cell>
          <cell r="AD140">
            <v>0</v>
          </cell>
          <cell r="AE140">
            <v>0</v>
          </cell>
          <cell r="AF140">
            <v>0</v>
          </cell>
          <cell r="AG140">
            <v>0</v>
          </cell>
          <cell r="AH140">
            <v>0</v>
          </cell>
          <cell r="AJ140">
            <v>0</v>
          </cell>
          <cell r="AK140">
            <v>0</v>
          </cell>
          <cell r="AL140">
            <v>0</v>
          </cell>
          <cell r="AM140">
            <v>0</v>
          </cell>
          <cell r="AN140">
            <v>0</v>
          </cell>
          <cell r="AP140">
            <v>0</v>
          </cell>
          <cell r="AQ140">
            <v>0</v>
          </cell>
          <cell r="AR140">
            <v>0</v>
          </cell>
          <cell r="AS140">
            <v>0</v>
          </cell>
          <cell r="AT140">
            <v>0</v>
          </cell>
          <cell r="AV140">
            <v>0</v>
          </cell>
          <cell r="AW140">
            <v>0</v>
          </cell>
          <cell r="AX140">
            <v>0</v>
          </cell>
          <cell r="AZ140">
            <v>0</v>
          </cell>
          <cell r="BA140">
            <v>0</v>
          </cell>
          <cell r="BC140">
            <v>0</v>
          </cell>
          <cell r="BE140">
            <v>0</v>
          </cell>
          <cell r="BF140">
            <v>0</v>
          </cell>
          <cell r="BH140">
            <v>0</v>
          </cell>
          <cell r="BI140">
            <v>0</v>
          </cell>
          <cell r="BK140">
            <v>0</v>
          </cell>
          <cell r="BL140">
            <v>0</v>
          </cell>
          <cell r="BM140">
            <v>0</v>
          </cell>
          <cell r="BO140">
            <v>0</v>
          </cell>
          <cell r="BP140">
            <v>0</v>
          </cell>
          <cell r="BR140" t="str">
            <v xml:space="preserve">   </v>
          </cell>
          <cell r="BS140">
            <v>0</v>
          </cell>
          <cell r="BT140">
            <v>0</v>
          </cell>
          <cell r="BV140">
            <v>0</v>
          </cell>
          <cell r="BW140">
            <v>0</v>
          </cell>
          <cell r="BY140" t="str">
            <v xml:space="preserve">   </v>
          </cell>
          <cell r="BZ140">
            <v>0</v>
          </cell>
          <cell r="CA140">
            <v>0</v>
          </cell>
          <cell r="CC140">
            <v>0</v>
          </cell>
          <cell r="CD140">
            <v>0</v>
          </cell>
          <cell r="CF140" t="str">
            <v xml:space="preserve">   </v>
          </cell>
          <cell r="CG140">
            <v>0</v>
          </cell>
          <cell r="CH140">
            <v>0</v>
          </cell>
          <cell r="CJ140">
            <v>0</v>
          </cell>
          <cell r="CK140">
            <v>0</v>
          </cell>
          <cell r="CM140" t="str">
            <v xml:space="preserve">   </v>
          </cell>
        </row>
        <row r="141">
          <cell r="A141" t="str">
            <v>8-2</v>
          </cell>
          <cell r="B141" t="str">
            <v>Woodcreek</v>
          </cell>
          <cell r="C141">
            <v>12664465.609999999</v>
          </cell>
          <cell r="D141">
            <v>12712476.369999999</v>
          </cell>
          <cell r="E141">
            <v>0</v>
          </cell>
          <cell r="F141">
            <v>0</v>
          </cell>
          <cell r="G141">
            <v>0</v>
          </cell>
          <cell r="H141">
            <v>0</v>
          </cell>
          <cell r="I141">
            <v>0</v>
          </cell>
          <cell r="J141">
            <v>0</v>
          </cell>
          <cell r="K141">
            <v>0</v>
          </cell>
          <cell r="L141">
            <v>0</v>
          </cell>
          <cell r="M141">
            <v>0</v>
          </cell>
          <cell r="N141">
            <v>0</v>
          </cell>
          <cell r="R141">
            <v>0</v>
          </cell>
          <cell r="S141">
            <v>0</v>
          </cell>
          <cell r="T141">
            <v>0</v>
          </cell>
          <cell r="X141">
            <v>0</v>
          </cell>
          <cell r="Y141">
            <v>0</v>
          </cell>
          <cell r="Z141">
            <v>0</v>
          </cell>
          <cell r="AD141">
            <v>0</v>
          </cell>
          <cell r="AE141">
            <v>0</v>
          </cell>
          <cell r="AF141">
            <v>0</v>
          </cell>
          <cell r="AJ141">
            <v>0</v>
          </cell>
          <cell r="AK141">
            <v>0</v>
          </cell>
          <cell r="AL141">
            <v>0</v>
          </cell>
          <cell r="AP141">
            <v>0</v>
          </cell>
          <cell r="AQ141">
            <v>0</v>
          </cell>
          <cell r="AR141">
            <v>0</v>
          </cell>
          <cell r="AV141">
            <v>0</v>
          </cell>
          <cell r="AW141">
            <v>0</v>
          </cell>
          <cell r="AX141">
            <v>0</v>
          </cell>
          <cell r="BC141">
            <v>0</v>
          </cell>
          <cell r="BE141">
            <v>0</v>
          </cell>
          <cell r="BF141">
            <v>0</v>
          </cell>
          <cell r="BK141">
            <v>0</v>
          </cell>
          <cell r="BL141">
            <v>0</v>
          </cell>
          <cell r="BM141">
            <v>0</v>
          </cell>
          <cell r="BR141">
            <v>0</v>
          </cell>
          <cell r="BS141">
            <v>0</v>
          </cell>
          <cell r="BT141">
            <v>0</v>
          </cell>
          <cell r="BY141">
            <v>0</v>
          </cell>
          <cell r="BZ141">
            <v>0</v>
          </cell>
          <cell r="CA141">
            <v>0</v>
          </cell>
          <cell r="CF141">
            <v>0</v>
          </cell>
          <cell r="CG141">
            <v>0</v>
          </cell>
          <cell r="CH141">
            <v>0</v>
          </cell>
          <cell r="CM141">
            <v>0</v>
          </cell>
        </row>
        <row r="142">
          <cell r="A142" t="str">
            <v>8-3</v>
          </cell>
          <cell r="B142" t="str">
            <v>Eagle Canyon</v>
          </cell>
          <cell r="C142">
            <v>0</v>
          </cell>
          <cell r="D142">
            <v>0</v>
          </cell>
          <cell r="E142">
            <v>0</v>
          </cell>
          <cell r="F142">
            <v>0</v>
          </cell>
          <cell r="G142">
            <v>0</v>
          </cell>
          <cell r="H142">
            <v>0</v>
          </cell>
          <cell r="I142">
            <v>0</v>
          </cell>
          <cell r="J142">
            <v>0</v>
          </cell>
          <cell r="K142">
            <v>0</v>
          </cell>
          <cell r="L142">
            <v>0</v>
          </cell>
          <cell r="M142">
            <v>0</v>
          </cell>
          <cell r="N142">
            <v>0</v>
          </cell>
          <cell r="R142">
            <v>0</v>
          </cell>
          <cell r="S142">
            <v>0</v>
          </cell>
          <cell r="T142">
            <v>0</v>
          </cell>
          <cell r="X142">
            <v>0</v>
          </cell>
          <cell r="Y142">
            <v>0</v>
          </cell>
          <cell r="Z142">
            <v>0</v>
          </cell>
          <cell r="AD142">
            <v>0</v>
          </cell>
          <cell r="AE142">
            <v>0</v>
          </cell>
          <cell r="AF142">
            <v>0</v>
          </cell>
          <cell r="AJ142">
            <v>0</v>
          </cell>
          <cell r="AK142">
            <v>0</v>
          </cell>
          <cell r="AL142">
            <v>0</v>
          </cell>
          <cell r="AP142">
            <v>0</v>
          </cell>
          <cell r="AQ142">
            <v>0</v>
          </cell>
          <cell r="AR142">
            <v>0</v>
          </cell>
          <cell r="AV142">
            <v>0</v>
          </cell>
          <cell r="AW142">
            <v>0</v>
          </cell>
          <cell r="AX142">
            <v>0</v>
          </cell>
          <cell r="BC142">
            <v>0</v>
          </cell>
          <cell r="BE142">
            <v>0</v>
          </cell>
          <cell r="BF142">
            <v>0</v>
          </cell>
          <cell r="BK142">
            <v>0</v>
          </cell>
          <cell r="BL142">
            <v>0</v>
          </cell>
          <cell r="BM142">
            <v>0</v>
          </cell>
          <cell r="BR142">
            <v>0</v>
          </cell>
          <cell r="BS142">
            <v>0</v>
          </cell>
          <cell r="BT142">
            <v>0</v>
          </cell>
          <cell r="BY142">
            <v>0</v>
          </cell>
          <cell r="BZ142">
            <v>0</v>
          </cell>
          <cell r="CA142">
            <v>0</v>
          </cell>
          <cell r="CF142">
            <v>0</v>
          </cell>
          <cell r="CG142">
            <v>0</v>
          </cell>
          <cell r="CH142">
            <v>0</v>
          </cell>
          <cell r="CM142">
            <v>0</v>
          </cell>
        </row>
        <row r="143">
          <cell r="A143" t="str">
            <v>8-4</v>
          </cell>
          <cell r="B143" t="str">
            <v>Summerset Village</v>
          </cell>
          <cell r="C143">
            <v>0</v>
          </cell>
          <cell r="D143">
            <v>0</v>
          </cell>
          <cell r="E143">
            <v>0</v>
          </cell>
          <cell r="F143">
            <v>0</v>
          </cell>
          <cell r="G143">
            <v>0</v>
          </cell>
          <cell r="H143">
            <v>0</v>
          </cell>
          <cell r="I143">
            <v>0</v>
          </cell>
          <cell r="J143">
            <v>0</v>
          </cell>
          <cell r="K143">
            <v>0</v>
          </cell>
          <cell r="L143">
            <v>0</v>
          </cell>
          <cell r="M143">
            <v>0</v>
          </cell>
          <cell r="N143">
            <v>0</v>
          </cell>
          <cell r="R143">
            <v>0</v>
          </cell>
          <cell r="S143">
            <v>0</v>
          </cell>
          <cell r="T143">
            <v>0</v>
          </cell>
          <cell r="X143">
            <v>0</v>
          </cell>
          <cell r="Y143">
            <v>0</v>
          </cell>
          <cell r="Z143">
            <v>0</v>
          </cell>
          <cell r="AD143">
            <v>0</v>
          </cell>
          <cell r="AE143">
            <v>0</v>
          </cell>
          <cell r="AF143">
            <v>0</v>
          </cell>
          <cell r="AJ143">
            <v>0</v>
          </cell>
          <cell r="AK143">
            <v>0</v>
          </cell>
          <cell r="AL143">
            <v>0</v>
          </cell>
          <cell r="AP143">
            <v>0</v>
          </cell>
          <cell r="AQ143">
            <v>0</v>
          </cell>
          <cell r="AR143">
            <v>0</v>
          </cell>
          <cell r="AV143">
            <v>0</v>
          </cell>
          <cell r="AW143">
            <v>0</v>
          </cell>
          <cell r="AX143">
            <v>0</v>
          </cell>
          <cell r="BC143">
            <v>0</v>
          </cell>
          <cell r="BE143">
            <v>0</v>
          </cell>
          <cell r="BF143">
            <v>0</v>
          </cell>
          <cell r="BK143">
            <v>0</v>
          </cell>
          <cell r="BL143">
            <v>0</v>
          </cell>
          <cell r="BM143">
            <v>0</v>
          </cell>
          <cell r="BR143">
            <v>0</v>
          </cell>
          <cell r="BS143">
            <v>0</v>
          </cell>
          <cell r="BT143">
            <v>0</v>
          </cell>
          <cell r="BY143">
            <v>0</v>
          </cell>
          <cell r="BZ143">
            <v>0</v>
          </cell>
          <cell r="CA143">
            <v>0</v>
          </cell>
          <cell r="CF143">
            <v>0</v>
          </cell>
          <cell r="CG143">
            <v>0</v>
          </cell>
          <cell r="CH143">
            <v>0</v>
          </cell>
          <cell r="CM143">
            <v>0</v>
          </cell>
        </row>
        <row r="144">
          <cell r="A144" t="str">
            <v>8-5</v>
          </cell>
          <cell r="B144" t="str">
            <v>Seagate Village</v>
          </cell>
          <cell r="C144">
            <v>14508702.529999999</v>
          </cell>
          <cell r="D144">
            <v>14174969.439999999</v>
          </cell>
          <cell r="E144">
            <v>14645923</v>
          </cell>
          <cell r="F144">
            <v>14729582.470000001</v>
          </cell>
          <cell r="G144">
            <v>27465176.09</v>
          </cell>
          <cell r="H144">
            <v>27549684.09</v>
          </cell>
          <cell r="I144">
            <v>27506140.09</v>
          </cell>
          <cell r="J144">
            <v>27478140.969999999</v>
          </cell>
          <cell r="K144">
            <v>27544769</v>
          </cell>
          <cell r="L144">
            <v>0</v>
          </cell>
          <cell r="M144">
            <v>0</v>
          </cell>
          <cell r="N144">
            <v>0</v>
          </cell>
          <cell r="O144">
            <v>0</v>
          </cell>
          <cell r="P144">
            <v>0</v>
          </cell>
          <cell r="R144">
            <v>0</v>
          </cell>
          <cell r="S144">
            <v>0</v>
          </cell>
          <cell r="T144">
            <v>0</v>
          </cell>
          <cell r="U144">
            <v>0</v>
          </cell>
          <cell r="V144">
            <v>0</v>
          </cell>
          <cell r="X144">
            <v>0</v>
          </cell>
          <cell r="Y144">
            <v>0</v>
          </cell>
          <cell r="Z144">
            <v>0</v>
          </cell>
          <cell r="AA144">
            <v>0</v>
          </cell>
          <cell r="AB144">
            <v>0</v>
          </cell>
          <cell r="AD144">
            <v>0</v>
          </cell>
          <cell r="AE144">
            <v>0</v>
          </cell>
          <cell r="AF144">
            <v>0</v>
          </cell>
          <cell r="AG144">
            <v>0</v>
          </cell>
          <cell r="AH144">
            <v>0</v>
          </cell>
          <cell r="AJ144">
            <v>0</v>
          </cell>
          <cell r="AK144">
            <v>0</v>
          </cell>
          <cell r="AL144">
            <v>0</v>
          </cell>
          <cell r="AM144">
            <v>0</v>
          </cell>
          <cell r="AN144">
            <v>0</v>
          </cell>
          <cell r="AP144">
            <v>0</v>
          </cell>
          <cell r="AQ144">
            <v>0</v>
          </cell>
          <cell r="AR144">
            <v>0</v>
          </cell>
          <cell r="AS144">
            <v>0</v>
          </cell>
          <cell r="AT144">
            <v>0</v>
          </cell>
          <cell r="AV144">
            <v>0</v>
          </cell>
          <cell r="AW144">
            <v>0</v>
          </cell>
          <cell r="AX144">
            <v>0</v>
          </cell>
          <cell r="AZ144">
            <v>0</v>
          </cell>
          <cell r="BA144">
            <v>0</v>
          </cell>
          <cell r="BC144">
            <v>0</v>
          </cell>
          <cell r="BE144">
            <v>0</v>
          </cell>
          <cell r="BF144">
            <v>0</v>
          </cell>
          <cell r="BH144">
            <v>0</v>
          </cell>
          <cell r="BI144">
            <v>0</v>
          </cell>
          <cell r="BK144">
            <v>0</v>
          </cell>
          <cell r="BL144">
            <v>0</v>
          </cell>
          <cell r="BM144">
            <v>0</v>
          </cell>
          <cell r="BO144">
            <v>0</v>
          </cell>
          <cell r="BP144">
            <v>0</v>
          </cell>
          <cell r="BR144">
            <v>0</v>
          </cell>
          <cell r="BS144">
            <v>0</v>
          </cell>
          <cell r="BT144">
            <v>0</v>
          </cell>
          <cell r="BV144">
            <v>0</v>
          </cell>
          <cell r="BW144">
            <v>0</v>
          </cell>
          <cell r="BY144">
            <v>0</v>
          </cell>
          <cell r="BZ144">
            <v>0</v>
          </cell>
          <cell r="CA144">
            <v>0</v>
          </cell>
          <cell r="CC144">
            <v>0</v>
          </cell>
          <cell r="CD144">
            <v>0</v>
          </cell>
          <cell r="CF144">
            <v>0</v>
          </cell>
          <cell r="CG144">
            <v>0</v>
          </cell>
          <cell r="CH144">
            <v>0</v>
          </cell>
          <cell r="CK144">
            <v>0</v>
          </cell>
          <cell r="CM144">
            <v>-1272622.71</v>
          </cell>
        </row>
        <row r="145">
          <cell r="CH145" t="str">
            <v>Crestwood Square:</v>
          </cell>
        </row>
        <row r="146">
          <cell r="CH146" t="str">
            <v>Adds to Cost</v>
          </cell>
          <cell r="CJ146">
            <v>1272622.71</v>
          </cell>
        </row>
        <row r="147">
          <cell r="AW147" t="str">
            <v>a. Port Imperial - Land Fee Adds</v>
          </cell>
          <cell r="BE147" t="str">
            <v>a.  Results of an Outparcel Sale</v>
          </cell>
          <cell r="BL147" t="str">
            <v>a.  Results of an Outparcel Sale</v>
          </cell>
          <cell r="BS147" t="str">
            <v>a.  Results of an Outparcel Sale</v>
          </cell>
          <cell r="CH147" t="str">
            <v>Effect of Outparcel Sale</v>
          </cell>
          <cell r="CJ147">
            <v>-354560.46</v>
          </cell>
        </row>
        <row r="148">
          <cell r="AW148" t="str">
            <v>Distribution - 4Q 2000</v>
          </cell>
          <cell r="AX148">
            <v>-8606747</v>
          </cell>
          <cell r="BE148" t="str">
            <v xml:space="preserve">b.  Crestwood Square  </v>
          </cell>
          <cell r="BL148" t="str">
            <v xml:space="preserve">b.  Crestwood Square  </v>
          </cell>
          <cell r="BS148" t="str">
            <v xml:space="preserve">b.  Crestwood Square  </v>
          </cell>
          <cell r="CH148" t="str">
            <v>Net Adds to Cost</v>
          </cell>
          <cell r="CJ148">
            <v>918062.25</v>
          </cell>
        </row>
        <row r="149">
          <cell r="AW149" t="str">
            <v>Income - 4Q 2000</v>
          </cell>
          <cell r="AX149">
            <v>3810187</v>
          </cell>
          <cell r="BF149">
            <v>60407</v>
          </cell>
          <cell r="BG149" t="str">
            <v>Contributions Activity - 1st Qtr. 2001</v>
          </cell>
          <cell r="BM149">
            <v>60407</v>
          </cell>
          <cell r="BN149" t="str">
            <v>Contributions Activity - 1st Qtr. 2001</v>
          </cell>
          <cell r="BT149">
            <v>60407</v>
          </cell>
          <cell r="BU149" t="str">
            <v>Contributions Activity - 1st Qtr. 2001</v>
          </cell>
        </row>
        <row r="150">
          <cell r="AW150" t="str">
            <v>Fee Adds - 4Q 2000</v>
          </cell>
          <cell r="AX150">
            <v>-4796560</v>
          </cell>
          <cell r="AY150" t="str">
            <v>a.</v>
          </cell>
          <cell r="BF150">
            <v>-163865</v>
          </cell>
          <cell r="BG150" t="str">
            <v>ABC Liqours Outparcel Sale (2001)</v>
          </cell>
          <cell r="BM150">
            <v>-163865</v>
          </cell>
          <cell r="BN150" t="str">
            <v>ABC Liqours Outparcel Sale (2001)</v>
          </cell>
          <cell r="BT150">
            <v>-163865</v>
          </cell>
          <cell r="BU150" t="str">
            <v>ABC Liqours Outparcel Sale (2001)</v>
          </cell>
        </row>
        <row r="151">
          <cell r="BF151">
            <v>-157728</v>
          </cell>
          <cell r="BG151" t="str">
            <v>Mobil Outparcel Sale (2000)</v>
          </cell>
          <cell r="BM151">
            <v>-157728</v>
          </cell>
          <cell r="BN151" t="str">
            <v>Mobil Outparcel Sale (2000)</v>
          </cell>
          <cell r="BT151">
            <v>-157728</v>
          </cell>
          <cell r="BU151" t="str">
            <v>Mobil Outparcel Sale (2000)</v>
          </cell>
        </row>
        <row r="152">
          <cell r="AW152" t="str">
            <v>b.  Port Imperial - Land Acq/Sales Adjustment</v>
          </cell>
          <cell r="BF152">
            <v>-261186</v>
          </cell>
          <cell r="BG152" t="str">
            <v>b.</v>
          </cell>
          <cell r="BM152">
            <v>-261186</v>
          </cell>
          <cell r="BN152" t="str">
            <v>b.</v>
          </cell>
          <cell r="BT152">
            <v>-261186</v>
          </cell>
          <cell r="BU152" t="str">
            <v>b.</v>
          </cell>
        </row>
        <row r="153">
          <cell r="AW153" t="str">
            <v>Return of Capital</v>
          </cell>
          <cell r="AX153">
            <v>-1278364.1000000001</v>
          </cell>
        </row>
        <row r="154">
          <cell r="AW154" t="str">
            <v>Contributions</v>
          </cell>
          <cell r="AX154">
            <v>406289</v>
          </cell>
        </row>
        <row r="155">
          <cell r="AW155" t="str">
            <v>Acq/Sales Adj. 4Q 2000</v>
          </cell>
          <cell r="AX155">
            <v>-872075.10000000009</v>
          </cell>
        </row>
        <row r="205">
          <cell r="A205" t="str">
            <v>Filename:</v>
          </cell>
        </row>
      </sheetData>
      <sheetData sheetId="7">
        <row r="1">
          <cell r="A1" t="str">
            <v xml:space="preserve">PRISA &amp; PRISA II        </v>
          </cell>
        </row>
        <row r="2">
          <cell r="A2" t="str">
            <v>ADDS TO COST FOR FEE CALCULATION</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cell r="AY3">
            <v>51</v>
          </cell>
          <cell r="AZ3">
            <v>52</v>
          </cell>
          <cell r="BA3">
            <v>53</v>
          </cell>
          <cell r="BB3">
            <v>54</v>
          </cell>
          <cell r="BC3">
            <v>55</v>
          </cell>
          <cell r="BD3">
            <v>56</v>
          </cell>
          <cell r="BE3">
            <v>57</v>
          </cell>
          <cell r="BF3">
            <v>58</v>
          </cell>
          <cell r="BG3">
            <v>59</v>
          </cell>
          <cell r="BH3">
            <v>60</v>
          </cell>
          <cell r="BI3">
            <v>61</v>
          </cell>
          <cell r="BJ3">
            <v>62</v>
          </cell>
          <cell r="BK3">
            <v>63</v>
          </cell>
          <cell r="BL3">
            <v>64</v>
          </cell>
          <cell r="BM3">
            <v>65</v>
          </cell>
          <cell r="BN3">
            <v>66</v>
          </cell>
          <cell r="BO3">
            <v>67</v>
          </cell>
          <cell r="BP3">
            <v>68</v>
          </cell>
          <cell r="BQ3">
            <v>69</v>
          </cell>
          <cell r="BR3">
            <v>70</v>
          </cell>
          <cell r="BS3">
            <v>71</v>
          </cell>
          <cell r="BT3">
            <v>72</v>
          </cell>
          <cell r="BU3">
            <v>73</v>
          </cell>
          <cell r="BV3">
            <v>74</v>
          </cell>
          <cell r="BW3">
            <v>75</v>
          </cell>
          <cell r="BX3">
            <v>76</v>
          </cell>
          <cell r="BY3">
            <v>77</v>
          </cell>
          <cell r="BZ3">
            <v>78</v>
          </cell>
          <cell r="CA3">
            <v>79</v>
          </cell>
          <cell r="CB3">
            <v>80</v>
          </cell>
          <cell r="CC3">
            <v>81</v>
          </cell>
          <cell r="CD3">
            <v>82</v>
          </cell>
          <cell r="CE3">
            <v>83</v>
          </cell>
          <cell r="CF3">
            <v>84</v>
          </cell>
          <cell r="CG3">
            <v>85</v>
          </cell>
          <cell r="CH3">
            <v>86</v>
          </cell>
          <cell r="CI3">
            <v>87</v>
          </cell>
          <cell r="CJ3">
            <v>88</v>
          </cell>
          <cell r="CK3">
            <v>89</v>
          </cell>
          <cell r="CL3">
            <v>90</v>
          </cell>
          <cell r="CM3">
            <v>91</v>
          </cell>
          <cell r="CN3">
            <v>92</v>
          </cell>
          <cell r="CO3">
            <v>93</v>
          </cell>
          <cell r="CP3">
            <v>94</v>
          </cell>
          <cell r="CQ3">
            <v>95</v>
          </cell>
          <cell r="CR3">
            <v>96</v>
          </cell>
          <cell r="CS3">
            <v>97</v>
          </cell>
          <cell r="CT3">
            <v>98</v>
          </cell>
        </row>
        <row r="4">
          <cell r="P4" t="str">
            <v xml:space="preserve">ADDS TO </v>
          </cell>
          <cell r="R4" t="str">
            <v>FEE</v>
          </cell>
          <cell r="V4" t="str">
            <v xml:space="preserve">ADDS TO </v>
          </cell>
          <cell r="X4" t="str">
            <v>FEE</v>
          </cell>
          <cell r="AB4" t="str">
            <v xml:space="preserve">ADDS TO </v>
          </cell>
          <cell r="AD4" t="str">
            <v>FEE</v>
          </cell>
          <cell r="AH4" t="str">
            <v xml:space="preserve">ADDS TO </v>
          </cell>
          <cell r="AJ4" t="str">
            <v>FEE</v>
          </cell>
          <cell r="AN4" t="str">
            <v xml:space="preserve">ADDS TO </v>
          </cell>
          <cell r="AP4" t="str">
            <v>FEE</v>
          </cell>
          <cell r="AT4" t="str">
            <v xml:space="preserve">ADDS TO </v>
          </cell>
          <cell r="AV4" t="str">
            <v>FEE</v>
          </cell>
          <cell r="BA4" t="str">
            <v xml:space="preserve">ADDS TO </v>
          </cell>
          <cell r="BC4" t="str">
            <v>FEE</v>
          </cell>
          <cell r="BI4" t="str">
            <v xml:space="preserve">ADDS TO </v>
          </cell>
          <cell r="BK4" t="str">
            <v>FEE</v>
          </cell>
          <cell r="BP4" t="str">
            <v xml:space="preserve">ADDS TO </v>
          </cell>
          <cell r="BR4" t="str">
            <v>FEE</v>
          </cell>
          <cell r="BW4" t="str">
            <v xml:space="preserve">ADDS TO </v>
          </cell>
          <cell r="BY4" t="str">
            <v>FEE</v>
          </cell>
          <cell r="CD4" t="str">
            <v xml:space="preserve">ADDS TO </v>
          </cell>
          <cell r="CF4" t="str">
            <v>FEE</v>
          </cell>
          <cell r="CK4" t="str">
            <v xml:space="preserve">ADDS TO </v>
          </cell>
          <cell r="CM4" t="str">
            <v>FEE</v>
          </cell>
          <cell r="CR4" t="str">
            <v xml:space="preserve">ADDS TO </v>
          </cell>
          <cell r="CT4" t="str">
            <v>FEE</v>
          </cell>
        </row>
        <row r="5">
          <cell r="C5" t="str">
            <v>COFA / PEI</v>
          </cell>
          <cell r="D5" t="str">
            <v>COFA / PEI</v>
          </cell>
          <cell r="E5" t="str">
            <v>COFA / PEI</v>
          </cell>
          <cell r="F5" t="str">
            <v>COFA / PEI</v>
          </cell>
          <cell r="G5" t="str">
            <v>COFA / PEI</v>
          </cell>
          <cell r="H5" t="str">
            <v>COFA / PEI</v>
          </cell>
          <cell r="I5" t="str">
            <v>COFA / PEI</v>
          </cell>
          <cell r="J5" t="str">
            <v>COFA / PEI</v>
          </cell>
          <cell r="K5" t="str">
            <v>COFA / PEI</v>
          </cell>
          <cell r="L5" t="str">
            <v>COFA / PEI</v>
          </cell>
          <cell r="M5" t="str">
            <v>COFA / PEI</v>
          </cell>
          <cell r="O5" t="str">
            <v>ACQ/SALES</v>
          </cell>
          <cell r="P5" t="str">
            <v>TRANSFERS</v>
          </cell>
          <cell r="Q5" t="str">
            <v xml:space="preserve">INCREASE </v>
          </cell>
          <cell r="R5" t="str">
            <v>ADDS</v>
          </cell>
          <cell r="S5" t="str">
            <v>COFA / PEI</v>
          </cell>
          <cell r="U5" t="str">
            <v>ACQ/SALES</v>
          </cell>
          <cell r="V5" t="str">
            <v>TRANSFERS</v>
          </cell>
          <cell r="W5" t="str">
            <v xml:space="preserve">INCREASE </v>
          </cell>
          <cell r="X5" t="str">
            <v>ADDS</v>
          </cell>
          <cell r="Y5" t="str">
            <v>COFA / PEI</v>
          </cell>
          <cell r="AA5" t="str">
            <v>ACQ/SALES</v>
          </cell>
          <cell r="AB5" t="str">
            <v>TRANSFERS</v>
          </cell>
          <cell r="AC5" t="str">
            <v xml:space="preserve">INCREASE </v>
          </cell>
          <cell r="AD5" t="str">
            <v>ADDS</v>
          </cell>
          <cell r="AE5" t="str">
            <v>COFA / PEI</v>
          </cell>
          <cell r="AG5" t="str">
            <v>ACQ/SALES</v>
          </cell>
          <cell r="AH5" t="str">
            <v>TRANSFERS</v>
          </cell>
          <cell r="AI5" t="str">
            <v xml:space="preserve">INCREASE </v>
          </cell>
          <cell r="AJ5" t="str">
            <v>ADDS</v>
          </cell>
          <cell r="AK5" t="str">
            <v>COFA / PEI</v>
          </cell>
          <cell r="AM5" t="str">
            <v>ACQ/SALES</v>
          </cell>
          <cell r="AN5" t="str">
            <v>TRANSFERS</v>
          </cell>
          <cell r="AO5" t="str">
            <v xml:space="preserve">INCREASE </v>
          </cell>
          <cell r="AP5" t="str">
            <v>ADDS</v>
          </cell>
          <cell r="AQ5" t="str">
            <v>COFA / PEI</v>
          </cell>
          <cell r="AS5" t="str">
            <v>ACQ/SALES</v>
          </cell>
          <cell r="AT5" t="str">
            <v>TRANSFERS</v>
          </cell>
          <cell r="AU5" t="str">
            <v xml:space="preserve">INCREASE </v>
          </cell>
          <cell r="AV5" t="str">
            <v>ADDS</v>
          </cell>
          <cell r="AW5" t="str">
            <v>COFA / PEI</v>
          </cell>
          <cell r="AZ5" t="str">
            <v>ACQ/SALES</v>
          </cell>
          <cell r="BA5" t="str">
            <v>TRANSFERS</v>
          </cell>
          <cell r="BB5" t="str">
            <v xml:space="preserve">INCREASE </v>
          </cell>
          <cell r="BC5" t="str">
            <v>ADDS</v>
          </cell>
          <cell r="BE5" t="str">
            <v>COFA / PEI</v>
          </cell>
          <cell r="BH5" t="str">
            <v>ACQ/SALES</v>
          </cell>
          <cell r="BI5" t="str">
            <v>TRANSFERS</v>
          </cell>
          <cell r="BJ5" t="str">
            <v xml:space="preserve">INCREASE </v>
          </cell>
          <cell r="BK5" t="str">
            <v>ADDS</v>
          </cell>
          <cell r="BL5" t="str">
            <v>COFA / PEI</v>
          </cell>
          <cell r="BO5" t="str">
            <v>ACQ/SALES</v>
          </cell>
          <cell r="BP5" t="str">
            <v>TRANSFERS</v>
          </cell>
          <cell r="BQ5" t="str">
            <v xml:space="preserve">INCREASE </v>
          </cell>
          <cell r="BR5" t="str">
            <v>ADDS</v>
          </cell>
          <cell r="BS5" t="str">
            <v>COFA / PEI</v>
          </cell>
          <cell r="BV5" t="str">
            <v>ACQ/SALES</v>
          </cell>
          <cell r="BW5" t="str">
            <v>TRANSFERS</v>
          </cell>
          <cell r="BX5" t="str">
            <v xml:space="preserve">INCREASE </v>
          </cell>
          <cell r="BY5" t="str">
            <v>ADDS</v>
          </cell>
          <cell r="BZ5" t="str">
            <v>COFA / PEI</v>
          </cell>
          <cell r="CC5" t="str">
            <v>ACQ/SALES</v>
          </cell>
          <cell r="CD5" t="str">
            <v>TRANSFERS</v>
          </cell>
          <cell r="CE5" t="str">
            <v xml:space="preserve">INCREASE </v>
          </cell>
          <cell r="CF5" t="str">
            <v>ADDS</v>
          </cell>
          <cell r="CG5" t="str">
            <v>COFA / PEI</v>
          </cell>
          <cell r="CJ5" t="str">
            <v>ACQ/SALES</v>
          </cell>
          <cell r="CK5" t="str">
            <v>TRANSFERS</v>
          </cell>
          <cell r="CL5" t="str">
            <v xml:space="preserve">INCREASE </v>
          </cell>
          <cell r="CM5" t="str">
            <v>ADDS</v>
          </cell>
          <cell r="CN5" t="str">
            <v>COFA / PEI</v>
          </cell>
          <cell r="CQ5" t="str">
            <v>ACQ/SALES</v>
          </cell>
          <cell r="CR5" t="str">
            <v>TRANSFERS</v>
          </cell>
          <cell r="CS5" t="str">
            <v xml:space="preserve">INCREASE </v>
          </cell>
          <cell r="CT5" t="str">
            <v>ADDS</v>
          </cell>
        </row>
        <row r="6">
          <cell r="A6" t="str">
            <v>PEOPLESOFT #</v>
          </cell>
          <cell r="B6" t="str">
            <v xml:space="preserve">PROPERTY NAME                 </v>
          </cell>
          <cell r="C6" t="str">
            <v>12/31/96</v>
          </cell>
          <cell r="D6" t="str">
            <v>3/31/97</v>
          </cell>
          <cell r="E6" t="str">
            <v>6/30/97</v>
          </cell>
          <cell r="F6" t="str">
            <v>9/30/97</v>
          </cell>
          <cell r="G6" t="str">
            <v>12/31/97</v>
          </cell>
          <cell r="H6" t="str">
            <v>3/31/98</v>
          </cell>
          <cell r="I6" t="str">
            <v>6/30/98</v>
          </cell>
          <cell r="J6" t="str">
            <v>9/30/98</v>
          </cell>
          <cell r="K6" t="str">
            <v>12/31/98</v>
          </cell>
          <cell r="L6">
            <v>36250</v>
          </cell>
          <cell r="M6">
            <v>36341</v>
          </cell>
          <cell r="N6">
            <v>36341</v>
          </cell>
          <cell r="O6">
            <v>36341</v>
          </cell>
          <cell r="P6" t="str">
            <v>SOLD PROPS</v>
          </cell>
          <cell r="Q6" t="str">
            <v>SPACE</v>
          </cell>
          <cell r="R6">
            <v>36341</v>
          </cell>
          <cell r="S6">
            <v>36433</v>
          </cell>
          <cell r="T6">
            <v>36433</v>
          </cell>
          <cell r="U6">
            <v>36433</v>
          </cell>
          <cell r="V6" t="str">
            <v>SOLD PROPS</v>
          </cell>
          <cell r="W6" t="str">
            <v>SPACE</v>
          </cell>
          <cell r="X6">
            <v>36433</v>
          </cell>
          <cell r="Y6">
            <v>36525</v>
          </cell>
          <cell r="Z6">
            <v>36525</v>
          </cell>
          <cell r="AA6">
            <v>36525</v>
          </cell>
          <cell r="AB6" t="str">
            <v>SOLD PROPS</v>
          </cell>
          <cell r="AC6" t="str">
            <v>SPACE</v>
          </cell>
          <cell r="AD6">
            <v>36525</v>
          </cell>
          <cell r="AE6" t="str">
            <v>3/31/2000</v>
          </cell>
          <cell r="AF6" t="str">
            <v>3/31/2000</v>
          </cell>
          <cell r="AG6" t="str">
            <v>3/31/2000</v>
          </cell>
          <cell r="AH6" t="str">
            <v>SOLD PROPS</v>
          </cell>
          <cell r="AI6" t="str">
            <v>SPACE</v>
          </cell>
          <cell r="AJ6" t="str">
            <v>3/31/2000</v>
          </cell>
          <cell r="AK6" t="str">
            <v>6/30/2000</v>
          </cell>
          <cell r="AL6" t="str">
            <v>6/30/2000</v>
          </cell>
          <cell r="AM6" t="str">
            <v>6/30/2000</v>
          </cell>
          <cell r="AN6" t="str">
            <v>SOLD PROPS</v>
          </cell>
          <cell r="AO6" t="str">
            <v>SPACE</v>
          </cell>
          <cell r="AP6" t="str">
            <v>6/30/2000</v>
          </cell>
          <cell r="AQ6" t="str">
            <v>9/30/2000</v>
          </cell>
          <cell r="AR6" t="str">
            <v>9/30/2000</v>
          </cell>
          <cell r="AS6" t="str">
            <v>9/30/2000</v>
          </cell>
          <cell r="AT6" t="str">
            <v>SOLD PROPS</v>
          </cell>
          <cell r="AU6" t="str">
            <v>SPACE</v>
          </cell>
          <cell r="AV6" t="str">
            <v>9/30/2000</v>
          </cell>
          <cell r="AW6" t="str">
            <v>12/31/2000</v>
          </cell>
          <cell r="AX6" t="str">
            <v>12/31/2000</v>
          </cell>
          <cell r="AZ6" t="str">
            <v>12/31/2000</v>
          </cell>
          <cell r="BA6" t="str">
            <v>SOLD PROPS</v>
          </cell>
          <cell r="BB6" t="str">
            <v>SPACE</v>
          </cell>
          <cell r="BC6" t="str">
            <v>12/31/2000</v>
          </cell>
          <cell r="BE6" t="str">
            <v>3/31/2001</v>
          </cell>
          <cell r="BF6" t="str">
            <v>3/31/2001</v>
          </cell>
          <cell r="BH6" t="str">
            <v>3/31/2001</v>
          </cell>
          <cell r="BI6" t="str">
            <v>SOLD PROPS</v>
          </cell>
          <cell r="BJ6" t="str">
            <v>SPACE</v>
          </cell>
          <cell r="BK6" t="str">
            <v>3/31/2001</v>
          </cell>
          <cell r="BL6" t="str">
            <v>6/30/2001</v>
          </cell>
          <cell r="BM6" t="str">
            <v>6/30/2001</v>
          </cell>
          <cell r="BO6" t="str">
            <v>6/30/2001</v>
          </cell>
          <cell r="BP6" t="str">
            <v>SOLD PROPS</v>
          </cell>
          <cell r="BQ6" t="str">
            <v>SPACE</v>
          </cell>
          <cell r="BR6" t="str">
            <v>6/30/2001</v>
          </cell>
          <cell r="BS6" t="str">
            <v>9/30/2001</v>
          </cell>
          <cell r="BT6" t="str">
            <v>9/30/2001</v>
          </cell>
          <cell r="BV6" t="str">
            <v>9/30/2001</v>
          </cell>
          <cell r="BW6" t="str">
            <v>SOLD PROPS</v>
          </cell>
          <cell r="BX6" t="str">
            <v>SPACE</v>
          </cell>
          <cell r="BY6" t="str">
            <v>9/30/2001</v>
          </cell>
          <cell r="BZ6" t="str">
            <v>12/31/2001</v>
          </cell>
          <cell r="CA6" t="str">
            <v>12/31/2001</v>
          </cell>
          <cell r="CC6" t="str">
            <v>12/31/2001</v>
          </cell>
          <cell r="CD6" t="str">
            <v>SOLD PROPS</v>
          </cell>
          <cell r="CE6" t="str">
            <v>SPACE</v>
          </cell>
          <cell r="CF6" t="str">
            <v>12/31/2001</v>
          </cell>
          <cell r="CG6" t="str">
            <v>3/31/2002</v>
          </cell>
          <cell r="CH6" t="str">
            <v>3/31/2002</v>
          </cell>
          <cell r="CJ6" t="str">
            <v>3/31/2002</v>
          </cell>
          <cell r="CK6" t="str">
            <v>SOLD PROPS</v>
          </cell>
          <cell r="CL6" t="str">
            <v>SPACE</v>
          </cell>
          <cell r="CM6" t="str">
            <v>3/31/2002</v>
          </cell>
          <cell r="CN6" t="str">
            <v>6/30/2002</v>
          </cell>
          <cell r="CO6" t="str">
            <v>6/30/2002</v>
          </cell>
          <cell r="CQ6" t="str">
            <v>6/30/2002</v>
          </cell>
          <cell r="CR6" t="str">
            <v>SOLD PROPS</v>
          </cell>
          <cell r="CS6" t="str">
            <v>SPACE</v>
          </cell>
          <cell r="CT6" t="str">
            <v>6/30/2002</v>
          </cell>
        </row>
        <row r="8">
          <cell r="A8">
            <v>3</v>
          </cell>
          <cell r="B8" t="str">
            <v>6 East 43rd St</v>
          </cell>
          <cell r="C8">
            <v>0</v>
          </cell>
          <cell r="D8">
            <v>0</v>
          </cell>
          <cell r="E8">
            <v>0</v>
          </cell>
          <cell r="F8">
            <v>0</v>
          </cell>
          <cell r="G8">
            <v>0</v>
          </cell>
          <cell r="H8">
            <v>0</v>
          </cell>
          <cell r="I8">
            <v>0</v>
          </cell>
          <cell r="J8">
            <v>0</v>
          </cell>
          <cell r="K8">
            <v>0</v>
          </cell>
          <cell r="L8">
            <v>0</v>
          </cell>
          <cell r="M8">
            <v>0</v>
          </cell>
          <cell r="R8">
            <v>0</v>
          </cell>
          <cell r="S8">
            <v>0</v>
          </cell>
          <cell r="X8">
            <v>0</v>
          </cell>
          <cell r="Y8">
            <v>0</v>
          </cell>
          <cell r="AD8">
            <v>0</v>
          </cell>
          <cell r="AE8">
            <v>0</v>
          </cell>
          <cell r="AJ8">
            <v>0</v>
          </cell>
          <cell r="AK8">
            <v>0</v>
          </cell>
          <cell r="AP8">
            <v>0</v>
          </cell>
          <cell r="AQ8">
            <v>0</v>
          </cell>
          <cell r="AV8">
            <v>0</v>
          </cell>
          <cell r="AW8">
            <v>0</v>
          </cell>
          <cell r="AX8">
            <v>0</v>
          </cell>
          <cell r="BC8">
            <v>0</v>
          </cell>
          <cell r="BE8">
            <v>0</v>
          </cell>
          <cell r="BF8">
            <v>0</v>
          </cell>
          <cell r="BK8">
            <v>0</v>
          </cell>
          <cell r="BL8">
            <v>0</v>
          </cell>
          <cell r="BM8">
            <v>0</v>
          </cell>
          <cell r="BR8">
            <v>0</v>
          </cell>
          <cell r="BS8">
            <v>0</v>
          </cell>
          <cell r="BT8">
            <v>0</v>
          </cell>
          <cell r="BY8">
            <v>0</v>
          </cell>
          <cell r="BZ8">
            <v>0</v>
          </cell>
          <cell r="CA8">
            <v>0</v>
          </cell>
          <cell r="CF8">
            <v>0</v>
          </cell>
          <cell r="CG8">
            <v>0</v>
          </cell>
          <cell r="CH8">
            <v>0</v>
          </cell>
          <cell r="CM8">
            <v>0</v>
          </cell>
          <cell r="CN8">
            <v>0</v>
          </cell>
          <cell r="CO8">
            <v>0</v>
          </cell>
          <cell r="CT8">
            <v>0</v>
          </cell>
        </row>
        <row r="9">
          <cell r="A9">
            <v>4</v>
          </cell>
          <cell r="B9" t="str">
            <v>130 John St</v>
          </cell>
          <cell r="C9">
            <v>0</v>
          </cell>
          <cell r="D9">
            <v>0</v>
          </cell>
          <cell r="E9">
            <v>0</v>
          </cell>
          <cell r="F9">
            <v>0</v>
          </cell>
          <cell r="G9">
            <v>0</v>
          </cell>
          <cell r="H9">
            <v>0</v>
          </cell>
          <cell r="I9">
            <v>0</v>
          </cell>
          <cell r="J9">
            <v>0</v>
          </cell>
          <cell r="K9">
            <v>0</v>
          </cell>
          <cell r="L9">
            <v>0</v>
          </cell>
          <cell r="M9">
            <v>0</v>
          </cell>
          <cell r="R9">
            <v>0</v>
          </cell>
          <cell r="S9">
            <v>0</v>
          </cell>
          <cell r="X9">
            <v>0</v>
          </cell>
          <cell r="Y9">
            <v>0</v>
          </cell>
          <cell r="AD9">
            <v>0</v>
          </cell>
          <cell r="AE9">
            <v>0</v>
          </cell>
          <cell r="AJ9">
            <v>0</v>
          </cell>
          <cell r="AK9">
            <v>0</v>
          </cell>
          <cell r="AP9">
            <v>0</v>
          </cell>
          <cell r="AQ9">
            <v>0</v>
          </cell>
          <cell r="AV9">
            <v>0</v>
          </cell>
          <cell r="AW9">
            <v>0</v>
          </cell>
          <cell r="AX9">
            <v>0</v>
          </cell>
          <cell r="BC9">
            <v>0</v>
          </cell>
          <cell r="BE9">
            <v>0</v>
          </cell>
          <cell r="BF9">
            <v>0</v>
          </cell>
          <cell r="BK9">
            <v>0</v>
          </cell>
          <cell r="BL9">
            <v>0</v>
          </cell>
          <cell r="BM9">
            <v>0</v>
          </cell>
          <cell r="BR9">
            <v>0</v>
          </cell>
          <cell r="BS9">
            <v>0</v>
          </cell>
          <cell r="BT9">
            <v>0</v>
          </cell>
          <cell r="BY9">
            <v>0</v>
          </cell>
          <cell r="BZ9">
            <v>0</v>
          </cell>
          <cell r="CA9">
            <v>0</v>
          </cell>
          <cell r="CF9">
            <v>0</v>
          </cell>
          <cell r="CG9">
            <v>0</v>
          </cell>
          <cell r="CH9">
            <v>0</v>
          </cell>
          <cell r="CM9">
            <v>0</v>
          </cell>
          <cell r="CN9">
            <v>0</v>
          </cell>
          <cell r="CO9">
            <v>0</v>
          </cell>
          <cell r="CT9">
            <v>0</v>
          </cell>
        </row>
        <row r="10">
          <cell r="A10" t="str">
            <v xml:space="preserve">  6-1</v>
          </cell>
          <cell r="B10" t="str">
            <v>Corp Hill III</v>
          </cell>
          <cell r="C10">
            <v>0</v>
          </cell>
          <cell r="D10">
            <v>0</v>
          </cell>
          <cell r="E10">
            <v>0</v>
          </cell>
          <cell r="F10">
            <v>0</v>
          </cell>
          <cell r="G10">
            <v>0</v>
          </cell>
          <cell r="H10">
            <v>0</v>
          </cell>
          <cell r="I10">
            <v>0</v>
          </cell>
          <cell r="J10">
            <v>0</v>
          </cell>
          <cell r="K10">
            <v>0</v>
          </cell>
          <cell r="L10">
            <v>0</v>
          </cell>
          <cell r="M10">
            <v>0</v>
          </cell>
          <cell r="R10">
            <v>0</v>
          </cell>
          <cell r="S10">
            <v>0</v>
          </cell>
          <cell r="X10">
            <v>0</v>
          </cell>
          <cell r="Y10">
            <v>0</v>
          </cell>
          <cell r="AD10">
            <v>0</v>
          </cell>
          <cell r="AE10">
            <v>0</v>
          </cell>
          <cell r="AJ10">
            <v>0</v>
          </cell>
          <cell r="AK10">
            <v>0</v>
          </cell>
          <cell r="AP10">
            <v>0</v>
          </cell>
          <cell r="AQ10">
            <v>0</v>
          </cell>
          <cell r="AV10">
            <v>0</v>
          </cell>
          <cell r="AW10">
            <v>0</v>
          </cell>
          <cell r="AX10">
            <v>0</v>
          </cell>
          <cell r="BC10">
            <v>0</v>
          </cell>
          <cell r="BE10">
            <v>0</v>
          </cell>
          <cell r="BF10">
            <v>0</v>
          </cell>
          <cell r="BK10">
            <v>0</v>
          </cell>
          <cell r="BL10">
            <v>0</v>
          </cell>
          <cell r="BM10">
            <v>0</v>
          </cell>
          <cell r="BR10">
            <v>0</v>
          </cell>
          <cell r="BS10">
            <v>0</v>
          </cell>
          <cell r="BT10">
            <v>0</v>
          </cell>
          <cell r="BY10">
            <v>0</v>
          </cell>
          <cell r="BZ10">
            <v>0</v>
          </cell>
          <cell r="CA10">
            <v>0</v>
          </cell>
          <cell r="CF10">
            <v>0</v>
          </cell>
          <cell r="CG10">
            <v>0</v>
          </cell>
          <cell r="CH10">
            <v>0</v>
          </cell>
          <cell r="CM10">
            <v>0</v>
          </cell>
          <cell r="CN10">
            <v>0</v>
          </cell>
          <cell r="CO10">
            <v>0</v>
          </cell>
          <cell r="CT10">
            <v>0</v>
          </cell>
        </row>
        <row r="11">
          <cell r="A11" t="str">
            <v xml:space="preserve">  6-2</v>
          </cell>
          <cell r="B11" t="str">
            <v>Corp Hill Ctr</v>
          </cell>
          <cell r="C11">
            <v>0</v>
          </cell>
          <cell r="D11">
            <v>0</v>
          </cell>
          <cell r="E11">
            <v>0</v>
          </cell>
          <cell r="F11">
            <v>0</v>
          </cell>
          <cell r="G11">
            <v>0</v>
          </cell>
          <cell r="H11">
            <v>0</v>
          </cell>
          <cell r="I11">
            <v>0</v>
          </cell>
          <cell r="J11">
            <v>0</v>
          </cell>
          <cell r="K11">
            <v>0</v>
          </cell>
          <cell r="L11">
            <v>0</v>
          </cell>
          <cell r="M11">
            <v>0</v>
          </cell>
          <cell r="R11">
            <v>0</v>
          </cell>
          <cell r="S11">
            <v>0</v>
          </cell>
          <cell r="X11">
            <v>0</v>
          </cell>
          <cell r="Y11">
            <v>0</v>
          </cell>
          <cell r="AD11">
            <v>0</v>
          </cell>
          <cell r="AE11">
            <v>0</v>
          </cell>
          <cell r="AJ11">
            <v>0</v>
          </cell>
          <cell r="AK11">
            <v>0</v>
          </cell>
          <cell r="AP11">
            <v>0</v>
          </cell>
          <cell r="AQ11">
            <v>0</v>
          </cell>
          <cell r="AV11">
            <v>0</v>
          </cell>
          <cell r="AW11">
            <v>0</v>
          </cell>
          <cell r="AX11">
            <v>0</v>
          </cell>
          <cell r="BC11">
            <v>0</v>
          </cell>
          <cell r="BE11">
            <v>0</v>
          </cell>
          <cell r="BF11">
            <v>0</v>
          </cell>
          <cell r="BK11">
            <v>0</v>
          </cell>
          <cell r="BL11">
            <v>0</v>
          </cell>
          <cell r="BM11">
            <v>0</v>
          </cell>
          <cell r="BR11">
            <v>0</v>
          </cell>
          <cell r="BS11">
            <v>0</v>
          </cell>
          <cell r="BT11">
            <v>0</v>
          </cell>
          <cell r="BY11">
            <v>0</v>
          </cell>
          <cell r="BZ11">
            <v>0</v>
          </cell>
          <cell r="CA11">
            <v>0</v>
          </cell>
          <cell r="CF11">
            <v>0</v>
          </cell>
          <cell r="CG11">
            <v>0</v>
          </cell>
          <cell r="CH11">
            <v>0</v>
          </cell>
          <cell r="CM11">
            <v>0</v>
          </cell>
          <cell r="CN11">
            <v>0</v>
          </cell>
          <cell r="CO11">
            <v>0</v>
          </cell>
          <cell r="CT11">
            <v>0</v>
          </cell>
        </row>
        <row r="12">
          <cell r="A12" t="str">
            <v>8-5</v>
          </cell>
          <cell r="B12" t="str">
            <v>Sea Gate Village</v>
          </cell>
          <cell r="C12">
            <v>0</v>
          </cell>
          <cell r="D12">
            <v>0</v>
          </cell>
          <cell r="E12">
            <v>0</v>
          </cell>
          <cell r="F12">
            <v>0</v>
          </cell>
          <cell r="G12">
            <v>0</v>
          </cell>
          <cell r="H12">
            <v>0</v>
          </cell>
          <cell r="I12">
            <v>0</v>
          </cell>
          <cell r="J12">
            <v>0</v>
          </cell>
          <cell r="K12">
            <v>0</v>
          </cell>
          <cell r="L12">
            <v>27809247.73</v>
          </cell>
          <cell r="M12">
            <v>27820399.25</v>
          </cell>
          <cell r="N12">
            <v>11151.519999999553</v>
          </cell>
          <cell r="R12">
            <v>11151.519999999553</v>
          </cell>
          <cell r="S12">
            <v>27828783.57</v>
          </cell>
          <cell r="T12">
            <v>8384.320000000298</v>
          </cell>
          <cell r="X12">
            <v>8384.320000000298</v>
          </cell>
          <cell r="Y12">
            <v>0</v>
          </cell>
          <cell r="Z12">
            <v>-27828783.57</v>
          </cell>
          <cell r="AA12">
            <v>-27833049.739999998</v>
          </cell>
          <cell r="AD12">
            <v>4266.1699999980628</v>
          </cell>
          <cell r="AE12">
            <v>0</v>
          </cell>
          <cell r="AF12">
            <v>0</v>
          </cell>
          <cell r="AJ12">
            <v>0</v>
          </cell>
          <cell r="AK12">
            <v>0</v>
          </cell>
          <cell r="AL12">
            <v>0</v>
          </cell>
          <cell r="AP12">
            <v>0</v>
          </cell>
          <cell r="AQ12">
            <v>0</v>
          </cell>
          <cell r="AR12">
            <v>0</v>
          </cell>
          <cell r="AV12">
            <v>0</v>
          </cell>
          <cell r="AW12">
            <v>0</v>
          </cell>
          <cell r="AX12">
            <v>0</v>
          </cell>
          <cell r="BC12">
            <v>0</v>
          </cell>
          <cell r="BE12">
            <v>0</v>
          </cell>
          <cell r="BF12">
            <v>0</v>
          </cell>
          <cell r="BK12">
            <v>0</v>
          </cell>
          <cell r="BL12">
            <v>0</v>
          </cell>
          <cell r="BM12">
            <v>0</v>
          </cell>
          <cell r="BR12">
            <v>0</v>
          </cell>
          <cell r="BS12">
            <v>0</v>
          </cell>
          <cell r="BT12">
            <v>0</v>
          </cell>
          <cell r="BY12">
            <v>0</v>
          </cell>
          <cell r="BZ12">
            <v>0</v>
          </cell>
          <cell r="CA12">
            <v>0</v>
          </cell>
          <cell r="CF12">
            <v>0</v>
          </cell>
          <cell r="CG12">
            <v>0</v>
          </cell>
          <cell r="CH12">
            <v>0</v>
          </cell>
          <cell r="CM12">
            <v>0</v>
          </cell>
          <cell r="CN12">
            <v>0</v>
          </cell>
          <cell r="CO12">
            <v>0</v>
          </cell>
          <cell r="CT12">
            <v>0</v>
          </cell>
        </row>
        <row r="13">
          <cell r="A13">
            <v>9</v>
          </cell>
          <cell r="B13" t="str">
            <v>Spring Park Apts</v>
          </cell>
          <cell r="C13">
            <v>0</v>
          </cell>
          <cell r="D13">
            <v>0</v>
          </cell>
          <cell r="E13">
            <v>0</v>
          </cell>
          <cell r="F13">
            <v>0</v>
          </cell>
          <cell r="G13">
            <v>0</v>
          </cell>
          <cell r="H13">
            <v>0</v>
          </cell>
          <cell r="I13">
            <v>0</v>
          </cell>
          <cell r="J13">
            <v>0</v>
          </cell>
          <cell r="K13">
            <v>0</v>
          </cell>
          <cell r="L13">
            <v>0</v>
          </cell>
          <cell r="M13">
            <v>0</v>
          </cell>
          <cell r="N13">
            <v>0</v>
          </cell>
          <cell r="R13">
            <v>0</v>
          </cell>
          <cell r="S13">
            <v>0</v>
          </cell>
          <cell r="T13">
            <v>0</v>
          </cell>
          <cell r="X13">
            <v>0</v>
          </cell>
          <cell r="Y13">
            <v>0</v>
          </cell>
          <cell r="Z13">
            <v>0</v>
          </cell>
          <cell r="AD13">
            <v>0</v>
          </cell>
          <cell r="AE13">
            <v>0</v>
          </cell>
          <cell r="AF13">
            <v>0</v>
          </cell>
          <cell r="AJ13">
            <v>0</v>
          </cell>
          <cell r="AK13">
            <v>0</v>
          </cell>
          <cell r="AL13">
            <v>0</v>
          </cell>
          <cell r="AP13">
            <v>0</v>
          </cell>
          <cell r="AQ13">
            <v>0</v>
          </cell>
          <cell r="AR13">
            <v>0</v>
          </cell>
          <cell r="AV13">
            <v>0</v>
          </cell>
          <cell r="AW13">
            <v>0</v>
          </cell>
          <cell r="AX13">
            <v>0</v>
          </cell>
          <cell r="BC13">
            <v>0</v>
          </cell>
          <cell r="BE13">
            <v>0</v>
          </cell>
          <cell r="BF13">
            <v>0</v>
          </cell>
          <cell r="BK13">
            <v>0</v>
          </cell>
          <cell r="BL13">
            <v>0</v>
          </cell>
          <cell r="BM13">
            <v>0</v>
          </cell>
          <cell r="BR13">
            <v>0</v>
          </cell>
          <cell r="BS13">
            <v>0</v>
          </cell>
          <cell r="BT13">
            <v>0</v>
          </cell>
          <cell r="BY13">
            <v>0</v>
          </cell>
          <cell r="BZ13">
            <v>0</v>
          </cell>
          <cell r="CA13">
            <v>0</v>
          </cell>
          <cell r="CF13">
            <v>0</v>
          </cell>
          <cell r="CG13">
            <v>0</v>
          </cell>
          <cell r="CH13">
            <v>0</v>
          </cell>
          <cell r="CM13">
            <v>0</v>
          </cell>
          <cell r="CN13">
            <v>0</v>
          </cell>
          <cell r="CO13">
            <v>0</v>
          </cell>
          <cell r="CT13">
            <v>0</v>
          </cell>
        </row>
        <row r="14">
          <cell r="A14">
            <v>11</v>
          </cell>
          <cell r="B14" t="str">
            <v>Palm at Boca Delmar</v>
          </cell>
          <cell r="C14">
            <v>18825133.91</v>
          </cell>
          <cell r="D14">
            <v>18832781.699999999</v>
          </cell>
          <cell r="E14">
            <v>18864744</v>
          </cell>
          <cell r="F14">
            <v>18864743.5</v>
          </cell>
          <cell r="G14">
            <v>18884861.27</v>
          </cell>
          <cell r="H14">
            <v>18884861.27</v>
          </cell>
          <cell r="I14">
            <v>18884861.27</v>
          </cell>
          <cell r="J14">
            <v>18895747.68</v>
          </cell>
          <cell r="K14">
            <v>18929197.68</v>
          </cell>
          <cell r="L14">
            <v>18940797.48</v>
          </cell>
          <cell r="M14">
            <v>18955750.879999999</v>
          </cell>
          <cell r="N14">
            <v>14953.39999999851</v>
          </cell>
          <cell r="R14">
            <v>14953.39999999851</v>
          </cell>
          <cell r="S14">
            <v>0</v>
          </cell>
          <cell r="T14">
            <v>-18955750.879999999</v>
          </cell>
          <cell r="U14">
            <v>-18955750.879999999</v>
          </cell>
          <cell r="X14">
            <v>0</v>
          </cell>
          <cell r="Y14">
            <v>0</v>
          </cell>
          <cell r="Z14">
            <v>0</v>
          </cell>
          <cell r="AD14">
            <v>0</v>
          </cell>
          <cell r="AE14">
            <v>0</v>
          </cell>
          <cell r="AF14">
            <v>0</v>
          </cell>
          <cell r="AJ14">
            <v>0</v>
          </cell>
          <cell r="AK14">
            <v>0</v>
          </cell>
          <cell r="AL14">
            <v>0</v>
          </cell>
          <cell r="AP14">
            <v>0</v>
          </cell>
          <cell r="AQ14">
            <v>0</v>
          </cell>
          <cell r="AR14">
            <v>0</v>
          </cell>
          <cell r="AV14">
            <v>0</v>
          </cell>
          <cell r="AW14">
            <v>0</v>
          </cell>
          <cell r="AX14">
            <v>0</v>
          </cell>
          <cell r="BC14">
            <v>0</v>
          </cell>
          <cell r="BE14">
            <v>0</v>
          </cell>
          <cell r="BF14">
            <v>0</v>
          </cell>
          <cell r="BK14">
            <v>0</v>
          </cell>
          <cell r="BL14">
            <v>0</v>
          </cell>
          <cell r="BM14">
            <v>0</v>
          </cell>
          <cell r="BR14">
            <v>0</v>
          </cell>
          <cell r="BS14">
            <v>0</v>
          </cell>
          <cell r="BT14">
            <v>0</v>
          </cell>
          <cell r="BY14">
            <v>0</v>
          </cell>
          <cell r="BZ14">
            <v>0</v>
          </cell>
          <cell r="CA14">
            <v>0</v>
          </cell>
          <cell r="CF14">
            <v>0</v>
          </cell>
          <cell r="CG14">
            <v>0</v>
          </cell>
          <cell r="CH14">
            <v>0</v>
          </cell>
          <cell r="CM14">
            <v>0</v>
          </cell>
          <cell r="CN14">
            <v>0</v>
          </cell>
          <cell r="CO14">
            <v>0</v>
          </cell>
          <cell r="CT14">
            <v>0</v>
          </cell>
        </row>
        <row r="15">
          <cell r="A15">
            <v>18</v>
          </cell>
          <cell r="B15" t="str">
            <v>Chestnut Ridge Apts</v>
          </cell>
          <cell r="C15">
            <v>0</v>
          </cell>
          <cell r="D15">
            <v>0</v>
          </cell>
          <cell r="E15">
            <v>0</v>
          </cell>
          <cell r="F15">
            <v>0</v>
          </cell>
          <cell r="G15">
            <v>0</v>
          </cell>
          <cell r="H15">
            <v>0</v>
          </cell>
          <cell r="I15">
            <v>0</v>
          </cell>
          <cell r="J15">
            <v>0</v>
          </cell>
          <cell r="K15">
            <v>0</v>
          </cell>
          <cell r="L15">
            <v>0</v>
          </cell>
          <cell r="M15">
            <v>0</v>
          </cell>
          <cell r="N15">
            <v>0</v>
          </cell>
          <cell r="R15">
            <v>0</v>
          </cell>
          <cell r="S15">
            <v>0</v>
          </cell>
          <cell r="T15">
            <v>0</v>
          </cell>
          <cell r="X15">
            <v>0</v>
          </cell>
          <cell r="Y15">
            <v>0</v>
          </cell>
          <cell r="Z15">
            <v>0</v>
          </cell>
          <cell r="AD15">
            <v>0</v>
          </cell>
          <cell r="AE15">
            <v>0</v>
          </cell>
          <cell r="AF15">
            <v>0</v>
          </cell>
          <cell r="AJ15">
            <v>0</v>
          </cell>
          <cell r="AK15">
            <v>0</v>
          </cell>
          <cell r="AL15">
            <v>0</v>
          </cell>
          <cell r="AP15">
            <v>0</v>
          </cell>
          <cell r="AQ15">
            <v>0</v>
          </cell>
          <cell r="AR15">
            <v>0</v>
          </cell>
          <cell r="AV15">
            <v>0</v>
          </cell>
          <cell r="AW15">
            <v>0</v>
          </cell>
          <cell r="AX15">
            <v>0</v>
          </cell>
          <cell r="BC15">
            <v>0</v>
          </cell>
          <cell r="BE15">
            <v>0</v>
          </cell>
          <cell r="BF15">
            <v>0</v>
          </cell>
          <cell r="BK15">
            <v>0</v>
          </cell>
          <cell r="BL15">
            <v>0</v>
          </cell>
          <cell r="BM15">
            <v>0</v>
          </cell>
          <cell r="BR15">
            <v>0</v>
          </cell>
          <cell r="BS15">
            <v>0</v>
          </cell>
          <cell r="BT15">
            <v>0</v>
          </cell>
          <cell r="BY15">
            <v>0</v>
          </cell>
          <cell r="BZ15">
            <v>0</v>
          </cell>
          <cell r="CA15">
            <v>0</v>
          </cell>
          <cell r="CF15">
            <v>0</v>
          </cell>
          <cell r="CG15">
            <v>0</v>
          </cell>
          <cell r="CH15">
            <v>0</v>
          </cell>
          <cell r="CM15">
            <v>0</v>
          </cell>
          <cell r="CN15">
            <v>0</v>
          </cell>
          <cell r="CO15">
            <v>0</v>
          </cell>
          <cell r="CT15">
            <v>0</v>
          </cell>
        </row>
        <row r="16">
          <cell r="A16">
            <v>19</v>
          </cell>
          <cell r="B16" t="str">
            <v>Wood Run Apts</v>
          </cell>
          <cell r="C16">
            <v>0</v>
          </cell>
          <cell r="D16">
            <v>0</v>
          </cell>
          <cell r="E16">
            <v>0</v>
          </cell>
          <cell r="F16">
            <v>0</v>
          </cell>
          <cell r="G16">
            <v>0</v>
          </cell>
          <cell r="H16">
            <v>0</v>
          </cell>
          <cell r="I16">
            <v>0</v>
          </cell>
          <cell r="J16">
            <v>0</v>
          </cell>
          <cell r="K16">
            <v>0</v>
          </cell>
          <cell r="L16">
            <v>0</v>
          </cell>
          <cell r="M16">
            <v>0</v>
          </cell>
          <cell r="N16">
            <v>0</v>
          </cell>
          <cell r="R16">
            <v>0</v>
          </cell>
          <cell r="S16">
            <v>0</v>
          </cell>
          <cell r="T16">
            <v>0</v>
          </cell>
          <cell r="X16">
            <v>0</v>
          </cell>
          <cell r="Y16">
            <v>0</v>
          </cell>
          <cell r="Z16">
            <v>0</v>
          </cell>
          <cell r="AD16">
            <v>0</v>
          </cell>
          <cell r="AE16">
            <v>0</v>
          </cell>
          <cell r="AF16">
            <v>0</v>
          </cell>
          <cell r="AJ16">
            <v>0</v>
          </cell>
          <cell r="AK16">
            <v>0</v>
          </cell>
          <cell r="AL16">
            <v>0</v>
          </cell>
          <cell r="AP16">
            <v>0</v>
          </cell>
          <cell r="AQ16">
            <v>0</v>
          </cell>
          <cell r="AR16">
            <v>0</v>
          </cell>
          <cell r="AV16">
            <v>0</v>
          </cell>
          <cell r="AW16">
            <v>0</v>
          </cell>
          <cell r="AX16">
            <v>0</v>
          </cell>
          <cell r="BC16">
            <v>0</v>
          </cell>
          <cell r="BE16">
            <v>0</v>
          </cell>
          <cell r="BF16">
            <v>0</v>
          </cell>
          <cell r="BK16">
            <v>0</v>
          </cell>
          <cell r="BL16">
            <v>0</v>
          </cell>
          <cell r="BM16">
            <v>0</v>
          </cell>
          <cell r="BR16">
            <v>0</v>
          </cell>
          <cell r="BS16">
            <v>0</v>
          </cell>
          <cell r="BT16">
            <v>0</v>
          </cell>
          <cell r="BY16">
            <v>0</v>
          </cell>
          <cell r="BZ16">
            <v>0</v>
          </cell>
          <cell r="CA16">
            <v>0</v>
          </cell>
          <cell r="CF16">
            <v>0</v>
          </cell>
          <cell r="CG16">
            <v>0</v>
          </cell>
          <cell r="CH16">
            <v>0</v>
          </cell>
          <cell r="CM16">
            <v>0</v>
          </cell>
          <cell r="CN16">
            <v>0</v>
          </cell>
          <cell r="CO16">
            <v>0</v>
          </cell>
          <cell r="CT16">
            <v>0</v>
          </cell>
        </row>
        <row r="17">
          <cell r="A17">
            <v>23</v>
          </cell>
          <cell r="B17" t="str">
            <v>Exchange Place-Land</v>
          </cell>
          <cell r="C17">
            <v>10056683.890000001</v>
          </cell>
          <cell r="D17">
            <v>10056683.890000001</v>
          </cell>
          <cell r="E17">
            <v>10056684</v>
          </cell>
          <cell r="F17">
            <v>10056684</v>
          </cell>
          <cell r="G17">
            <v>10056684</v>
          </cell>
          <cell r="H17">
            <v>10056684</v>
          </cell>
          <cell r="I17">
            <v>10056684</v>
          </cell>
          <cell r="J17">
            <v>10056684</v>
          </cell>
          <cell r="K17">
            <v>0.10999999940395355</v>
          </cell>
          <cell r="L17">
            <v>-5.9604644830901776E-10</v>
          </cell>
          <cell r="M17">
            <v>0</v>
          </cell>
          <cell r="N17">
            <v>5.9604644830901776E-10</v>
          </cell>
          <cell r="R17">
            <v>5.9604644830901776E-10</v>
          </cell>
          <cell r="S17">
            <v>0</v>
          </cell>
          <cell r="T17">
            <v>0</v>
          </cell>
          <cell r="X17">
            <v>0</v>
          </cell>
          <cell r="Y17">
            <v>0</v>
          </cell>
          <cell r="Z17">
            <v>0</v>
          </cell>
          <cell r="AD17">
            <v>0</v>
          </cell>
          <cell r="AE17">
            <v>0</v>
          </cell>
          <cell r="AF17">
            <v>0</v>
          </cell>
          <cell r="AJ17">
            <v>0</v>
          </cell>
          <cell r="AK17">
            <v>0</v>
          </cell>
          <cell r="AL17">
            <v>0</v>
          </cell>
          <cell r="AP17">
            <v>0</v>
          </cell>
          <cell r="AQ17">
            <v>0</v>
          </cell>
          <cell r="AR17">
            <v>0</v>
          </cell>
          <cell r="AV17">
            <v>0</v>
          </cell>
          <cell r="AW17">
            <v>0</v>
          </cell>
          <cell r="AX17">
            <v>0</v>
          </cell>
          <cell r="BC17">
            <v>0</v>
          </cell>
          <cell r="BE17">
            <v>0</v>
          </cell>
          <cell r="BF17">
            <v>0</v>
          </cell>
          <cell r="BK17">
            <v>0</v>
          </cell>
          <cell r="BL17">
            <v>0</v>
          </cell>
          <cell r="BM17">
            <v>0</v>
          </cell>
          <cell r="BR17">
            <v>0</v>
          </cell>
          <cell r="BS17">
            <v>0</v>
          </cell>
          <cell r="BT17">
            <v>0</v>
          </cell>
          <cell r="BY17">
            <v>0</v>
          </cell>
          <cell r="BZ17">
            <v>0</v>
          </cell>
          <cell r="CA17">
            <v>0</v>
          </cell>
          <cell r="CF17">
            <v>0</v>
          </cell>
          <cell r="CG17">
            <v>0</v>
          </cell>
          <cell r="CH17">
            <v>0</v>
          </cell>
          <cell r="CM17">
            <v>0</v>
          </cell>
          <cell r="CN17">
            <v>0</v>
          </cell>
          <cell r="CO17">
            <v>0</v>
          </cell>
          <cell r="CT17">
            <v>0</v>
          </cell>
        </row>
        <row r="18">
          <cell r="A18">
            <v>24</v>
          </cell>
          <cell r="B18" t="str">
            <v>Cincinnati Commerce</v>
          </cell>
          <cell r="C18">
            <v>94141935.370000005</v>
          </cell>
          <cell r="D18">
            <v>94195103.180000007</v>
          </cell>
          <cell r="E18">
            <v>94281549</v>
          </cell>
          <cell r="F18">
            <v>94716333.269999996</v>
          </cell>
          <cell r="G18">
            <v>95506159.680000007</v>
          </cell>
          <cell r="H18">
            <v>95501800.360000014</v>
          </cell>
          <cell r="I18">
            <v>95656435.810000002</v>
          </cell>
          <cell r="J18">
            <v>95810497.570000008</v>
          </cell>
          <cell r="K18">
            <v>97268071.370000005</v>
          </cell>
          <cell r="L18">
            <v>97570083.120000005</v>
          </cell>
          <cell r="M18">
            <v>99573951.510000005</v>
          </cell>
          <cell r="N18">
            <v>2003868.3900000006</v>
          </cell>
          <cell r="R18">
            <v>2003868.3900000006</v>
          </cell>
          <cell r="S18">
            <v>99718975.450000003</v>
          </cell>
          <cell r="T18">
            <v>145023.93999999762</v>
          </cell>
          <cell r="X18">
            <v>145023.93999999762</v>
          </cell>
          <cell r="Y18">
            <v>100550233.26000001</v>
          </cell>
          <cell r="Z18">
            <v>831257.81000000238</v>
          </cell>
          <cell r="AD18">
            <v>831257.81000000238</v>
          </cell>
          <cell r="AE18">
            <v>100569232.84</v>
          </cell>
          <cell r="AF18">
            <v>18999.579999998212</v>
          </cell>
          <cell r="AJ18">
            <v>18999.579999998212</v>
          </cell>
          <cell r="AK18">
            <v>100627348.8</v>
          </cell>
          <cell r="AL18">
            <v>58115.959999993443</v>
          </cell>
          <cell r="AP18">
            <v>58115.959999993443</v>
          </cell>
          <cell r="AQ18">
            <v>100866219.56999999</v>
          </cell>
          <cell r="AR18">
            <v>238870.76999999583</v>
          </cell>
          <cell r="AV18">
            <v>238870.76999999583</v>
          </cell>
          <cell r="AW18">
            <v>100807591.56999999</v>
          </cell>
          <cell r="AX18">
            <v>-58628</v>
          </cell>
          <cell r="BC18">
            <v>-58628</v>
          </cell>
          <cell r="BE18">
            <v>100871467.06999999</v>
          </cell>
          <cell r="BF18">
            <v>63875.5</v>
          </cell>
          <cell r="BK18">
            <v>63875.5</v>
          </cell>
          <cell r="BL18">
            <v>100876700.06999999</v>
          </cell>
          <cell r="BM18">
            <v>5233</v>
          </cell>
          <cell r="BR18">
            <v>5233</v>
          </cell>
          <cell r="BS18">
            <v>100876700.06999999</v>
          </cell>
          <cell r="BT18">
            <v>0</v>
          </cell>
          <cell r="BY18">
            <v>0</v>
          </cell>
          <cell r="BZ18">
            <v>100876700.06999999</v>
          </cell>
          <cell r="CA18">
            <v>0</v>
          </cell>
          <cell r="CF18">
            <v>0</v>
          </cell>
          <cell r="CG18">
            <v>100896558.42</v>
          </cell>
          <cell r="CH18">
            <v>19858.350000008941</v>
          </cell>
          <cell r="CM18">
            <v>19858.350000008941</v>
          </cell>
          <cell r="CN18">
            <v>101007268.90000001</v>
          </cell>
          <cell r="CO18">
            <v>110710.48000000417</v>
          </cell>
          <cell r="CT18">
            <v>110710.48000000417</v>
          </cell>
        </row>
        <row r="19">
          <cell r="A19">
            <v>25</v>
          </cell>
          <cell r="B19" t="str">
            <v>Harbor Oaks Apts</v>
          </cell>
          <cell r="C19">
            <v>14176156.09</v>
          </cell>
          <cell r="D19">
            <v>14176156.09</v>
          </cell>
          <cell r="E19">
            <v>14176156</v>
          </cell>
          <cell r="F19">
            <v>14176156.09</v>
          </cell>
          <cell r="G19">
            <v>14188860.68</v>
          </cell>
          <cell r="H19">
            <v>14197555.369999999</v>
          </cell>
          <cell r="I19">
            <v>14204820.83</v>
          </cell>
          <cell r="J19">
            <v>14200695.83</v>
          </cell>
          <cell r="K19">
            <v>14208205.939999999</v>
          </cell>
          <cell r="L19">
            <v>26663276.990000002</v>
          </cell>
          <cell r="M19">
            <v>27046269.460000001</v>
          </cell>
          <cell r="N19">
            <v>382992.46999999881</v>
          </cell>
          <cell r="R19">
            <v>382992.46999999881</v>
          </cell>
          <cell r="S19">
            <v>0</v>
          </cell>
          <cell r="T19">
            <v>-27046269.460000001</v>
          </cell>
          <cell r="U19">
            <v>-27030502.309999999</v>
          </cell>
          <cell r="X19">
            <v>-15767.150000002235</v>
          </cell>
          <cell r="Y19">
            <v>0</v>
          </cell>
          <cell r="Z19">
            <v>0</v>
          </cell>
          <cell r="AD19">
            <v>0</v>
          </cell>
          <cell r="AE19">
            <v>0</v>
          </cell>
          <cell r="AF19">
            <v>0</v>
          </cell>
          <cell r="AJ19">
            <v>0</v>
          </cell>
          <cell r="AK19">
            <v>0</v>
          </cell>
          <cell r="AL19">
            <v>0</v>
          </cell>
          <cell r="AP19">
            <v>0</v>
          </cell>
          <cell r="AQ19">
            <v>0</v>
          </cell>
          <cell r="AR19">
            <v>0</v>
          </cell>
          <cell r="AV19">
            <v>0</v>
          </cell>
          <cell r="AW19">
            <v>0</v>
          </cell>
          <cell r="AX19">
            <v>0</v>
          </cell>
          <cell r="BC19">
            <v>0</v>
          </cell>
          <cell r="BE19">
            <v>0</v>
          </cell>
          <cell r="BF19">
            <v>0</v>
          </cell>
          <cell r="BK19">
            <v>0</v>
          </cell>
          <cell r="BL19">
            <v>0</v>
          </cell>
          <cell r="BM19">
            <v>0</v>
          </cell>
          <cell r="BR19">
            <v>0</v>
          </cell>
          <cell r="BS19">
            <v>0</v>
          </cell>
          <cell r="BT19">
            <v>0</v>
          </cell>
          <cell r="BY19">
            <v>0</v>
          </cell>
          <cell r="BZ19">
            <v>0</v>
          </cell>
          <cell r="CA19">
            <v>0</v>
          </cell>
          <cell r="CF19">
            <v>0</v>
          </cell>
          <cell r="CH19">
            <v>0</v>
          </cell>
          <cell r="CM19">
            <v>0</v>
          </cell>
          <cell r="CO19">
            <v>0</v>
          </cell>
          <cell r="CT19">
            <v>0</v>
          </cell>
        </row>
        <row r="20">
          <cell r="A20">
            <v>2201</v>
          </cell>
          <cell r="B20" t="str">
            <v>Saint Clair Square</v>
          </cell>
          <cell r="C20">
            <v>0</v>
          </cell>
          <cell r="D20">
            <v>0</v>
          </cell>
          <cell r="E20">
            <v>0</v>
          </cell>
          <cell r="F20">
            <v>0</v>
          </cell>
          <cell r="G20">
            <v>0</v>
          </cell>
          <cell r="H20">
            <v>0</v>
          </cell>
          <cell r="I20">
            <v>0</v>
          </cell>
          <cell r="J20">
            <v>0</v>
          </cell>
          <cell r="K20">
            <v>0</v>
          </cell>
          <cell r="L20">
            <v>0</v>
          </cell>
          <cell r="M20">
            <v>0</v>
          </cell>
          <cell r="N20">
            <v>0</v>
          </cell>
          <cell r="R20">
            <v>0</v>
          </cell>
          <cell r="S20">
            <v>0</v>
          </cell>
          <cell r="T20">
            <v>0</v>
          </cell>
          <cell r="X20">
            <v>0</v>
          </cell>
          <cell r="Y20">
            <v>0</v>
          </cell>
          <cell r="Z20">
            <v>0</v>
          </cell>
          <cell r="AD20">
            <v>0</v>
          </cell>
          <cell r="AE20">
            <v>0</v>
          </cell>
          <cell r="AF20">
            <v>0</v>
          </cell>
          <cell r="AJ20">
            <v>0</v>
          </cell>
          <cell r="AK20">
            <v>0</v>
          </cell>
          <cell r="AL20">
            <v>0</v>
          </cell>
          <cell r="AP20">
            <v>0</v>
          </cell>
          <cell r="AQ20">
            <v>0</v>
          </cell>
          <cell r="AR20">
            <v>0</v>
          </cell>
          <cell r="AV20">
            <v>0</v>
          </cell>
          <cell r="AW20">
            <v>0</v>
          </cell>
          <cell r="AX20">
            <v>0</v>
          </cell>
          <cell r="BC20">
            <v>0</v>
          </cell>
          <cell r="BE20">
            <v>0</v>
          </cell>
          <cell r="BF20">
            <v>0</v>
          </cell>
          <cell r="BK20">
            <v>0</v>
          </cell>
          <cell r="BL20">
            <v>0</v>
          </cell>
          <cell r="BM20">
            <v>0</v>
          </cell>
          <cell r="BR20">
            <v>0</v>
          </cell>
          <cell r="BS20">
            <v>0</v>
          </cell>
          <cell r="BT20">
            <v>0</v>
          </cell>
          <cell r="BY20">
            <v>0</v>
          </cell>
          <cell r="BZ20">
            <v>0</v>
          </cell>
          <cell r="CA20">
            <v>0</v>
          </cell>
          <cell r="CF20">
            <v>0</v>
          </cell>
          <cell r="CH20">
            <v>0</v>
          </cell>
          <cell r="CM20">
            <v>0</v>
          </cell>
          <cell r="CO20">
            <v>0</v>
          </cell>
          <cell r="CT20">
            <v>0</v>
          </cell>
        </row>
        <row r="21">
          <cell r="A21">
            <v>43</v>
          </cell>
          <cell r="B21" t="str">
            <v>Pinnacle Highlands I &amp; II</v>
          </cell>
          <cell r="C21">
            <v>35570438.939999998</v>
          </cell>
          <cell r="D21">
            <v>35575664.539999999</v>
          </cell>
          <cell r="E21">
            <v>35578690.880000003</v>
          </cell>
          <cell r="F21">
            <v>35592509.340000004</v>
          </cell>
          <cell r="G21">
            <v>35753211</v>
          </cell>
          <cell r="H21">
            <v>35761382.75</v>
          </cell>
          <cell r="I21">
            <v>35773273.950000003</v>
          </cell>
          <cell r="J21">
            <v>36840317.560000002</v>
          </cell>
          <cell r="K21">
            <v>35927010.93</v>
          </cell>
          <cell r="L21">
            <v>35925400.549999997</v>
          </cell>
          <cell r="M21">
            <v>35945623.049999997</v>
          </cell>
          <cell r="N21">
            <v>20222.5</v>
          </cell>
          <cell r="R21">
            <v>20222.5</v>
          </cell>
          <cell r="S21">
            <v>35927384.32</v>
          </cell>
          <cell r="T21">
            <v>-18238.729999996722</v>
          </cell>
          <cell r="X21">
            <v>-18238.729999996722</v>
          </cell>
          <cell r="Y21">
            <v>35927384.32</v>
          </cell>
          <cell r="Z21">
            <v>0</v>
          </cell>
          <cell r="AD21">
            <v>0</v>
          </cell>
          <cell r="AE21">
            <v>35929884.32</v>
          </cell>
          <cell r="AF21">
            <v>2500</v>
          </cell>
          <cell r="AJ21">
            <v>2500</v>
          </cell>
          <cell r="AK21">
            <v>35764827.920000002</v>
          </cell>
          <cell r="AL21">
            <v>-165056.39999999851</v>
          </cell>
          <cell r="AP21">
            <v>-165056.39999999851</v>
          </cell>
          <cell r="AQ21">
            <v>35764827.920000002</v>
          </cell>
          <cell r="AR21">
            <v>0</v>
          </cell>
          <cell r="AV21">
            <v>0</v>
          </cell>
          <cell r="AW21">
            <v>35764827.920000002</v>
          </cell>
          <cell r="AX21">
            <v>0</v>
          </cell>
          <cell r="BC21">
            <v>0</v>
          </cell>
          <cell r="BE21">
            <v>35768656.520000003</v>
          </cell>
          <cell r="BF21">
            <v>3828.6000000014901</v>
          </cell>
          <cell r="BK21">
            <v>3828.6000000014901</v>
          </cell>
          <cell r="BL21">
            <v>35777164.520000003</v>
          </cell>
          <cell r="BM21">
            <v>8508</v>
          </cell>
          <cell r="BR21">
            <v>8508</v>
          </cell>
          <cell r="BS21">
            <v>35974505.159999996</v>
          </cell>
          <cell r="BT21">
            <v>197340.63999999315</v>
          </cell>
          <cell r="BY21">
            <v>197340.63999999315</v>
          </cell>
          <cell r="BZ21">
            <v>35980861.159999996</v>
          </cell>
          <cell r="CA21">
            <v>6356</v>
          </cell>
          <cell r="CF21">
            <v>6356</v>
          </cell>
          <cell r="CG21">
            <v>35980861.159999996</v>
          </cell>
          <cell r="CH21">
            <v>0</v>
          </cell>
          <cell r="CM21">
            <v>0</v>
          </cell>
          <cell r="CN21">
            <v>35980861.159999996</v>
          </cell>
          <cell r="CO21">
            <v>0</v>
          </cell>
          <cell r="CT21">
            <v>0</v>
          </cell>
        </row>
        <row r="22">
          <cell r="A22">
            <v>47</v>
          </cell>
          <cell r="B22" t="str">
            <v>Jefferson @ Fair Oaks</v>
          </cell>
          <cell r="C22">
            <v>13794089</v>
          </cell>
          <cell r="D22">
            <v>13794089</v>
          </cell>
          <cell r="E22">
            <v>13764089</v>
          </cell>
          <cell r="F22">
            <v>13764089</v>
          </cell>
          <cell r="G22">
            <v>13764089</v>
          </cell>
          <cell r="H22">
            <v>13764089</v>
          </cell>
          <cell r="I22">
            <v>13764089</v>
          </cell>
          <cell r="J22">
            <v>13764089</v>
          </cell>
          <cell r="K22">
            <v>13786110.23</v>
          </cell>
          <cell r="L22">
            <v>13729813.5</v>
          </cell>
          <cell r="M22">
            <v>13729813.5</v>
          </cell>
          <cell r="N22">
            <v>0</v>
          </cell>
          <cell r="R22">
            <v>0</v>
          </cell>
          <cell r="S22">
            <v>13734018.5</v>
          </cell>
          <cell r="T22">
            <v>4205</v>
          </cell>
          <cell r="X22">
            <v>4205</v>
          </cell>
          <cell r="Y22">
            <v>13743318.5</v>
          </cell>
          <cell r="Z22">
            <v>9300</v>
          </cell>
          <cell r="AD22">
            <v>9300</v>
          </cell>
          <cell r="AE22">
            <v>13743318.5</v>
          </cell>
          <cell r="AF22">
            <v>0</v>
          </cell>
          <cell r="AJ22">
            <v>0</v>
          </cell>
          <cell r="AK22">
            <v>13751218.5</v>
          </cell>
          <cell r="AL22">
            <v>7900</v>
          </cell>
          <cell r="AP22">
            <v>7900</v>
          </cell>
          <cell r="AQ22">
            <v>13762122.98</v>
          </cell>
          <cell r="AR22">
            <v>10904.480000000447</v>
          </cell>
          <cell r="AV22">
            <v>10904.480000000447</v>
          </cell>
          <cell r="AW22">
            <v>13777673.23</v>
          </cell>
          <cell r="AX22">
            <v>15550.25</v>
          </cell>
          <cell r="BC22">
            <v>15550.25</v>
          </cell>
          <cell r="BE22">
            <v>13788737.41</v>
          </cell>
          <cell r="BF22">
            <v>11064.179999999702</v>
          </cell>
          <cell r="BK22">
            <v>11064.179999999702</v>
          </cell>
          <cell r="BL22">
            <v>13812757.439999999</v>
          </cell>
          <cell r="BM22">
            <v>24020.029999999329</v>
          </cell>
          <cell r="BR22">
            <v>24020.029999999329</v>
          </cell>
          <cell r="BS22">
            <v>0</v>
          </cell>
          <cell r="BT22">
            <v>-13812757.439999999</v>
          </cell>
          <cell r="BV22">
            <v>-13814198.49</v>
          </cell>
          <cell r="BY22">
            <v>1441.0500000007451</v>
          </cell>
          <cell r="BZ22">
            <v>0</v>
          </cell>
          <cell r="CA22">
            <v>0</v>
          </cell>
          <cell r="CC22">
            <v>0</v>
          </cell>
          <cell r="CF22">
            <v>0</v>
          </cell>
          <cell r="CH22">
            <v>0</v>
          </cell>
          <cell r="CJ22">
            <v>0</v>
          </cell>
          <cell r="CM22">
            <v>0</v>
          </cell>
          <cell r="CO22">
            <v>0</v>
          </cell>
          <cell r="CQ22">
            <v>0</v>
          </cell>
          <cell r="CT22">
            <v>0</v>
          </cell>
        </row>
        <row r="23">
          <cell r="A23">
            <v>50</v>
          </cell>
          <cell r="B23" t="str">
            <v>Town Center @ Orange Lake</v>
          </cell>
          <cell r="C23">
            <v>5357944</v>
          </cell>
          <cell r="D23">
            <v>5357944</v>
          </cell>
          <cell r="E23">
            <v>5352950.95</v>
          </cell>
          <cell r="F23">
            <v>5352950.95</v>
          </cell>
          <cell r="G23">
            <v>5352950.95</v>
          </cell>
          <cell r="H23">
            <v>5352950.95</v>
          </cell>
          <cell r="I23">
            <v>5352950.95</v>
          </cell>
          <cell r="J23">
            <v>5352950.95</v>
          </cell>
          <cell r="K23">
            <v>5352950.95</v>
          </cell>
          <cell r="L23">
            <v>5354944.38</v>
          </cell>
          <cell r="M23">
            <v>5354944.38</v>
          </cell>
          <cell r="N23">
            <v>0</v>
          </cell>
          <cell r="R23">
            <v>0</v>
          </cell>
          <cell r="S23">
            <v>5354944.38</v>
          </cell>
          <cell r="T23">
            <v>0</v>
          </cell>
          <cell r="X23">
            <v>0</v>
          </cell>
          <cell r="Y23">
            <v>5354944.38</v>
          </cell>
          <cell r="Z23">
            <v>0</v>
          </cell>
          <cell r="AD23">
            <v>0</v>
          </cell>
          <cell r="AE23">
            <v>5354944.38</v>
          </cell>
          <cell r="AF23">
            <v>0</v>
          </cell>
          <cell r="AJ23">
            <v>0</v>
          </cell>
          <cell r="AK23">
            <v>5354944.38</v>
          </cell>
          <cell r="AL23">
            <v>0</v>
          </cell>
          <cell r="AP23">
            <v>0</v>
          </cell>
          <cell r="AQ23">
            <v>5358090.0599999996</v>
          </cell>
          <cell r="AR23">
            <v>3145.679999999702</v>
          </cell>
          <cell r="AV23">
            <v>3145.679999999702</v>
          </cell>
          <cell r="AW23">
            <v>5358090.0599999996</v>
          </cell>
          <cell r="AX23">
            <v>0</v>
          </cell>
          <cell r="BC23">
            <v>0</v>
          </cell>
          <cell r="BE23">
            <v>5369878.54</v>
          </cell>
          <cell r="BF23">
            <v>11788.480000000447</v>
          </cell>
          <cell r="BK23">
            <v>11788.480000000447</v>
          </cell>
          <cell r="BL23">
            <v>5372909.7999999998</v>
          </cell>
          <cell r="BM23">
            <v>3031.2599999997765</v>
          </cell>
          <cell r="BR23">
            <v>3031.2599999997765</v>
          </cell>
          <cell r="BS23">
            <v>5372909.7999999998</v>
          </cell>
          <cell r="BT23">
            <v>0</v>
          </cell>
          <cell r="BY23">
            <v>0</v>
          </cell>
          <cell r="BZ23">
            <v>5409157.5199999996</v>
          </cell>
          <cell r="CA23">
            <v>36247.719999999739</v>
          </cell>
          <cell r="CF23">
            <v>36247.719999999739</v>
          </cell>
          <cell r="CG23">
            <v>5411818.4500000002</v>
          </cell>
          <cell r="CH23">
            <v>2660.9300000006333</v>
          </cell>
          <cell r="CM23">
            <v>2660.9300000006333</v>
          </cell>
          <cell r="CN23">
            <v>5411818.4500000002</v>
          </cell>
          <cell r="CO23">
            <v>0</v>
          </cell>
          <cell r="CT23">
            <v>0</v>
          </cell>
        </row>
        <row r="24">
          <cell r="A24">
            <v>51</v>
          </cell>
          <cell r="B24" t="str">
            <v>Jefferson at Van Dorn</v>
          </cell>
          <cell r="C24">
            <v>29700000</v>
          </cell>
          <cell r="D24">
            <v>29299999.510000002</v>
          </cell>
          <cell r="E24">
            <v>30999999.510000002</v>
          </cell>
          <cell r="F24">
            <v>30395878.510000002</v>
          </cell>
          <cell r="G24">
            <v>30287878.510000002</v>
          </cell>
          <cell r="H24">
            <v>30287878.510000002</v>
          </cell>
          <cell r="I24">
            <v>30305833.510000002</v>
          </cell>
          <cell r="J24">
            <v>30305833.510000002</v>
          </cell>
          <cell r="K24">
            <v>30305833.510000002</v>
          </cell>
          <cell r="L24">
            <v>30256194.210000001</v>
          </cell>
          <cell r="M24">
            <v>0</v>
          </cell>
          <cell r="N24">
            <v>-30256194.210000001</v>
          </cell>
          <cell r="O24">
            <v>-30182966.960000001</v>
          </cell>
          <cell r="R24">
            <v>-73227.25</v>
          </cell>
          <cell r="S24">
            <v>0</v>
          </cell>
          <cell r="T24">
            <v>0</v>
          </cell>
          <cell r="X24">
            <v>0</v>
          </cell>
          <cell r="Y24">
            <v>0</v>
          </cell>
          <cell r="Z24">
            <v>0</v>
          </cell>
          <cell r="AD24">
            <v>0</v>
          </cell>
          <cell r="AE24">
            <v>0</v>
          </cell>
          <cell r="AF24">
            <v>0</v>
          </cell>
          <cell r="AJ24">
            <v>0</v>
          </cell>
          <cell r="AK24">
            <v>0</v>
          </cell>
          <cell r="AL24">
            <v>0</v>
          </cell>
          <cell r="AP24">
            <v>0</v>
          </cell>
          <cell r="AQ24">
            <v>0</v>
          </cell>
          <cell r="AR24">
            <v>0</v>
          </cell>
          <cell r="AV24">
            <v>0</v>
          </cell>
          <cell r="AW24">
            <v>0</v>
          </cell>
          <cell r="AX24">
            <v>0</v>
          </cell>
          <cell r="BC24">
            <v>0</v>
          </cell>
          <cell r="BE24">
            <v>0</v>
          </cell>
          <cell r="BF24">
            <v>0</v>
          </cell>
          <cell r="BK24">
            <v>0</v>
          </cell>
          <cell r="BL24">
            <v>0</v>
          </cell>
          <cell r="BM24">
            <v>0</v>
          </cell>
          <cell r="BR24">
            <v>0</v>
          </cell>
          <cell r="BS24">
            <v>0</v>
          </cell>
          <cell r="BT24">
            <v>0</v>
          </cell>
          <cell r="BY24">
            <v>0</v>
          </cell>
          <cell r="BZ24">
            <v>0</v>
          </cell>
          <cell r="CA24">
            <v>0</v>
          </cell>
          <cell r="CF24">
            <v>0</v>
          </cell>
          <cell r="CH24">
            <v>0</v>
          </cell>
          <cell r="CM24">
            <v>0</v>
          </cell>
          <cell r="CO24">
            <v>0</v>
          </cell>
          <cell r="CT24">
            <v>0</v>
          </cell>
        </row>
        <row r="25">
          <cell r="A25">
            <v>59</v>
          </cell>
          <cell r="B25" t="str">
            <v>Brookside Square</v>
          </cell>
          <cell r="C25">
            <v>10097468</v>
          </cell>
          <cell r="D25">
            <v>10114417.51</v>
          </cell>
          <cell r="E25">
            <v>10097467.65</v>
          </cell>
          <cell r="F25">
            <v>10097914.82</v>
          </cell>
          <cell r="G25">
            <v>10097914.82</v>
          </cell>
          <cell r="H25">
            <v>10097467.65</v>
          </cell>
          <cell r="I25">
            <v>10107639.65</v>
          </cell>
          <cell r="J25">
            <v>10120801.77</v>
          </cell>
          <cell r="K25">
            <v>10120801.77</v>
          </cell>
          <cell r="L25">
            <v>10120802.129999999</v>
          </cell>
          <cell r="M25">
            <v>10120802.130000001</v>
          </cell>
          <cell r="N25">
            <v>0</v>
          </cell>
          <cell r="R25">
            <v>0</v>
          </cell>
          <cell r="S25">
            <v>10132044.93</v>
          </cell>
          <cell r="T25">
            <v>11242.799999998882</v>
          </cell>
          <cell r="X25">
            <v>11242.799999998882</v>
          </cell>
          <cell r="Y25">
            <v>10133684.59</v>
          </cell>
          <cell r="Z25">
            <v>1639.660000000149</v>
          </cell>
          <cell r="AD25">
            <v>1639.660000000149</v>
          </cell>
          <cell r="AE25">
            <v>10133684.59</v>
          </cell>
          <cell r="AF25">
            <v>0</v>
          </cell>
          <cell r="AJ25">
            <v>0</v>
          </cell>
          <cell r="AK25">
            <v>10133684.59</v>
          </cell>
          <cell r="AL25">
            <v>0</v>
          </cell>
          <cell r="AP25">
            <v>0</v>
          </cell>
          <cell r="AQ25">
            <v>10133684.59</v>
          </cell>
          <cell r="AR25">
            <v>0</v>
          </cell>
          <cell r="AV25">
            <v>0</v>
          </cell>
          <cell r="AW25">
            <v>10133684.59</v>
          </cell>
          <cell r="AX25">
            <v>0</v>
          </cell>
          <cell r="BC25">
            <v>0</v>
          </cell>
          <cell r="BE25">
            <v>10134684.59</v>
          </cell>
          <cell r="BF25">
            <v>1000</v>
          </cell>
          <cell r="BK25">
            <v>1000</v>
          </cell>
          <cell r="BL25">
            <v>10139987.460000001</v>
          </cell>
          <cell r="BM25">
            <v>5302.8700000010431</v>
          </cell>
          <cell r="BR25">
            <v>5302.8700000010431</v>
          </cell>
          <cell r="BS25">
            <v>10144315.050000001</v>
          </cell>
          <cell r="BT25">
            <v>4327.589999999851</v>
          </cell>
          <cell r="BY25">
            <v>4327.589999999851</v>
          </cell>
          <cell r="BZ25">
            <v>10148180.9</v>
          </cell>
          <cell r="CA25">
            <v>3865.8499999996275</v>
          </cell>
          <cell r="CF25">
            <v>3865.8499999996275</v>
          </cell>
          <cell r="CG25">
            <v>10158442.220000001</v>
          </cell>
          <cell r="CH25">
            <v>10261.320000000298</v>
          </cell>
          <cell r="CM25">
            <v>10261.320000000298</v>
          </cell>
          <cell r="CN25">
            <v>10158442.220000001</v>
          </cell>
          <cell r="CO25">
            <v>0</v>
          </cell>
          <cell r="CT25">
            <v>0</v>
          </cell>
        </row>
        <row r="26">
          <cell r="A26">
            <v>61</v>
          </cell>
          <cell r="B26" t="str">
            <v>Pinnacle Highlands II *USE #43</v>
          </cell>
          <cell r="C26">
            <v>0</v>
          </cell>
          <cell r="D26">
            <v>0</v>
          </cell>
          <cell r="E26">
            <v>0</v>
          </cell>
          <cell r="F26">
            <v>0</v>
          </cell>
          <cell r="G26">
            <v>0</v>
          </cell>
          <cell r="H26">
            <v>0</v>
          </cell>
          <cell r="I26">
            <v>0</v>
          </cell>
          <cell r="J26">
            <v>0</v>
          </cell>
          <cell r="K26">
            <v>0</v>
          </cell>
          <cell r="L26">
            <v>0</v>
          </cell>
          <cell r="M26">
            <v>0</v>
          </cell>
          <cell r="N26">
            <v>0</v>
          </cell>
          <cell r="R26">
            <v>0</v>
          </cell>
          <cell r="S26">
            <v>0</v>
          </cell>
          <cell r="T26">
            <v>0</v>
          </cell>
          <cell r="X26">
            <v>0</v>
          </cell>
          <cell r="Y26">
            <v>0</v>
          </cell>
          <cell r="Z26">
            <v>0</v>
          </cell>
          <cell r="AD26">
            <v>0</v>
          </cell>
          <cell r="AE26">
            <v>0</v>
          </cell>
          <cell r="AF26">
            <v>0</v>
          </cell>
          <cell r="AJ26">
            <v>0</v>
          </cell>
          <cell r="AK26">
            <v>0</v>
          </cell>
          <cell r="AL26">
            <v>0</v>
          </cell>
          <cell r="AP26">
            <v>0</v>
          </cell>
          <cell r="AQ26">
            <v>0</v>
          </cell>
          <cell r="AR26">
            <v>0</v>
          </cell>
          <cell r="AV26">
            <v>0</v>
          </cell>
          <cell r="AW26">
            <v>0</v>
          </cell>
          <cell r="AX26">
            <v>0</v>
          </cell>
          <cell r="BC26">
            <v>0</v>
          </cell>
          <cell r="BE26">
            <v>0</v>
          </cell>
          <cell r="BF26">
            <v>0</v>
          </cell>
          <cell r="BK26">
            <v>0</v>
          </cell>
          <cell r="BL26">
            <v>0</v>
          </cell>
          <cell r="BM26">
            <v>0</v>
          </cell>
          <cell r="BR26">
            <v>0</v>
          </cell>
          <cell r="BS26">
            <v>0</v>
          </cell>
          <cell r="BT26">
            <v>0</v>
          </cell>
          <cell r="BY26">
            <v>0</v>
          </cell>
          <cell r="BZ26">
            <v>0</v>
          </cell>
          <cell r="CA26">
            <v>0</v>
          </cell>
          <cell r="CF26">
            <v>0</v>
          </cell>
          <cell r="CH26">
            <v>0</v>
          </cell>
          <cell r="CM26">
            <v>0</v>
          </cell>
          <cell r="CO26">
            <v>0</v>
          </cell>
          <cell r="CT26">
            <v>0</v>
          </cell>
        </row>
        <row r="27">
          <cell r="A27">
            <v>63</v>
          </cell>
          <cell r="B27" t="str">
            <v>Gladiolus Gateway</v>
          </cell>
          <cell r="C27">
            <v>7322741</v>
          </cell>
          <cell r="D27">
            <v>7357158</v>
          </cell>
          <cell r="E27">
            <v>7322740.9800000004</v>
          </cell>
          <cell r="F27">
            <v>7322740.9800000004</v>
          </cell>
          <cell r="G27">
            <v>7322740.9800000004</v>
          </cell>
          <cell r="H27">
            <v>7322740.9800000004</v>
          </cell>
          <cell r="I27">
            <v>7322740.9800000004</v>
          </cell>
          <cell r="J27">
            <v>7332115.6000000006</v>
          </cell>
          <cell r="K27">
            <v>7332115.6000000006</v>
          </cell>
          <cell r="L27">
            <v>7342265.6400000006</v>
          </cell>
          <cell r="M27">
            <v>7342265.6399999997</v>
          </cell>
          <cell r="N27">
            <v>0</v>
          </cell>
          <cell r="R27">
            <v>0</v>
          </cell>
          <cell r="S27">
            <v>7342982.2699999996</v>
          </cell>
          <cell r="T27">
            <v>716.62999999988824</v>
          </cell>
          <cell r="X27">
            <v>716.62999999988824</v>
          </cell>
          <cell r="Y27">
            <v>7342982.2699999996</v>
          </cell>
          <cell r="Z27">
            <v>0</v>
          </cell>
          <cell r="AD27">
            <v>0</v>
          </cell>
          <cell r="AE27">
            <v>7342982.2699999996</v>
          </cell>
          <cell r="AF27">
            <v>0</v>
          </cell>
          <cell r="AJ27">
            <v>0</v>
          </cell>
          <cell r="AK27">
            <v>7342982.2699999996</v>
          </cell>
          <cell r="AL27">
            <v>0</v>
          </cell>
          <cell r="AP27">
            <v>0</v>
          </cell>
          <cell r="AQ27">
            <v>7342982.2699999996</v>
          </cell>
          <cell r="AR27">
            <v>0</v>
          </cell>
          <cell r="AV27">
            <v>0</v>
          </cell>
          <cell r="AW27">
            <v>7350967.5199999996</v>
          </cell>
          <cell r="AX27">
            <v>7985.25</v>
          </cell>
          <cell r="BC27">
            <v>7985.25</v>
          </cell>
          <cell r="BE27">
            <v>7350967.5199999996</v>
          </cell>
          <cell r="BF27">
            <v>0</v>
          </cell>
          <cell r="BK27">
            <v>0</v>
          </cell>
          <cell r="BL27">
            <v>7360627.3799999999</v>
          </cell>
          <cell r="BM27">
            <v>9659.8600000003353</v>
          </cell>
          <cell r="BR27">
            <v>9659.8600000003353</v>
          </cell>
          <cell r="BS27">
            <v>7381444.2599999998</v>
          </cell>
          <cell r="BT27">
            <v>20816.879999999888</v>
          </cell>
          <cell r="BY27">
            <v>20816.879999999888</v>
          </cell>
          <cell r="BZ27">
            <v>7384528.2599999998</v>
          </cell>
          <cell r="CA27">
            <v>3084</v>
          </cell>
          <cell r="CF27">
            <v>3084</v>
          </cell>
          <cell r="CG27">
            <v>7391448.3700000001</v>
          </cell>
          <cell r="CH27">
            <v>6920.1100000003353</v>
          </cell>
          <cell r="CM27">
            <v>6920.1100000003353</v>
          </cell>
          <cell r="CN27">
            <v>7391448.3700000001</v>
          </cell>
          <cell r="CO27">
            <v>0</v>
          </cell>
          <cell r="CT27">
            <v>0</v>
          </cell>
        </row>
        <row r="28">
          <cell r="A28">
            <v>67</v>
          </cell>
          <cell r="B28" t="str">
            <v>New Tampa Center</v>
          </cell>
          <cell r="C28">
            <v>9156387</v>
          </cell>
          <cell r="D28">
            <v>9162787</v>
          </cell>
          <cell r="E28">
            <v>9173006.4900000002</v>
          </cell>
          <cell r="F28">
            <v>9846936.4900000002</v>
          </cell>
          <cell r="G28">
            <v>9903466.290000001</v>
          </cell>
          <cell r="H28">
            <v>9891316.3000000007</v>
          </cell>
          <cell r="I28">
            <v>10179685.810000001</v>
          </cell>
          <cell r="J28">
            <v>10568468.75</v>
          </cell>
          <cell r="K28">
            <v>10655698.869999999</v>
          </cell>
          <cell r="L28">
            <v>10664316.76</v>
          </cell>
          <cell r="M28">
            <v>10705765.789999999</v>
          </cell>
          <cell r="N28">
            <v>41449.029999999329</v>
          </cell>
          <cell r="R28">
            <v>41449.029999999329</v>
          </cell>
          <cell r="S28">
            <v>10839530.92</v>
          </cell>
          <cell r="T28">
            <v>133765.13000000082</v>
          </cell>
          <cell r="X28">
            <v>133765.13000000082</v>
          </cell>
          <cell r="Y28">
            <v>10841751.119999999</v>
          </cell>
          <cell r="Z28">
            <v>2220.1999999992549</v>
          </cell>
          <cell r="AD28">
            <v>2220.1999999992549</v>
          </cell>
          <cell r="AE28">
            <v>10851906.939999999</v>
          </cell>
          <cell r="AF28">
            <v>10155.820000000298</v>
          </cell>
          <cell r="AJ28">
            <v>10155.820000000298</v>
          </cell>
          <cell r="AK28">
            <v>10855745.76</v>
          </cell>
          <cell r="AL28">
            <v>3838.820000000298</v>
          </cell>
          <cell r="AP28">
            <v>3838.820000000298</v>
          </cell>
          <cell r="AQ28">
            <v>10855745.76</v>
          </cell>
          <cell r="AR28">
            <v>0</v>
          </cell>
          <cell r="AV28">
            <v>0</v>
          </cell>
          <cell r="AW28">
            <v>10875245.76</v>
          </cell>
          <cell r="AX28">
            <v>19500</v>
          </cell>
          <cell r="BC28">
            <v>19500</v>
          </cell>
          <cell r="BE28">
            <v>10875245.76</v>
          </cell>
          <cell r="BF28">
            <v>0</v>
          </cell>
          <cell r="BK28">
            <v>0</v>
          </cell>
          <cell r="BL28">
            <v>10879970.76</v>
          </cell>
          <cell r="BM28">
            <v>4725</v>
          </cell>
          <cell r="BR28">
            <v>4725</v>
          </cell>
          <cell r="BS28">
            <v>10882360.470000001</v>
          </cell>
          <cell r="BT28">
            <v>2389.7100000008941</v>
          </cell>
          <cell r="BY28">
            <v>2389.7100000008941</v>
          </cell>
          <cell r="BZ28">
            <v>10901815.74</v>
          </cell>
          <cell r="CA28">
            <v>19455.269999999553</v>
          </cell>
          <cell r="CF28">
            <v>19455.269999999553</v>
          </cell>
          <cell r="CG28">
            <v>10911753.5</v>
          </cell>
          <cell r="CH28">
            <v>9937.7599999997765</v>
          </cell>
          <cell r="CM28">
            <v>9937.7599999997765</v>
          </cell>
          <cell r="CN28">
            <v>10915403.85</v>
          </cell>
          <cell r="CO28">
            <v>3650.3499999996275</v>
          </cell>
          <cell r="CT28">
            <v>3650.3499999996275</v>
          </cell>
        </row>
        <row r="29">
          <cell r="A29">
            <v>71</v>
          </cell>
          <cell r="B29" t="str">
            <v>Riverplace II</v>
          </cell>
          <cell r="C29">
            <v>0</v>
          </cell>
          <cell r="D29">
            <v>0</v>
          </cell>
          <cell r="E29">
            <v>33100787.109999999</v>
          </cell>
          <cell r="F29">
            <v>33146346.969999999</v>
          </cell>
          <cell r="G29">
            <v>34109270.469999999</v>
          </cell>
          <cell r="H29">
            <v>34217086.859999999</v>
          </cell>
          <cell r="I29">
            <v>34421810.060000002</v>
          </cell>
          <cell r="J29">
            <v>34439715.960000001</v>
          </cell>
          <cell r="K29">
            <v>35120167.960000001</v>
          </cell>
          <cell r="L29">
            <v>35161045.289999999</v>
          </cell>
          <cell r="M29">
            <v>35817738.75</v>
          </cell>
          <cell r="N29">
            <v>656693.46000000089</v>
          </cell>
          <cell r="O29">
            <v>505718.88</v>
          </cell>
          <cell r="R29">
            <v>150974.58000000089</v>
          </cell>
          <cell r="S29">
            <v>35542015.210000001</v>
          </cell>
          <cell r="T29">
            <v>-275723.53999999911</v>
          </cell>
          <cell r="X29">
            <v>-275723.53999999911</v>
          </cell>
          <cell r="Y29">
            <v>35667102.289999999</v>
          </cell>
          <cell r="Z29">
            <v>125087.07999999821</v>
          </cell>
          <cell r="AD29">
            <v>125087.07999999821</v>
          </cell>
          <cell r="AE29">
            <v>35695611.329999998</v>
          </cell>
          <cell r="AF29">
            <v>28509.039999999106</v>
          </cell>
          <cell r="AJ29">
            <v>28509.039999999106</v>
          </cell>
          <cell r="AK29">
            <v>35710543.780000001</v>
          </cell>
          <cell r="AL29">
            <v>14932.45000000298</v>
          </cell>
          <cell r="AP29">
            <v>14932.45000000298</v>
          </cell>
          <cell r="AQ29">
            <v>35718299.880000003</v>
          </cell>
          <cell r="AR29">
            <v>7756.1000000014901</v>
          </cell>
          <cell r="AV29">
            <v>7756.1000000014901</v>
          </cell>
          <cell r="AW29">
            <v>35747685.149999999</v>
          </cell>
          <cell r="AX29">
            <v>29385.269999995828</v>
          </cell>
          <cell r="BC29">
            <v>29385.269999995828</v>
          </cell>
          <cell r="BE29">
            <v>35755668.420000002</v>
          </cell>
          <cell r="BF29">
            <v>7983.2700000032783</v>
          </cell>
          <cell r="BK29">
            <v>7983.2700000032783</v>
          </cell>
          <cell r="BL29">
            <v>35752377.420000002</v>
          </cell>
          <cell r="BM29">
            <v>-3291</v>
          </cell>
          <cell r="BR29">
            <v>-3291</v>
          </cell>
          <cell r="BS29">
            <v>35760951.979999997</v>
          </cell>
          <cell r="BT29">
            <v>8574.5599999949336</v>
          </cell>
          <cell r="BY29">
            <v>8574.5599999949336</v>
          </cell>
          <cell r="BZ29">
            <v>35770065.579999998</v>
          </cell>
          <cell r="CA29">
            <v>9113.6000000014901</v>
          </cell>
          <cell r="CF29">
            <v>9113.6000000014901</v>
          </cell>
          <cell r="CG29">
            <v>35773149.609999999</v>
          </cell>
          <cell r="CH29">
            <v>3084.0300000011921</v>
          </cell>
          <cell r="CM29">
            <v>3084.0300000011921</v>
          </cell>
          <cell r="CN29">
            <v>35779472.219999999</v>
          </cell>
          <cell r="CO29">
            <v>6322.609999999404</v>
          </cell>
          <cell r="CT29">
            <v>6322.609999999404</v>
          </cell>
        </row>
        <row r="30">
          <cell r="A30">
            <v>77</v>
          </cell>
          <cell r="B30" t="str">
            <v>Loehman's Fashion Island</v>
          </cell>
          <cell r="F30">
            <v>0</v>
          </cell>
          <cell r="G30">
            <v>36912462.100000001</v>
          </cell>
          <cell r="H30">
            <v>37457466.120000005</v>
          </cell>
          <cell r="I30">
            <v>37485731.719999999</v>
          </cell>
          <cell r="J30">
            <v>37588524.579999998</v>
          </cell>
          <cell r="K30">
            <v>37724238.589999996</v>
          </cell>
          <cell r="L30">
            <v>37768265.339999996</v>
          </cell>
          <cell r="M30">
            <v>37797532.030000001</v>
          </cell>
          <cell r="N30">
            <v>29266.690000005066</v>
          </cell>
          <cell r="R30">
            <v>29266.690000005066</v>
          </cell>
          <cell r="S30">
            <v>37846036.07</v>
          </cell>
          <cell r="T30">
            <v>48504.039999999106</v>
          </cell>
          <cell r="X30">
            <v>48504.039999999106</v>
          </cell>
          <cell r="Y30">
            <v>38044756.630000003</v>
          </cell>
          <cell r="Z30">
            <v>198720.56000000238</v>
          </cell>
          <cell r="AD30">
            <v>198720.56000000238</v>
          </cell>
          <cell r="AE30">
            <v>38072438.710000001</v>
          </cell>
          <cell r="AF30">
            <v>27682.079999998212</v>
          </cell>
          <cell r="AJ30">
            <v>27682.079999998212</v>
          </cell>
          <cell r="AK30">
            <v>38103365.420000002</v>
          </cell>
          <cell r="AL30">
            <v>30926.710000000894</v>
          </cell>
          <cell r="AP30">
            <v>30926.710000000894</v>
          </cell>
          <cell r="AQ30">
            <v>38112755.270000003</v>
          </cell>
          <cell r="AR30">
            <v>9389.8500000014901</v>
          </cell>
          <cell r="AV30">
            <v>9389.8500000014901</v>
          </cell>
          <cell r="AW30">
            <v>38190444.259999998</v>
          </cell>
          <cell r="AX30">
            <v>77688.989999994636</v>
          </cell>
          <cell r="BC30">
            <v>77688.989999994636</v>
          </cell>
          <cell r="BE30">
            <v>38204109.649999999</v>
          </cell>
          <cell r="BF30">
            <v>13665.390000000596</v>
          </cell>
          <cell r="BK30">
            <v>13665.390000000596</v>
          </cell>
          <cell r="BL30">
            <v>38221534.969999999</v>
          </cell>
          <cell r="BM30">
            <v>17425.320000000298</v>
          </cell>
          <cell r="BR30">
            <v>17425.320000000298</v>
          </cell>
          <cell r="BS30">
            <v>38233534.969999999</v>
          </cell>
          <cell r="BT30">
            <v>12000</v>
          </cell>
          <cell r="BY30">
            <v>12000</v>
          </cell>
          <cell r="BZ30">
            <v>38242326.850000001</v>
          </cell>
          <cell r="CA30">
            <v>8791.8800000026822</v>
          </cell>
          <cell r="CF30">
            <v>8791.8800000026822</v>
          </cell>
          <cell r="CG30">
            <v>38252281.979999997</v>
          </cell>
          <cell r="CH30">
            <v>9955.1299999952316</v>
          </cell>
          <cell r="CM30">
            <v>9955.1299999952316</v>
          </cell>
          <cell r="CN30">
            <v>38268687.130000003</v>
          </cell>
          <cell r="CO30">
            <v>16405.15000000596</v>
          </cell>
          <cell r="CT30">
            <v>16405.15000000596</v>
          </cell>
        </row>
        <row r="31">
          <cell r="A31">
            <v>101</v>
          </cell>
          <cell r="B31" t="str">
            <v>Neonopolis Entertainment Center</v>
          </cell>
          <cell r="S31">
            <v>8711354.7400000002</v>
          </cell>
          <cell r="T31">
            <v>8711354.7400000002</v>
          </cell>
          <cell r="U31">
            <v>8711354.7400000002</v>
          </cell>
          <cell r="X31">
            <v>0</v>
          </cell>
          <cell r="Y31">
            <v>9974088.6600000001</v>
          </cell>
          <cell r="Z31">
            <v>1262733.92</v>
          </cell>
          <cell r="AA31">
            <v>1262733.92</v>
          </cell>
          <cell r="AD31">
            <v>0</v>
          </cell>
          <cell r="AE31">
            <v>11339696.949999999</v>
          </cell>
          <cell r="AF31">
            <v>1365608.2899999991</v>
          </cell>
          <cell r="AG31">
            <v>1365608.29</v>
          </cell>
          <cell r="AJ31">
            <v>-9.3132257461547852E-10</v>
          </cell>
          <cell r="AK31">
            <v>21624075.390000001</v>
          </cell>
          <cell r="AL31">
            <v>10284378.440000001</v>
          </cell>
          <cell r="AM31">
            <v>10284378.439999999</v>
          </cell>
          <cell r="AP31">
            <v>1.862645149230957E-9</v>
          </cell>
          <cell r="AQ31">
            <v>22152192.98</v>
          </cell>
          <cell r="AR31">
            <v>528117.58999999985</v>
          </cell>
          <cell r="AS31">
            <v>528117.59</v>
          </cell>
          <cell r="AV31">
            <v>-1.1641532182693481E-10</v>
          </cell>
          <cell r="AW31">
            <v>18818451.940000001</v>
          </cell>
          <cell r="AX31">
            <v>-3333741.0399999991</v>
          </cell>
          <cell r="AZ31">
            <v>1656649.96</v>
          </cell>
          <cell r="BC31">
            <v>-4990390.9999999991</v>
          </cell>
          <cell r="BE31">
            <v>24028128.43</v>
          </cell>
          <cell r="BF31">
            <v>5209676.4899999984</v>
          </cell>
          <cell r="BH31">
            <v>5209676.49</v>
          </cell>
          <cell r="BK31">
            <v>-1.862645149230957E-9</v>
          </cell>
          <cell r="BL31">
            <v>30813672.050000001</v>
          </cell>
          <cell r="BM31">
            <v>6785543.620000001</v>
          </cell>
          <cell r="BO31">
            <v>6785543.6200000001</v>
          </cell>
          <cell r="BR31">
            <v>9.3132257461547852E-10</v>
          </cell>
          <cell r="BS31">
            <v>37086708</v>
          </cell>
          <cell r="BT31">
            <v>6273035.9499999993</v>
          </cell>
          <cell r="BV31">
            <v>6273035.9500000002</v>
          </cell>
          <cell r="BY31">
            <v>-9.3132257461547852E-10</v>
          </cell>
          <cell r="BZ31">
            <v>45413805.140000001</v>
          </cell>
          <cell r="CA31">
            <v>8327097.1400000006</v>
          </cell>
          <cell r="CC31">
            <v>8327097.1399999997</v>
          </cell>
          <cell r="CF31">
            <v>9.3132257461547852E-10</v>
          </cell>
          <cell r="CG31">
            <v>55076851.200000003</v>
          </cell>
          <cell r="CH31">
            <v>9663046.0600000024</v>
          </cell>
          <cell r="CJ31">
            <v>9663046.0600000005</v>
          </cell>
          <cell r="CM31">
            <v>1.862645149230957E-9</v>
          </cell>
          <cell r="CN31">
            <v>67408453.890000001</v>
          </cell>
          <cell r="CO31">
            <v>12331602.689999998</v>
          </cell>
          <cell r="CQ31">
            <v>12331602.689999999</v>
          </cell>
          <cell r="CT31">
            <v>-1.862645149230957E-9</v>
          </cell>
        </row>
        <row r="32">
          <cell r="A32">
            <v>111</v>
          </cell>
          <cell r="B32" t="str">
            <v>Aventis Office Facility</v>
          </cell>
          <cell r="AK32">
            <v>21210485.5</v>
          </cell>
          <cell r="AL32">
            <v>21210485.5</v>
          </cell>
          <cell r="AM32">
            <v>21210485.5</v>
          </cell>
          <cell r="AP32">
            <v>0</v>
          </cell>
          <cell r="AQ32">
            <v>21210485.5</v>
          </cell>
          <cell r="AR32">
            <v>0</v>
          </cell>
          <cell r="AS32">
            <v>0</v>
          </cell>
          <cell r="AV32">
            <v>0</v>
          </cell>
          <cell r="AW32">
            <v>0</v>
          </cell>
          <cell r="AX32">
            <v>-21210485.5</v>
          </cell>
          <cell r="AZ32">
            <v>-22373504</v>
          </cell>
          <cell r="BC32">
            <v>1163018.5</v>
          </cell>
          <cell r="BE32">
            <v>0</v>
          </cell>
          <cell r="BF32">
            <v>0</v>
          </cell>
          <cell r="BH32">
            <v>0</v>
          </cell>
          <cell r="BK32">
            <v>0</v>
          </cell>
          <cell r="BL32">
            <v>0</v>
          </cell>
          <cell r="BM32">
            <v>0</v>
          </cell>
          <cell r="BO32">
            <v>0</v>
          </cell>
          <cell r="BR32">
            <v>0</v>
          </cell>
          <cell r="BS32">
            <v>0</v>
          </cell>
          <cell r="BT32">
            <v>0</v>
          </cell>
          <cell r="BV32">
            <v>0</v>
          </cell>
          <cell r="BY32">
            <v>0</v>
          </cell>
          <cell r="BZ32">
            <v>0</v>
          </cell>
          <cell r="CA32">
            <v>0</v>
          </cell>
          <cell r="CC32">
            <v>0</v>
          </cell>
          <cell r="CF32">
            <v>0</v>
          </cell>
          <cell r="CH32">
            <v>0</v>
          </cell>
          <cell r="CJ32">
            <v>0</v>
          </cell>
          <cell r="CM32">
            <v>0</v>
          </cell>
          <cell r="CO32">
            <v>0</v>
          </cell>
          <cell r="CQ32">
            <v>0</v>
          </cell>
          <cell r="CT32">
            <v>0</v>
          </cell>
        </row>
        <row r="33">
          <cell r="A33">
            <v>134</v>
          </cell>
          <cell r="B33" t="str">
            <v>Nortel Office Facility</v>
          </cell>
          <cell r="BZ33">
            <v>131483225</v>
          </cell>
          <cell r="CA33">
            <v>131483225</v>
          </cell>
          <cell r="CC33">
            <v>131483225</v>
          </cell>
          <cell r="CF33">
            <v>0</v>
          </cell>
          <cell r="CG33">
            <v>150230725</v>
          </cell>
          <cell r="CH33">
            <v>18747500</v>
          </cell>
          <cell r="CJ33">
            <v>18747500</v>
          </cell>
          <cell r="CM33">
            <v>0</v>
          </cell>
          <cell r="CN33">
            <v>163450209.33000001</v>
          </cell>
          <cell r="CO33">
            <v>13219484.330000013</v>
          </cell>
          <cell r="CQ33">
            <v>13219484.33</v>
          </cell>
          <cell r="CT33">
            <v>1.3038516044616699E-8</v>
          </cell>
        </row>
        <row r="34">
          <cell r="C34">
            <v>248198977.19999999</v>
          </cell>
          <cell r="D34">
            <v>247922784.41999999</v>
          </cell>
          <cell r="E34">
            <v>282768865.56999999</v>
          </cell>
          <cell r="F34">
            <v>283333283.91999996</v>
          </cell>
          <cell r="G34">
            <v>322140549.75</v>
          </cell>
          <cell r="H34">
            <v>322793280.12</v>
          </cell>
          <cell r="I34">
            <v>323516557.53999996</v>
          </cell>
          <cell r="J34">
            <v>325276442.75999999</v>
          </cell>
          <cell r="K34">
            <v>316730403.50999993</v>
          </cell>
          <cell r="L34">
            <v>357306453.12</v>
          </cell>
          <cell r="M34">
            <v>330210856.36999989</v>
          </cell>
          <cell r="N34">
            <v>-27095596.75</v>
          </cell>
          <cell r="O34">
            <v>-29677248.080000002</v>
          </cell>
          <cell r="P34">
            <v>0</v>
          </cell>
          <cell r="Q34">
            <v>0</v>
          </cell>
          <cell r="R34">
            <v>2581651.3300000038</v>
          </cell>
          <cell r="S34">
            <v>292978070.36000001</v>
          </cell>
          <cell r="T34">
            <v>-37232786.00999999</v>
          </cell>
          <cell r="U34">
            <v>-37274898.449999996</v>
          </cell>
          <cell r="V34">
            <v>0</v>
          </cell>
          <cell r="W34">
            <v>0</v>
          </cell>
          <cell r="X34">
            <v>42112.439999998547</v>
          </cell>
          <cell r="Y34">
            <v>267580246.02000001</v>
          </cell>
          <cell r="Z34">
            <v>-25397824.339999996</v>
          </cell>
          <cell r="AA34">
            <v>-26570315.82</v>
          </cell>
          <cell r="AB34">
            <v>0</v>
          </cell>
          <cell r="AC34">
            <v>0</v>
          </cell>
          <cell r="AD34">
            <v>1172491.4800000004</v>
          </cell>
          <cell r="AE34">
            <v>269033700.83000004</v>
          </cell>
          <cell r="AF34">
            <v>1453454.8099999949</v>
          </cell>
          <cell r="AG34">
            <v>1365608.29</v>
          </cell>
          <cell r="AH34">
            <v>0</v>
          </cell>
          <cell r="AI34">
            <v>0</v>
          </cell>
          <cell r="AJ34">
            <v>87846.519999994896</v>
          </cell>
          <cell r="AK34">
            <v>300479222.31</v>
          </cell>
          <cell r="AL34">
            <v>31445521.48</v>
          </cell>
          <cell r="AM34">
            <v>31494863.939999998</v>
          </cell>
          <cell r="AN34">
            <v>0</v>
          </cell>
          <cell r="AO34">
            <v>0</v>
          </cell>
          <cell r="AP34">
            <v>-49342.459999999031</v>
          </cell>
          <cell r="AQ34">
            <v>301277406.78000003</v>
          </cell>
          <cell r="AR34">
            <v>798184.46999999881</v>
          </cell>
          <cell r="AS34">
            <v>528117.59</v>
          </cell>
          <cell r="AT34">
            <v>0</v>
          </cell>
          <cell r="AU34">
            <v>0</v>
          </cell>
          <cell r="AV34">
            <v>270066.87999999884</v>
          </cell>
          <cell r="AW34">
            <v>276824662</v>
          </cell>
          <cell r="AX34">
            <v>-24452744.780000009</v>
          </cell>
          <cell r="AZ34">
            <v>-20716854.039999999</v>
          </cell>
          <cell r="BA34">
            <v>0</v>
          </cell>
          <cell r="BB34">
            <v>0</v>
          </cell>
          <cell r="BC34">
            <v>-3735890.7400000086</v>
          </cell>
          <cell r="BE34">
            <v>282147543.90999997</v>
          </cell>
          <cell r="BF34">
            <v>5322881.9100000039</v>
          </cell>
          <cell r="BH34">
            <v>5209676.49</v>
          </cell>
          <cell r="BI34">
            <v>0</v>
          </cell>
          <cell r="BJ34">
            <v>0</v>
          </cell>
          <cell r="BK34">
            <v>113205.42000000365</v>
          </cell>
          <cell r="BL34">
            <v>289007701.87</v>
          </cell>
          <cell r="BM34">
            <v>6860157.9600000018</v>
          </cell>
          <cell r="BO34">
            <v>6785543.6200000001</v>
          </cell>
          <cell r="BP34">
            <v>0</v>
          </cell>
          <cell r="BQ34">
            <v>0</v>
          </cell>
          <cell r="BR34">
            <v>74614.340000001714</v>
          </cell>
          <cell r="BS34">
            <v>281713429.75999999</v>
          </cell>
          <cell r="BT34">
            <v>-7294272.1100000106</v>
          </cell>
          <cell r="BV34">
            <v>-7541162.54</v>
          </cell>
          <cell r="BW34">
            <v>0</v>
          </cell>
          <cell r="BX34">
            <v>0</v>
          </cell>
          <cell r="BY34">
            <v>246890.42999998853</v>
          </cell>
          <cell r="BZ34">
            <v>421610666.22000003</v>
          </cell>
          <cell r="CA34">
            <v>139897236.46000001</v>
          </cell>
          <cell r="CC34">
            <v>139810322.13999999</v>
          </cell>
          <cell r="CD34">
            <v>0</v>
          </cell>
          <cell r="CE34">
            <v>0</v>
          </cell>
          <cell r="CF34">
            <v>86914.320000004023</v>
          </cell>
          <cell r="CG34">
            <v>450083889.90999997</v>
          </cell>
          <cell r="CH34">
            <v>28473223.690000009</v>
          </cell>
          <cell r="CJ34">
            <v>28410546.060000002</v>
          </cell>
          <cell r="CK34">
            <v>0</v>
          </cell>
          <cell r="CL34">
            <v>0</v>
          </cell>
          <cell r="CM34">
            <v>62677.63000000827</v>
          </cell>
          <cell r="CN34">
            <v>475772065.51999998</v>
          </cell>
          <cell r="CO34">
            <v>25688175.610000022</v>
          </cell>
          <cell r="CQ34">
            <v>25551087.02</v>
          </cell>
          <cell r="CR34">
            <v>0</v>
          </cell>
          <cell r="CS34">
            <v>0</v>
          </cell>
          <cell r="CT34">
            <v>137088.59000002034</v>
          </cell>
        </row>
        <row r="38">
          <cell r="A38">
            <v>8</v>
          </cell>
          <cell r="B38" t="str">
            <v>Grupe Properties</v>
          </cell>
          <cell r="C38" t="e">
            <v>#REF!</v>
          </cell>
          <cell r="D38" t="e">
            <v>#REF!</v>
          </cell>
          <cell r="E38" t="e">
            <v>#REF!</v>
          </cell>
          <cell r="F38" t="e">
            <v>#REF!</v>
          </cell>
          <cell r="G38" t="e">
            <v>#REF!</v>
          </cell>
          <cell r="H38">
            <v>40166173.390000001</v>
          </cell>
          <cell r="I38">
            <v>40095062.390000001</v>
          </cell>
          <cell r="J38">
            <v>40091024.969999999</v>
          </cell>
          <cell r="K38">
            <v>40113631</v>
          </cell>
          <cell r="L38">
            <v>0</v>
          </cell>
          <cell r="M38">
            <v>0</v>
          </cell>
          <cell r="N38">
            <v>0</v>
          </cell>
          <cell r="O38">
            <v>0</v>
          </cell>
          <cell r="P38">
            <v>0</v>
          </cell>
          <cell r="R38">
            <v>0</v>
          </cell>
          <cell r="S38">
            <v>0</v>
          </cell>
          <cell r="T38">
            <v>0</v>
          </cell>
          <cell r="U38">
            <v>0</v>
          </cell>
          <cell r="V38">
            <v>0</v>
          </cell>
          <cell r="X38">
            <v>0</v>
          </cell>
          <cell r="Y38">
            <v>0</v>
          </cell>
          <cell r="Z38">
            <v>0</v>
          </cell>
          <cell r="AA38">
            <v>0</v>
          </cell>
          <cell r="AB38">
            <v>0</v>
          </cell>
          <cell r="AD38">
            <v>0</v>
          </cell>
          <cell r="AE38">
            <v>0</v>
          </cell>
          <cell r="AF38">
            <v>0</v>
          </cell>
          <cell r="AG38">
            <v>0</v>
          </cell>
          <cell r="AH38">
            <v>0</v>
          </cell>
          <cell r="AJ38">
            <v>0</v>
          </cell>
          <cell r="AK38">
            <v>0</v>
          </cell>
          <cell r="AL38">
            <v>0</v>
          </cell>
          <cell r="AM38">
            <v>0</v>
          </cell>
          <cell r="AN38">
            <v>0</v>
          </cell>
          <cell r="AP38">
            <v>0</v>
          </cell>
          <cell r="AQ38">
            <v>0</v>
          </cell>
          <cell r="AR38">
            <v>0</v>
          </cell>
          <cell r="AS38">
            <v>0</v>
          </cell>
          <cell r="AT38">
            <v>0</v>
          </cell>
          <cell r="AV38">
            <v>0</v>
          </cell>
          <cell r="AW38">
            <v>0</v>
          </cell>
          <cell r="AX38">
            <v>0</v>
          </cell>
          <cell r="AZ38">
            <v>0</v>
          </cell>
          <cell r="BA38">
            <v>0</v>
          </cell>
          <cell r="BC38">
            <v>0</v>
          </cell>
          <cell r="BE38">
            <v>0</v>
          </cell>
          <cell r="BF38">
            <v>0</v>
          </cell>
          <cell r="BH38">
            <v>0</v>
          </cell>
          <cell r="BI38">
            <v>0</v>
          </cell>
          <cell r="BK38">
            <v>0</v>
          </cell>
          <cell r="BL38">
            <v>0</v>
          </cell>
          <cell r="BM38">
            <v>0</v>
          </cell>
          <cell r="BO38">
            <v>0</v>
          </cell>
          <cell r="BP38">
            <v>0</v>
          </cell>
          <cell r="BR38">
            <v>0</v>
          </cell>
          <cell r="BS38">
            <v>0</v>
          </cell>
          <cell r="BT38">
            <v>0</v>
          </cell>
          <cell r="BV38">
            <v>0</v>
          </cell>
          <cell r="BW38">
            <v>0</v>
          </cell>
          <cell r="BY38">
            <v>0</v>
          </cell>
          <cell r="BZ38">
            <v>0</v>
          </cell>
          <cell r="CA38">
            <v>0</v>
          </cell>
          <cell r="CC38">
            <v>0</v>
          </cell>
          <cell r="CD38">
            <v>0</v>
          </cell>
          <cell r="CF38">
            <v>0</v>
          </cell>
          <cell r="CH38">
            <v>0</v>
          </cell>
          <cell r="CJ38">
            <v>0</v>
          </cell>
          <cell r="CK38">
            <v>0</v>
          </cell>
          <cell r="CM38">
            <v>0</v>
          </cell>
          <cell r="CO38">
            <v>0</v>
          </cell>
          <cell r="CQ38">
            <v>0</v>
          </cell>
          <cell r="CR38">
            <v>0</v>
          </cell>
          <cell r="CT38">
            <v>0</v>
          </cell>
        </row>
        <row r="39">
          <cell r="A39">
            <v>21</v>
          </cell>
          <cell r="B39" t="str">
            <v>Embassy Suites Atlanta</v>
          </cell>
          <cell r="C39">
            <v>20985577.030000001</v>
          </cell>
          <cell r="D39">
            <v>-29537</v>
          </cell>
          <cell r="E39">
            <v>0</v>
          </cell>
          <cell r="F39">
            <v>0</v>
          </cell>
          <cell r="G39">
            <v>0</v>
          </cell>
          <cell r="H39">
            <v>0</v>
          </cell>
          <cell r="I39">
            <v>0</v>
          </cell>
          <cell r="J39">
            <v>0</v>
          </cell>
          <cell r="K39">
            <v>0</v>
          </cell>
          <cell r="L39">
            <v>0</v>
          </cell>
          <cell r="M39">
            <v>0</v>
          </cell>
          <cell r="N39">
            <v>0</v>
          </cell>
          <cell r="R39">
            <v>0</v>
          </cell>
          <cell r="S39">
            <v>0</v>
          </cell>
          <cell r="T39">
            <v>0</v>
          </cell>
          <cell r="X39">
            <v>0</v>
          </cell>
          <cell r="Y39">
            <v>0</v>
          </cell>
          <cell r="Z39">
            <v>0</v>
          </cell>
          <cell r="AD39">
            <v>0</v>
          </cell>
          <cell r="AE39">
            <v>0</v>
          </cell>
          <cell r="AF39">
            <v>0</v>
          </cell>
          <cell r="AJ39">
            <v>0</v>
          </cell>
          <cell r="AK39">
            <v>0</v>
          </cell>
          <cell r="AL39">
            <v>0</v>
          </cell>
          <cell r="AP39">
            <v>0</v>
          </cell>
          <cell r="AQ39">
            <v>0</v>
          </cell>
          <cell r="AR39">
            <v>0</v>
          </cell>
          <cell r="AV39">
            <v>0</v>
          </cell>
          <cell r="AW39">
            <v>0</v>
          </cell>
          <cell r="AX39">
            <v>0</v>
          </cell>
          <cell r="BC39">
            <v>0</v>
          </cell>
          <cell r="BE39">
            <v>0</v>
          </cell>
          <cell r="BF39">
            <v>0</v>
          </cell>
          <cell r="BK39">
            <v>0</v>
          </cell>
          <cell r="BL39">
            <v>0</v>
          </cell>
          <cell r="BM39">
            <v>0</v>
          </cell>
          <cell r="BR39">
            <v>0</v>
          </cell>
          <cell r="BS39">
            <v>0</v>
          </cell>
          <cell r="BT39">
            <v>0</v>
          </cell>
          <cell r="BY39">
            <v>0</v>
          </cell>
          <cell r="BZ39">
            <v>0</v>
          </cell>
          <cell r="CA39">
            <v>0</v>
          </cell>
          <cell r="CF39">
            <v>0</v>
          </cell>
          <cell r="CH39">
            <v>0</v>
          </cell>
          <cell r="CM39">
            <v>0</v>
          </cell>
          <cell r="CO39">
            <v>0</v>
          </cell>
          <cell r="CT39">
            <v>0</v>
          </cell>
        </row>
        <row r="40">
          <cell r="A40">
            <v>22</v>
          </cell>
          <cell r="B40" t="str">
            <v>Exchange Place/SPNW</v>
          </cell>
          <cell r="C40">
            <v>155528844.67000002</v>
          </cell>
          <cell r="D40">
            <v>158256020.67000002</v>
          </cell>
          <cell r="E40">
            <v>158292642</v>
          </cell>
          <cell r="F40">
            <v>163835492.67000002</v>
          </cell>
          <cell r="G40">
            <v>157597638.67000002</v>
          </cell>
          <cell r="H40">
            <v>157660564.66000003</v>
          </cell>
          <cell r="I40">
            <v>158967089.26000002</v>
          </cell>
          <cell r="J40">
            <v>159037937.00000003</v>
          </cell>
          <cell r="K40">
            <v>2.9802322387695313E-8</v>
          </cell>
          <cell r="L40">
            <v>2.9802322387695313E-8</v>
          </cell>
          <cell r="M40">
            <v>0</v>
          </cell>
          <cell r="N40">
            <v>-2.9802322387695313E-8</v>
          </cell>
          <cell r="R40">
            <v>-2.9802322387695313E-8</v>
          </cell>
          <cell r="S40">
            <v>0</v>
          </cell>
          <cell r="T40">
            <v>0</v>
          </cell>
          <cell r="X40">
            <v>0</v>
          </cell>
          <cell r="Y40">
            <v>0</v>
          </cell>
          <cell r="Z40">
            <v>0</v>
          </cell>
          <cell r="AA40">
            <v>460866.25</v>
          </cell>
          <cell r="AD40">
            <v>-460866.25</v>
          </cell>
          <cell r="AE40">
            <v>0</v>
          </cell>
          <cell r="AF40">
            <v>0</v>
          </cell>
          <cell r="AJ40">
            <v>0</v>
          </cell>
          <cell r="AK40">
            <v>0</v>
          </cell>
          <cell r="AL40">
            <v>0</v>
          </cell>
          <cell r="AM40">
            <v>-5752</v>
          </cell>
          <cell r="AP40">
            <v>5752</v>
          </cell>
          <cell r="AQ40">
            <v>0</v>
          </cell>
          <cell r="AR40">
            <v>0</v>
          </cell>
          <cell r="AV40">
            <v>0</v>
          </cell>
          <cell r="AW40">
            <v>0</v>
          </cell>
          <cell r="AX40">
            <v>0</v>
          </cell>
          <cell r="BC40">
            <v>0</v>
          </cell>
          <cell r="BE40">
            <v>0</v>
          </cell>
          <cell r="BF40">
            <v>0</v>
          </cell>
          <cell r="BK40">
            <v>0</v>
          </cell>
          <cell r="BL40">
            <v>0</v>
          </cell>
          <cell r="BM40">
            <v>0</v>
          </cell>
          <cell r="BR40">
            <v>0</v>
          </cell>
          <cell r="BS40">
            <v>0</v>
          </cell>
          <cell r="BT40">
            <v>0</v>
          </cell>
          <cell r="BY40">
            <v>0</v>
          </cell>
          <cell r="BZ40">
            <v>0</v>
          </cell>
          <cell r="CA40">
            <v>0</v>
          </cell>
          <cell r="CF40">
            <v>0</v>
          </cell>
          <cell r="CH40">
            <v>0</v>
          </cell>
          <cell r="CM40">
            <v>0</v>
          </cell>
          <cell r="CO40">
            <v>0</v>
          </cell>
          <cell r="CT40">
            <v>0</v>
          </cell>
        </row>
        <row r="41">
          <cell r="A41">
            <v>26</v>
          </cell>
          <cell r="B41" t="str">
            <v>Town Run</v>
          </cell>
          <cell r="C41">
            <v>28608418.5</v>
          </cell>
          <cell r="D41">
            <v>28633144.800000001</v>
          </cell>
          <cell r="E41">
            <v>28935808</v>
          </cell>
          <cell r="F41">
            <v>28705088.460000001</v>
          </cell>
          <cell r="G41">
            <v>28776146.490000002</v>
          </cell>
          <cell r="H41">
            <v>28684498.140000001</v>
          </cell>
          <cell r="I41">
            <v>28618251.710000001</v>
          </cell>
          <cell r="J41">
            <v>28651197.84</v>
          </cell>
          <cell r="K41">
            <v>28678387.84</v>
          </cell>
          <cell r="L41">
            <v>28718815.84</v>
          </cell>
          <cell r="M41">
            <v>28703653.32</v>
          </cell>
          <cell r="N41">
            <v>-15162.519999999553</v>
          </cell>
          <cell r="R41">
            <v>-15162.519999999553</v>
          </cell>
          <cell r="S41">
            <v>28715927</v>
          </cell>
          <cell r="T41">
            <v>12273.679999999702</v>
          </cell>
          <cell r="X41">
            <v>12273.679999999702</v>
          </cell>
          <cell r="Y41">
            <v>28709445</v>
          </cell>
          <cell r="Z41">
            <v>-6482</v>
          </cell>
          <cell r="AD41">
            <v>-6482</v>
          </cell>
          <cell r="AE41">
            <v>28707719</v>
          </cell>
          <cell r="AF41">
            <v>-1726</v>
          </cell>
          <cell r="AJ41">
            <v>-1726</v>
          </cell>
          <cell r="AK41">
            <v>28698685</v>
          </cell>
          <cell r="AL41">
            <v>-9034</v>
          </cell>
          <cell r="AP41">
            <v>-9034</v>
          </cell>
          <cell r="AQ41">
            <v>28699347</v>
          </cell>
          <cell r="AR41">
            <v>662</v>
          </cell>
          <cell r="AV41">
            <v>662</v>
          </cell>
          <cell r="AW41">
            <v>28661077</v>
          </cell>
          <cell r="AX41">
            <v>-38270</v>
          </cell>
          <cell r="BC41">
            <v>-38270</v>
          </cell>
          <cell r="BE41">
            <v>28664038</v>
          </cell>
          <cell r="BF41">
            <v>2961</v>
          </cell>
          <cell r="BK41">
            <v>2961</v>
          </cell>
          <cell r="BL41">
            <v>28762198</v>
          </cell>
          <cell r="BM41">
            <v>98160</v>
          </cell>
          <cell r="BR41">
            <v>98160</v>
          </cell>
          <cell r="BS41">
            <v>28787308</v>
          </cell>
          <cell r="BT41">
            <v>25110</v>
          </cell>
          <cell r="BY41">
            <v>25110</v>
          </cell>
          <cell r="BZ41">
            <v>28918162</v>
          </cell>
          <cell r="CA41">
            <v>130854</v>
          </cell>
          <cell r="CF41">
            <v>130854</v>
          </cell>
          <cell r="CG41">
            <v>28828699</v>
          </cell>
          <cell r="CH41">
            <v>-89463</v>
          </cell>
          <cell r="CM41">
            <v>-89463</v>
          </cell>
          <cell r="CN41">
            <v>29024838</v>
          </cell>
          <cell r="CO41">
            <v>196139</v>
          </cell>
          <cell r="CT41">
            <v>196139</v>
          </cell>
        </row>
        <row r="42">
          <cell r="A42">
            <v>27</v>
          </cell>
          <cell r="B42" t="str">
            <v>Riverplace</v>
          </cell>
          <cell r="C42">
            <v>29356237.280000001</v>
          </cell>
          <cell r="D42">
            <v>29636829.280000001</v>
          </cell>
          <cell r="E42">
            <v>0</v>
          </cell>
          <cell r="F42">
            <v>0</v>
          </cell>
          <cell r="G42">
            <v>0</v>
          </cell>
          <cell r="H42">
            <v>0</v>
          </cell>
          <cell r="I42">
            <v>0</v>
          </cell>
          <cell r="J42">
            <v>0</v>
          </cell>
          <cell r="K42">
            <v>0</v>
          </cell>
          <cell r="L42">
            <v>0</v>
          </cell>
          <cell r="M42">
            <v>0</v>
          </cell>
          <cell r="N42">
            <v>0</v>
          </cell>
          <cell r="R42">
            <v>0</v>
          </cell>
          <cell r="S42">
            <v>0</v>
          </cell>
          <cell r="T42">
            <v>0</v>
          </cell>
          <cell r="X42">
            <v>0</v>
          </cell>
          <cell r="Y42">
            <v>0</v>
          </cell>
          <cell r="Z42">
            <v>0</v>
          </cell>
          <cell r="AD42">
            <v>0</v>
          </cell>
          <cell r="AE42">
            <v>0</v>
          </cell>
          <cell r="AF42">
            <v>0</v>
          </cell>
          <cell r="AJ42">
            <v>0</v>
          </cell>
          <cell r="AK42">
            <v>0</v>
          </cell>
          <cell r="AL42">
            <v>0</v>
          </cell>
          <cell r="AP42">
            <v>0</v>
          </cell>
          <cell r="AQ42">
            <v>0</v>
          </cell>
          <cell r="AR42">
            <v>0</v>
          </cell>
          <cell r="AV42">
            <v>0</v>
          </cell>
          <cell r="AW42">
            <v>0</v>
          </cell>
          <cell r="AX42">
            <v>0</v>
          </cell>
          <cell r="BC42">
            <v>0</v>
          </cell>
          <cell r="BE42">
            <v>0</v>
          </cell>
          <cell r="BF42">
            <v>0</v>
          </cell>
          <cell r="BK42">
            <v>0</v>
          </cell>
          <cell r="BL42">
            <v>0</v>
          </cell>
          <cell r="BM42">
            <v>0</v>
          </cell>
          <cell r="BR42">
            <v>0</v>
          </cell>
          <cell r="BS42">
            <v>0</v>
          </cell>
          <cell r="BT42">
            <v>0</v>
          </cell>
          <cell r="BY42">
            <v>0</v>
          </cell>
          <cell r="BZ42">
            <v>0</v>
          </cell>
          <cell r="CA42">
            <v>0</v>
          </cell>
          <cell r="CF42">
            <v>0</v>
          </cell>
          <cell r="CH42">
            <v>0</v>
          </cell>
          <cell r="CM42">
            <v>0</v>
          </cell>
          <cell r="CO42">
            <v>0</v>
          </cell>
          <cell r="CT42">
            <v>0</v>
          </cell>
        </row>
        <row r="43">
          <cell r="A43">
            <v>28</v>
          </cell>
          <cell r="B43" t="str">
            <v>One Memorial Drive</v>
          </cell>
          <cell r="C43">
            <v>56418071</v>
          </cell>
          <cell r="D43">
            <v>56779382.520000003</v>
          </cell>
          <cell r="E43">
            <v>57028584.940000005</v>
          </cell>
          <cell r="F43">
            <v>57342939.350000001</v>
          </cell>
          <cell r="G43">
            <v>57488680.32</v>
          </cell>
          <cell r="H43">
            <v>57722109.369999997</v>
          </cell>
          <cell r="I43">
            <v>0</v>
          </cell>
          <cell r="J43">
            <v>0</v>
          </cell>
          <cell r="K43">
            <v>0</v>
          </cell>
          <cell r="L43">
            <v>0</v>
          </cell>
          <cell r="M43">
            <v>0</v>
          </cell>
          <cell r="N43">
            <v>0</v>
          </cell>
          <cell r="R43">
            <v>0</v>
          </cell>
          <cell r="S43">
            <v>0</v>
          </cell>
          <cell r="T43">
            <v>0</v>
          </cell>
          <cell r="X43">
            <v>0</v>
          </cell>
          <cell r="Y43">
            <v>0</v>
          </cell>
          <cell r="Z43">
            <v>0</v>
          </cell>
          <cell r="AD43">
            <v>0</v>
          </cell>
          <cell r="AE43">
            <v>0</v>
          </cell>
          <cell r="AF43">
            <v>0</v>
          </cell>
          <cell r="AJ43">
            <v>0</v>
          </cell>
          <cell r="AK43">
            <v>0</v>
          </cell>
          <cell r="AL43">
            <v>0</v>
          </cell>
          <cell r="AP43">
            <v>0</v>
          </cell>
          <cell r="AQ43">
            <v>0</v>
          </cell>
          <cell r="AR43">
            <v>0</v>
          </cell>
          <cell r="AV43">
            <v>0</v>
          </cell>
          <cell r="AW43">
            <v>0</v>
          </cell>
          <cell r="AX43">
            <v>0</v>
          </cell>
          <cell r="BC43">
            <v>0</v>
          </cell>
          <cell r="BE43">
            <v>0</v>
          </cell>
          <cell r="BF43">
            <v>0</v>
          </cell>
          <cell r="BK43">
            <v>0</v>
          </cell>
          <cell r="BL43">
            <v>0</v>
          </cell>
          <cell r="BM43">
            <v>0</v>
          </cell>
          <cell r="BR43">
            <v>0</v>
          </cell>
          <cell r="BS43">
            <v>0</v>
          </cell>
          <cell r="BT43">
            <v>0</v>
          </cell>
          <cell r="BY43">
            <v>0</v>
          </cell>
          <cell r="BZ43">
            <v>0</v>
          </cell>
          <cell r="CA43">
            <v>0</v>
          </cell>
          <cell r="CF43">
            <v>0</v>
          </cell>
          <cell r="CH43">
            <v>0</v>
          </cell>
          <cell r="CM43">
            <v>0</v>
          </cell>
          <cell r="CO43">
            <v>0</v>
          </cell>
          <cell r="CT43">
            <v>0</v>
          </cell>
        </row>
        <row r="44">
          <cell r="A44">
            <v>29</v>
          </cell>
          <cell r="B44" t="str">
            <v>Shoppes on the Green</v>
          </cell>
          <cell r="C44">
            <v>3766763</v>
          </cell>
          <cell r="D44">
            <v>3829898.42</v>
          </cell>
          <cell r="E44">
            <v>3771543.93</v>
          </cell>
          <cell r="F44">
            <v>3839682.79</v>
          </cell>
          <cell r="G44">
            <v>3705537.35</v>
          </cell>
          <cell r="H44">
            <v>3798362.59</v>
          </cell>
          <cell r="I44">
            <v>3727471.99</v>
          </cell>
          <cell r="J44">
            <v>3824460.79</v>
          </cell>
          <cell r="K44">
            <v>3692575.18</v>
          </cell>
          <cell r="L44">
            <v>3762491.95</v>
          </cell>
          <cell r="M44">
            <v>3801566</v>
          </cell>
          <cell r="N44">
            <v>39074.049999999814</v>
          </cell>
          <cell r="O44">
            <v>0.48</v>
          </cell>
          <cell r="R44">
            <v>39073.569999999811</v>
          </cell>
          <cell r="S44">
            <v>3814591</v>
          </cell>
          <cell r="T44">
            <v>13025</v>
          </cell>
          <cell r="U44">
            <v>0</v>
          </cell>
          <cell r="X44">
            <v>13025</v>
          </cell>
          <cell r="Y44">
            <v>3779144</v>
          </cell>
          <cell r="Z44">
            <v>-35447</v>
          </cell>
          <cell r="AA44">
            <v>0</v>
          </cell>
          <cell r="AD44">
            <v>-35447</v>
          </cell>
          <cell r="AE44">
            <v>3863779</v>
          </cell>
          <cell r="AF44">
            <v>84635</v>
          </cell>
          <cell r="AG44">
            <v>0</v>
          </cell>
          <cell r="AJ44">
            <v>84635</v>
          </cell>
          <cell r="AK44">
            <v>3946570</v>
          </cell>
          <cell r="AL44">
            <v>82791</v>
          </cell>
          <cell r="AM44">
            <v>0</v>
          </cell>
          <cell r="AP44">
            <v>82791</v>
          </cell>
          <cell r="AQ44">
            <v>4016813.33</v>
          </cell>
          <cell r="AR44">
            <v>70243.330000000075</v>
          </cell>
          <cell r="AS44">
            <v>0</v>
          </cell>
          <cell r="AV44">
            <v>70243.330000000075</v>
          </cell>
          <cell r="AW44">
            <v>3719235.75</v>
          </cell>
          <cell r="AX44">
            <v>-297577.58000000007</v>
          </cell>
          <cell r="AZ44">
            <v>0</v>
          </cell>
          <cell r="BC44">
            <v>-297577.58000000007</v>
          </cell>
          <cell r="BE44">
            <v>3781069.75</v>
          </cell>
          <cell r="BF44">
            <v>61834</v>
          </cell>
          <cell r="BH44">
            <v>0</v>
          </cell>
          <cell r="BK44">
            <v>61834</v>
          </cell>
          <cell r="BL44">
            <v>3852905.3</v>
          </cell>
          <cell r="BM44">
            <v>71835.549999999814</v>
          </cell>
          <cell r="BO44">
            <v>0</v>
          </cell>
          <cell r="BR44">
            <v>71835.549999999814</v>
          </cell>
          <cell r="BS44">
            <v>3903111.72</v>
          </cell>
          <cell r="BT44">
            <v>50206.420000000391</v>
          </cell>
          <cell r="BV44">
            <v>0</v>
          </cell>
          <cell r="BY44">
            <v>50206.420000000391</v>
          </cell>
          <cell r="BZ44">
            <v>3815798.41</v>
          </cell>
          <cell r="CA44">
            <v>-87313.310000000056</v>
          </cell>
          <cell r="CF44">
            <v>-87313.310000000056</v>
          </cell>
          <cell r="CG44">
            <v>3844588.95</v>
          </cell>
          <cell r="CH44">
            <v>28790.540000000037</v>
          </cell>
          <cell r="CM44">
            <v>28790.540000000037</v>
          </cell>
          <cell r="CN44">
            <v>2251693.54</v>
          </cell>
          <cell r="CO44">
            <v>-1592895.4100000001</v>
          </cell>
          <cell r="CQ44">
            <v>-1678241.62</v>
          </cell>
          <cell r="CT44">
            <v>85346.209999999963</v>
          </cell>
        </row>
        <row r="45">
          <cell r="A45">
            <v>30</v>
          </cell>
          <cell r="B45" t="str">
            <v>Crossroads at Royal Palm</v>
          </cell>
          <cell r="C45">
            <v>5643301</v>
          </cell>
          <cell r="D45">
            <v>5820077.5599999996</v>
          </cell>
          <cell r="E45">
            <v>5588965.1599999992</v>
          </cell>
          <cell r="F45">
            <v>5660611.1599999992</v>
          </cell>
          <cell r="G45">
            <v>5604010.1799999988</v>
          </cell>
          <cell r="H45">
            <v>5642694.2599999988</v>
          </cell>
          <cell r="I45">
            <v>5774727.2799999984</v>
          </cell>
          <cell r="J45">
            <v>5926582.4399999985</v>
          </cell>
          <cell r="K45">
            <v>5698502.4399999985</v>
          </cell>
          <cell r="L45">
            <v>5828469.4399999985</v>
          </cell>
          <cell r="M45">
            <v>5930449</v>
          </cell>
          <cell r="N45">
            <v>101979.56000000145</v>
          </cell>
          <cell r="O45">
            <v>0</v>
          </cell>
          <cell r="R45">
            <v>101979.56000000145</v>
          </cell>
          <cell r="S45">
            <v>5847603</v>
          </cell>
          <cell r="T45">
            <v>-82846</v>
          </cell>
          <cell r="U45">
            <v>0</v>
          </cell>
          <cell r="X45">
            <v>-82846</v>
          </cell>
          <cell r="Y45">
            <v>5713668</v>
          </cell>
          <cell r="Z45">
            <v>-133935</v>
          </cell>
          <cell r="AA45">
            <v>0</v>
          </cell>
          <cell r="AD45">
            <v>-133935</v>
          </cell>
          <cell r="AE45">
            <v>5859083</v>
          </cell>
          <cell r="AF45">
            <v>145415</v>
          </cell>
          <cell r="AG45">
            <v>0</v>
          </cell>
          <cell r="AJ45">
            <v>145415</v>
          </cell>
          <cell r="AK45">
            <v>5976807</v>
          </cell>
          <cell r="AL45">
            <v>117724</v>
          </cell>
          <cell r="AM45">
            <v>0</v>
          </cell>
          <cell r="AP45">
            <v>117724</v>
          </cell>
          <cell r="AQ45">
            <v>5620251.8899999997</v>
          </cell>
          <cell r="AR45">
            <v>-356555.11000000034</v>
          </cell>
          <cell r="AS45">
            <v>0</v>
          </cell>
          <cell r="AV45">
            <v>-356555.11000000034</v>
          </cell>
          <cell r="AW45">
            <v>5305210.26</v>
          </cell>
          <cell r="AX45">
            <v>-315041.62999999989</v>
          </cell>
          <cell r="AZ45">
            <v>0</v>
          </cell>
          <cell r="BC45">
            <v>-315041.62999999989</v>
          </cell>
          <cell r="BE45">
            <v>5616183.2199999997</v>
          </cell>
          <cell r="BF45">
            <v>310972.95999999996</v>
          </cell>
          <cell r="BH45">
            <v>0</v>
          </cell>
          <cell r="BK45">
            <v>310972.95999999996</v>
          </cell>
          <cell r="BL45">
            <v>5709856.46</v>
          </cell>
          <cell r="BM45">
            <v>93673.240000000224</v>
          </cell>
          <cell r="BO45">
            <v>0</v>
          </cell>
          <cell r="BR45">
            <v>93673.240000000224</v>
          </cell>
          <cell r="BS45">
            <v>5811745.3799999999</v>
          </cell>
          <cell r="BT45">
            <v>101888.91999999993</v>
          </cell>
          <cell r="BV45">
            <v>0</v>
          </cell>
          <cell r="BY45">
            <v>101888.91999999993</v>
          </cell>
          <cell r="BZ45">
            <v>5715986.6900000004</v>
          </cell>
          <cell r="CA45">
            <v>-95758.689999999478</v>
          </cell>
          <cell r="CF45">
            <v>-95758.689999999478</v>
          </cell>
          <cell r="CG45">
            <v>5807516.4299999997</v>
          </cell>
          <cell r="CH45">
            <v>91529.739999999292</v>
          </cell>
          <cell r="CM45">
            <v>91529.739999999292</v>
          </cell>
          <cell r="CN45">
            <v>0</v>
          </cell>
          <cell r="CO45">
            <v>-5807516.4299999997</v>
          </cell>
          <cell r="CQ45">
            <v>-5882831</v>
          </cell>
          <cell r="CT45">
            <v>75314.570000000298</v>
          </cell>
          <cell r="CU45" t="str">
            <v>x</v>
          </cell>
        </row>
        <row r="46">
          <cell r="A46">
            <v>31</v>
          </cell>
          <cell r="B46" t="str">
            <v>Courtyard Shops</v>
          </cell>
          <cell r="C46">
            <v>5873500</v>
          </cell>
          <cell r="D46">
            <v>5945299.7699999996</v>
          </cell>
          <cell r="E46">
            <v>5872319.3699999992</v>
          </cell>
          <cell r="F46">
            <v>5913256.5999999996</v>
          </cell>
          <cell r="G46">
            <v>5908450.4899999993</v>
          </cell>
          <cell r="H46">
            <v>5982987.3299999991</v>
          </cell>
          <cell r="I46">
            <v>6126631.1199999992</v>
          </cell>
          <cell r="J46">
            <v>6714936.4299999997</v>
          </cell>
          <cell r="K46">
            <v>7255933.4299999997</v>
          </cell>
          <cell r="L46">
            <v>7322406.4299999997</v>
          </cell>
          <cell r="M46">
            <v>7465979</v>
          </cell>
          <cell r="N46">
            <v>143572.5700000003</v>
          </cell>
          <cell r="O46">
            <v>101247</v>
          </cell>
          <cell r="R46">
            <v>42325.570000000298</v>
          </cell>
          <cell r="S46">
            <v>7436958</v>
          </cell>
          <cell r="T46">
            <v>-29021</v>
          </cell>
          <cell r="X46">
            <v>-29021</v>
          </cell>
          <cell r="Y46">
            <v>7366581</v>
          </cell>
          <cell r="Z46">
            <v>-70377</v>
          </cell>
          <cell r="AD46">
            <v>-70377</v>
          </cell>
          <cell r="AE46">
            <v>7451845</v>
          </cell>
          <cell r="AF46">
            <v>85264</v>
          </cell>
          <cell r="AJ46">
            <v>85264</v>
          </cell>
          <cell r="AK46">
            <v>7555739</v>
          </cell>
          <cell r="AL46">
            <v>103894</v>
          </cell>
          <cell r="AP46">
            <v>103894</v>
          </cell>
          <cell r="AQ46">
            <v>7622786.5199999996</v>
          </cell>
          <cell r="AR46">
            <v>67047.519999999553</v>
          </cell>
          <cell r="AV46">
            <v>67047.519999999553</v>
          </cell>
          <cell r="AW46">
            <v>0</v>
          </cell>
          <cell r="AX46">
            <v>-7622786.5199999996</v>
          </cell>
          <cell r="AZ46">
            <v>-7405197</v>
          </cell>
          <cell r="BC46">
            <v>-217589.51999999955</v>
          </cell>
          <cell r="BE46">
            <v>0</v>
          </cell>
          <cell r="BF46">
            <v>0</v>
          </cell>
          <cell r="BH46">
            <v>0</v>
          </cell>
          <cell r="BK46">
            <v>0</v>
          </cell>
          <cell r="BL46">
            <v>0</v>
          </cell>
          <cell r="BM46">
            <v>0</v>
          </cell>
          <cell r="BO46">
            <v>2682</v>
          </cell>
          <cell r="BR46">
            <v>-2682</v>
          </cell>
          <cell r="BS46">
            <v>0</v>
          </cell>
          <cell r="BT46">
            <v>0</v>
          </cell>
          <cell r="BV46">
            <v>-26823.63</v>
          </cell>
          <cell r="BY46">
            <v>26823.63</v>
          </cell>
          <cell r="BZ46">
            <v>0</v>
          </cell>
          <cell r="CA46">
            <v>0</v>
          </cell>
          <cell r="CC46">
            <v>23734</v>
          </cell>
          <cell r="CF46">
            <v>-23734</v>
          </cell>
          <cell r="CH46">
            <v>0</v>
          </cell>
          <cell r="CM46">
            <v>0</v>
          </cell>
          <cell r="CO46">
            <v>0</v>
          </cell>
          <cell r="CT46">
            <v>0</v>
          </cell>
        </row>
        <row r="47">
          <cell r="A47">
            <v>32</v>
          </cell>
          <cell r="B47" t="str">
            <v>Woods Walk Plaza</v>
          </cell>
          <cell r="C47">
            <v>2927484</v>
          </cell>
          <cell r="D47">
            <v>2932923.67</v>
          </cell>
          <cell r="E47">
            <v>2925555.21</v>
          </cell>
          <cell r="F47">
            <v>2946881.65</v>
          </cell>
          <cell r="G47">
            <v>2656770.15</v>
          </cell>
          <cell r="H47">
            <v>2696689.38</v>
          </cell>
          <cell r="I47">
            <v>2615982.88</v>
          </cell>
          <cell r="J47">
            <v>2673780.19</v>
          </cell>
          <cell r="K47">
            <v>2570376.19</v>
          </cell>
          <cell r="L47">
            <v>2622309.19</v>
          </cell>
          <cell r="M47">
            <v>2662694</v>
          </cell>
          <cell r="N47">
            <v>40384.810000000056</v>
          </cell>
          <cell r="O47">
            <v>0</v>
          </cell>
          <cell r="R47">
            <v>40384.810000000056</v>
          </cell>
          <cell r="S47">
            <v>2694887</v>
          </cell>
          <cell r="T47">
            <v>32193</v>
          </cell>
          <cell r="U47">
            <v>0</v>
          </cell>
          <cell r="X47">
            <v>32193</v>
          </cell>
          <cell r="Y47">
            <v>2591904</v>
          </cell>
          <cell r="Z47">
            <v>-102983</v>
          </cell>
          <cell r="AA47">
            <v>0</v>
          </cell>
          <cell r="AD47">
            <v>-102983</v>
          </cell>
          <cell r="AE47">
            <v>2604820</v>
          </cell>
          <cell r="AF47">
            <v>12916</v>
          </cell>
          <cell r="AG47">
            <v>0</v>
          </cell>
          <cell r="AJ47">
            <v>12916</v>
          </cell>
          <cell r="AK47">
            <v>2648478</v>
          </cell>
          <cell r="AL47">
            <v>43658</v>
          </cell>
          <cell r="AM47">
            <v>0</v>
          </cell>
          <cell r="AP47">
            <v>43658</v>
          </cell>
          <cell r="AQ47">
            <v>2684892.89</v>
          </cell>
          <cell r="AR47">
            <v>36414.89000000013</v>
          </cell>
          <cell r="AS47">
            <v>0</v>
          </cell>
          <cell r="AV47">
            <v>36414.89000000013</v>
          </cell>
          <cell r="AW47">
            <v>2646868.89</v>
          </cell>
          <cell r="AX47">
            <v>-38024</v>
          </cell>
          <cell r="AZ47">
            <v>0</v>
          </cell>
          <cell r="BC47">
            <v>-38024</v>
          </cell>
          <cell r="BE47">
            <v>2672843.4</v>
          </cell>
          <cell r="BF47">
            <v>25974.509999999776</v>
          </cell>
          <cell r="BH47">
            <v>0</v>
          </cell>
          <cell r="BK47">
            <v>25974.509999999776</v>
          </cell>
          <cell r="BL47">
            <v>2517021.25</v>
          </cell>
          <cell r="BM47">
            <v>-155822.14999999991</v>
          </cell>
          <cell r="BO47">
            <v>-183148.53</v>
          </cell>
          <cell r="BR47">
            <v>27326.380000000092</v>
          </cell>
          <cell r="BS47">
            <v>2646756.0699999998</v>
          </cell>
          <cell r="BT47">
            <v>129734.81999999983</v>
          </cell>
          <cell r="BV47">
            <v>124151</v>
          </cell>
          <cell r="BY47">
            <v>5583.8199999998324</v>
          </cell>
          <cell r="BZ47">
            <v>2660139.69</v>
          </cell>
          <cell r="CA47">
            <v>13383.620000000112</v>
          </cell>
          <cell r="CF47">
            <v>13383.620000000112</v>
          </cell>
          <cell r="CG47">
            <v>2648172.6800000002</v>
          </cell>
          <cell r="CH47">
            <v>-11967.009999999776</v>
          </cell>
          <cell r="CM47">
            <v>-11967.009999999776</v>
          </cell>
          <cell r="CN47">
            <v>1977225.89</v>
          </cell>
          <cell r="CO47">
            <v>-670946.79000000027</v>
          </cell>
          <cell r="CQ47">
            <v>-701486.22</v>
          </cell>
          <cell r="CT47">
            <v>30539.429999999702</v>
          </cell>
        </row>
        <row r="48">
          <cell r="A48">
            <v>33</v>
          </cell>
          <cell r="B48" t="str">
            <v>Garden Shops</v>
          </cell>
          <cell r="C48">
            <v>8471952</v>
          </cell>
          <cell r="D48">
            <v>8484320.2400000002</v>
          </cell>
          <cell r="E48">
            <v>8406853.6300000008</v>
          </cell>
          <cell r="F48">
            <v>8465766.9199999999</v>
          </cell>
          <cell r="G48">
            <v>8401886.2200000007</v>
          </cell>
          <cell r="H48">
            <v>8611986.6000000015</v>
          </cell>
          <cell r="I48">
            <v>8570466.9000000022</v>
          </cell>
          <cell r="J48">
            <v>8690557.160000002</v>
          </cell>
          <cell r="K48">
            <v>8697322.160000002</v>
          </cell>
          <cell r="L48">
            <v>8840712.160000002</v>
          </cell>
          <cell r="M48">
            <v>8979417</v>
          </cell>
          <cell r="N48">
            <v>138704.83999999799</v>
          </cell>
          <cell r="O48">
            <v>0</v>
          </cell>
          <cell r="R48">
            <v>138704.83999999799</v>
          </cell>
          <cell r="S48">
            <v>8899788</v>
          </cell>
          <cell r="T48">
            <v>-79629</v>
          </cell>
          <cell r="U48">
            <v>0</v>
          </cell>
          <cell r="X48">
            <v>-79629</v>
          </cell>
          <cell r="Y48">
            <v>8728916</v>
          </cell>
          <cell r="Z48">
            <v>-170872</v>
          </cell>
          <cell r="AA48">
            <v>0</v>
          </cell>
          <cell r="AD48">
            <v>-170872</v>
          </cell>
          <cell r="AE48">
            <v>8819437</v>
          </cell>
          <cell r="AF48">
            <v>90521</v>
          </cell>
          <cell r="AG48">
            <v>0</v>
          </cell>
          <cell r="AJ48">
            <v>90521</v>
          </cell>
          <cell r="AK48">
            <v>9063015</v>
          </cell>
          <cell r="AL48">
            <v>243578</v>
          </cell>
          <cell r="AM48">
            <v>0</v>
          </cell>
          <cell r="AP48">
            <v>243578</v>
          </cell>
          <cell r="AQ48">
            <v>8984489.9600000009</v>
          </cell>
          <cell r="AR48">
            <v>-78525.039999999106</v>
          </cell>
          <cell r="AS48">
            <v>0</v>
          </cell>
          <cell r="AV48">
            <v>-78525.039999999106</v>
          </cell>
          <cell r="AW48">
            <v>8782516.6199999992</v>
          </cell>
          <cell r="AX48">
            <v>-201973.34000000171</v>
          </cell>
          <cell r="AZ48">
            <v>0</v>
          </cell>
          <cell r="BC48">
            <v>-201973.34000000171</v>
          </cell>
          <cell r="BE48">
            <v>8970745.7400000002</v>
          </cell>
          <cell r="BF48">
            <v>188229.12000000104</v>
          </cell>
          <cell r="BH48">
            <v>0</v>
          </cell>
          <cell r="BK48">
            <v>188229.12000000104</v>
          </cell>
          <cell r="BL48">
            <v>9030382.8699999992</v>
          </cell>
          <cell r="BM48">
            <v>59637.129999998957</v>
          </cell>
          <cell r="BO48">
            <v>0</v>
          </cell>
          <cell r="BR48">
            <v>59637.129999998957</v>
          </cell>
          <cell r="BS48">
            <v>9069613.8599999994</v>
          </cell>
          <cell r="BT48">
            <v>39230.990000000224</v>
          </cell>
          <cell r="BV48">
            <v>0</v>
          </cell>
          <cell r="BY48">
            <v>39230.990000000224</v>
          </cell>
          <cell r="BZ48">
            <v>9069404.25</v>
          </cell>
          <cell r="CA48">
            <v>-209.60999999940395</v>
          </cell>
          <cell r="CF48">
            <v>-209.60999999940395</v>
          </cell>
          <cell r="CG48">
            <v>8960026.2799999993</v>
          </cell>
          <cell r="CH48">
            <v>-109377.97000000067</v>
          </cell>
          <cell r="CM48">
            <v>-109377.97000000067</v>
          </cell>
          <cell r="CN48">
            <v>8073326.5099999998</v>
          </cell>
          <cell r="CO48">
            <v>-886699.76999999955</v>
          </cell>
          <cell r="CQ48">
            <v>-910863.88</v>
          </cell>
          <cell r="CT48">
            <v>24164.110000000452</v>
          </cell>
        </row>
        <row r="49">
          <cell r="A49">
            <v>34</v>
          </cell>
          <cell r="B49" t="str">
            <v>Coral Creek</v>
          </cell>
          <cell r="C49">
            <v>5329376</v>
          </cell>
          <cell r="D49">
            <v>5356155.5999999996</v>
          </cell>
          <cell r="E49">
            <v>5283276.5999999996</v>
          </cell>
          <cell r="F49">
            <v>5343890.7300000004</v>
          </cell>
          <cell r="G49">
            <v>5300005.49</v>
          </cell>
          <cell r="H49">
            <v>5366522.76</v>
          </cell>
          <cell r="I49">
            <v>5419490.8199999994</v>
          </cell>
          <cell r="J49">
            <v>5518423.1499999994</v>
          </cell>
          <cell r="K49">
            <v>5399940.1499999994</v>
          </cell>
          <cell r="L49">
            <v>5462242.1499999994</v>
          </cell>
          <cell r="M49">
            <v>5548637</v>
          </cell>
          <cell r="N49">
            <v>86394.850000000559</v>
          </cell>
          <cell r="O49">
            <v>0</v>
          </cell>
          <cell r="R49">
            <v>86394.850000000559</v>
          </cell>
          <cell r="S49">
            <v>5468618</v>
          </cell>
          <cell r="T49">
            <v>-80019</v>
          </cell>
          <cell r="U49">
            <v>0</v>
          </cell>
          <cell r="X49">
            <v>-80019</v>
          </cell>
          <cell r="Y49">
            <v>5371701</v>
          </cell>
          <cell r="Z49">
            <v>-96917</v>
          </cell>
          <cell r="AA49">
            <v>0</v>
          </cell>
          <cell r="AD49">
            <v>-96917</v>
          </cell>
          <cell r="AE49">
            <v>5459834</v>
          </cell>
          <cell r="AF49">
            <v>88133</v>
          </cell>
          <cell r="AG49">
            <v>0</v>
          </cell>
          <cell r="AJ49">
            <v>88133</v>
          </cell>
          <cell r="AK49">
            <v>5576052</v>
          </cell>
          <cell r="AL49">
            <v>116218</v>
          </cell>
          <cell r="AM49">
            <v>0</v>
          </cell>
          <cell r="AP49">
            <v>116218</v>
          </cell>
          <cell r="AQ49">
            <v>5648361.7999999998</v>
          </cell>
          <cell r="AR49">
            <v>72309.799999999814</v>
          </cell>
          <cell r="AS49">
            <v>0</v>
          </cell>
          <cell r="AV49">
            <v>72309.799999999814</v>
          </cell>
          <cell r="AW49">
            <v>5444633.75</v>
          </cell>
          <cell r="AX49">
            <v>-203728.04999999981</v>
          </cell>
          <cell r="AZ49">
            <v>0</v>
          </cell>
          <cell r="BC49">
            <v>-203728.04999999981</v>
          </cell>
          <cell r="BE49">
            <v>5562070.6600000001</v>
          </cell>
          <cell r="BF49">
            <v>117436.91000000015</v>
          </cell>
          <cell r="BH49">
            <v>0</v>
          </cell>
          <cell r="BK49">
            <v>117436.91000000015</v>
          </cell>
          <cell r="BL49">
            <v>5323503.0199999996</v>
          </cell>
          <cell r="BM49">
            <v>-238567.6400000006</v>
          </cell>
          <cell r="BO49">
            <v>-313479.34000000003</v>
          </cell>
          <cell r="BR49">
            <v>74911.69999999943</v>
          </cell>
          <cell r="BS49">
            <v>5522086.96</v>
          </cell>
          <cell r="BT49">
            <v>198583.94000000041</v>
          </cell>
          <cell r="BV49">
            <v>179817</v>
          </cell>
          <cell r="BY49">
            <v>18766.94000000041</v>
          </cell>
          <cell r="BZ49">
            <v>5426654.7800000003</v>
          </cell>
          <cell r="CA49">
            <v>-95432.179999999702</v>
          </cell>
          <cell r="CF49">
            <v>-95432.179999999702</v>
          </cell>
          <cell r="CG49">
            <v>5516148.1900000004</v>
          </cell>
          <cell r="CH49">
            <v>89493.410000000149</v>
          </cell>
          <cell r="CM49">
            <v>89493.410000000149</v>
          </cell>
          <cell r="CN49">
            <v>0</v>
          </cell>
          <cell r="CO49">
            <v>-5516148.1900000004</v>
          </cell>
          <cell r="CQ49">
            <v>-5541202</v>
          </cell>
          <cell r="CT49">
            <v>25053.80999999959</v>
          </cell>
          <cell r="CU49" t="str">
            <v>x</v>
          </cell>
        </row>
        <row r="50">
          <cell r="A50">
            <v>35</v>
          </cell>
          <cell r="B50" t="str">
            <v>Plantation Promenade</v>
          </cell>
          <cell r="C50">
            <v>8208128</v>
          </cell>
          <cell r="D50">
            <v>8200323.0800000001</v>
          </cell>
          <cell r="E50">
            <v>8094754.75</v>
          </cell>
          <cell r="F50">
            <v>8120763.3200000003</v>
          </cell>
          <cell r="G50">
            <v>8232214.8100000005</v>
          </cell>
          <cell r="H50">
            <v>8478530.8600000013</v>
          </cell>
          <cell r="I50">
            <v>9357329.2400000021</v>
          </cell>
          <cell r="J50">
            <v>10091866.580000002</v>
          </cell>
          <cell r="K50">
            <v>10405516.580000002</v>
          </cell>
          <cell r="L50">
            <v>10348428.580000002</v>
          </cell>
          <cell r="M50">
            <v>10474461</v>
          </cell>
          <cell r="N50">
            <v>126032.41999999806</v>
          </cell>
          <cell r="O50">
            <v>99355</v>
          </cell>
          <cell r="R50">
            <v>26677.419999998063</v>
          </cell>
          <cell r="S50">
            <v>10497658</v>
          </cell>
          <cell r="T50">
            <v>23197</v>
          </cell>
          <cell r="X50">
            <v>23197</v>
          </cell>
          <cell r="Y50">
            <v>10418652</v>
          </cell>
          <cell r="Z50">
            <v>-79006</v>
          </cell>
          <cell r="AD50">
            <v>-79006</v>
          </cell>
          <cell r="AE50">
            <v>10390448</v>
          </cell>
          <cell r="AF50">
            <v>-28204</v>
          </cell>
          <cell r="AJ50">
            <v>-28204</v>
          </cell>
          <cell r="AK50">
            <v>10431520</v>
          </cell>
          <cell r="AL50">
            <v>41072</v>
          </cell>
          <cell r="AP50">
            <v>41072</v>
          </cell>
          <cell r="AQ50">
            <v>10575842.6</v>
          </cell>
          <cell r="AR50">
            <v>144322.59999999963</v>
          </cell>
          <cell r="AS50">
            <v>147740.99</v>
          </cell>
          <cell r="AV50">
            <v>-3418.3900000003632</v>
          </cell>
          <cell r="AW50">
            <v>11007478.42</v>
          </cell>
          <cell r="AX50">
            <v>431635.8200000003</v>
          </cell>
          <cell r="AZ50">
            <v>301730.05</v>
          </cell>
          <cell r="BC50">
            <v>129905.77000000031</v>
          </cell>
          <cell r="BE50">
            <v>11801322.35</v>
          </cell>
          <cell r="BF50">
            <v>793843.9299999997</v>
          </cell>
          <cell r="BH50">
            <v>692796.04</v>
          </cell>
          <cell r="BK50">
            <v>101047.88999999966</v>
          </cell>
          <cell r="BL50">
            <v>12101793.189999999</v>
          </cell>
          <cell r="BM50">
            <v>300470.83999999985</v>
          </cell>
          <cell r="BO50">
            <v>286835.90000000002</v>
          </cell>
          <cell r="BR50">
            <v>13634.939999999828</v>
          </cell>
          <cell r="BS50">
            <v>12489760.539999999</v>
          </cell>
          <cell r="BT50">
            <v>387967.34999999963</v>
          </cell>
          <cell r="BV50">
            <v>395414.5</v>
          </cell>
          <cell r="BY50">
            <v>-7447.1500000003725</v>
          </cell>
          <cell r="BZ50">
            <v>12488002.5</v>
          </cell>
          <cell r="CA50">
            <v>-1758.0399999991059</v>
          </cell>
          <cell r="CF50">
            <v>-1758.0399999991059</v>
          </cell>
          <cell r="CG50">
            <v>12383906.300000001</v>
          </cell>
          <cell r="CH50">
            <v>-104096.19999999925</v>
          </cell>
          <cell r="CM50">
            <v>-104096.19999999925</v>
          </cell>
          <cell r="CN50">
            <v>9374965.5600000005</v>
          </cell>
          <cell r="CO50">
            <v>-3008940.74</v>
          </cell>
          <cell r="CQ50">
            <v>-3016302.46</v>
          </cell>
          <cell r="CT50">
            <v>7361.7199999997392</v>
          </cell>
        </row>
        <row r="51">
          <cell r="A51">
            <v>36</v>
          </cell>
          <cell r="B51" t="str">
            <v>Shenandoah Square</v>
          </cell>
          <cell r="C51">
            <v>5310340</v>
          </cell>
          <cell r="D51">
            <v>5396224.2999999998</v>
          </cell>
          <cell r="E51">
            <v>5280437.45</v>
          </cell>
          <cell r="F51">
            <v>5340844.22</v>
          </cell>
          <cell r="G51">
            <v>5255912.22</v>
          </cell>
          <cell r="H51">
            <v>5260401.1399999997</v>
          </cell>
          <cell r="I51">
            <v>5283197.1399999997</v>
          </cell>
          <cell r="J51">
            <v>5390705.5499999998</v>
          </cell>
          <cell r="K51">
            <v>5360443.8899999997</v>
          </cell>
          <cell r="L51">
            <v>5447138.5499999998</v>
          </cell>
          <cell r="M51">
            <v>5527415</v>
          </cell>
          <cell r="N51">
            <v>80276.450000000186</v>
          </cell>
          <cell r="O51">
            <v>0</v>
          </cell>
          <cell r="R51">
            <v>80276.450000000186</v>
          </cell>
          <cell r="S51">
            <v>5499770</v>
          </cell>
          <cell r="T51">
            <v>-27645</v>
          </cell>
          <cell r="U51">
            <v>0</v>
          </cell>
          <cell r="X51">
            <v>-27645</v>
          </cell>
          <cell r="Y51">
            <v>5407858</v>
          </cell>
          <cell r="Z51">
            <v>-91912</v>
          </cell>
          <cell r="AA51">
            <v>0</v>
          </cell>
          <cell r="AD51">
            <v>-91912</v>
          </cell>
          <cell r="AE51">
            <v>5509049</v>
          </cell>
          <cell r="AF51">
            <v>101191</v>
          </cell>
          <cell r="AG51">
            <v>0</v>
          </cell>
          <cell r="AJ51">
            <v>101191</v>
          </cell>
          <cell r="AK51">
            <v>5612183</v>
          </cell>
          <cell r="AL51">
            <v>103134</v>
          </cell>
          <cell r="AM51">
            <v>0</v>
          </cell>
          <cell r="AP51">
            <v>103134</v>
          </cell>
          <cell r="AQ51">
            <v>6086496.9500000002</v>
          </cell>
          <cell r="AR51">
            <v>474313.95000000019</v>
          </cell>
          <cell r="AS51">
            <v>395413.77</v>
          </cell>
          <cell r="AV51">
            <v>78900.180000000168</v>
          </cell>
          <cell r="AW51">
            <v>6266826.9100000001</v>
          </cell>
          <cell r="AX51">
            <v>180329.95999999996</v>
          </cell>
          <cell r="AZ51">
            <v>400701.36</v>
          </cell>
          <cell r="BC51">
            <v>-220371.40000000002</v>
          </cell>
          <cell r="BE51">
            <v>6547350.4400000004</v>
          </cell>
          <cell r="BF51">
            <v>280523.53000000026</v>
          </cell>
          <cell r="BH51">
            <v>149259.23000000001</v>
          </cell>
          <cell r="BK51">
            <v>131264.30000000025</v>
          </cell>
          <cell r="BL51">
            <v>6628382.4400000004</v>
          </cell>
          <cell r="BM51">
            <v>81032</v>
          </cell>
          <cell r="BO51">
            <v>44681.69</v>
          </cell>
          <cell r="BR51">
            <v>36350.31</v>
          </cell>
          <cell r="BS51">
            <v>6695212.8499999996</v>
          </cell>
          <cell r="BT51">
            <v>66830.409999999218</v>
          </cell>
          <cell r="BY51">
            <v>66830.409999999218</v>
          </cell>
          <cell r="BZ51">
            <v>0</v>
          </cell>
          <cell r="CA51">
            <v>-6695212.8499999996</v>
          </cell>
          <cell r="CC51">
            <v>-6506505.5899999999</v>
          </cell>
          <cell r="CF51">
            <v>-188707.25999999978</v>
          </cell>
          <cell r="CH51">
            <v>0</v>
          </cell>
          <cell r="CJ51">
            <v>127689</v>
          </cell>
          <cell r="CM51">
            <v>-127689</v>
          </cell>
          <cell r="CO51">
            <v>0</v>
          </cell>
          <cell r="CQ51">
            <v>-2227</v>
          </cell>
          <cell r="CT51">
            <v>2227</v>
          </cell>
          <cell r="CU51" t="str">
            <v>x</v>
          </cell>
          <cell r="CV51">
            <v>2227</v>
          </cell>
        </row>
        <row r="52">
          <cell r="A52">
            <v>37</v>
          </cell>
          <cell r="B52" t="str">
            <v>Regency Square</v>
          </cell>
          <cell r="C52">
            <v>4960904</v>
          </cell>
          <cell r="D52">
            <v>4984280.53</v>
          </cell>
          <cell r="E52">
            <v>4905003.58</v>
          </cell>
          <cell r="F52">
            <v>4938904.7300000004</v>
          </cell>
          <cell r="G52">
            <v>4915408.91</v>
          </cell>
          <cell r="H52">
            <v>5042425.93</v>
          </cell>
          <cell r="I52">
            <v>5022411.1100000003</v>
          </cell>
          <cell r="J52">
            <v>5086600.3099999996</v>
          </cell>
          <cell r="K52">
            <v>5059221.43</v>
          </cell>
          <cell r="L52">
            <v>5125619.3099999996</v>
          </cell>
          <cell r="M52">
            <v>5185473</v>
          </cell>
          <cell r="N52">
            <v>59853.69000000041</v>
          </cell>
          <cell r="O52">
            <v>0</v>
          </cell>
          <cell r="R52">
            <v>59853.69000000041</v>
          </cell>
          <cell r="S52">
            <v>5144362</v>
          </cell>
          <cell r="T52">
            <v>-41111</v>
          </cell>
          <cell r="U52">
            <v>0</v>
          </cell>
          <cell r="X52">
            <v>-41111</v>
          </cell>
          <cell r="Y52">
            <v>5105414</v>
          </cell>
          <cell r="Z52">
            <v>-38948</v>
          </cell>
          <cell r="AA52">
            <v>0</v>
          </cell>
          <cell r="AD52">
            <v>-38948</v>
          </cell>
          <cell r="AE52">
            <v>5176791</v>
          </cell>
          <cell r="AF52">
            <v>71377</v>
          </cell>
          <cell r="AG52">
            <v>0</v>
          </cell>
          <cell r="AJ52">
            <v>71377</v>
          </cell>
          <cell r="AK52">
            <v>5269853</v>
          </cell>
          <cell r="AL52">
            <v>93062</v>
          </cell>
          <cell r="AM52">
            <v>0</v>
          </cell>
          <cell r="AP52">
            <v>93062</v>
          </cell>
          <cell r="AQ52">
            <v>5307664.49</v>
          </cell>
          <cell r="AR52">
            <v>37811.490000000224</v>
          </cell>
          <cell r="AS52">
            <v>0</v>
          </cell>
          <cell r="AV52">
            <v>37811.490000000224</v>
          </cell>
          <cell r="AW52">
            <v>5161049.91</v>
          </cell>
          <cell r="AX52">
            <v>-146614.58000000007</v>
          </cell>
          <cell r="AZ52">
            <v>0</v>
          </cell>
          <cell r="BC52">
            <v>-146614.58000000007</v>
          </cell>
          <cell r="BE52">
            <v>5244172.99</v>
          </cell>
          <cell r="BF52">
            <v>83123.080000000075</v>
          </cell>
          <cell r="BH52">
            <v>0</v>
          </cell>
          <cell r="BK52">
            <v>83123.080000000075</v>
          </cell>
          <cell r="BL52">
            <v>5275608.0999999996</v>
          </cell>
          <cell r="BM52">
            <v>31435.109999999404</v>
          </cell>
          <cell r="BO52">
            <v>0</v>
          </cell>
          <cell r="BR52">
            <v>31435.109999999404</v>
          </cell>
          <cell r="BS52">
            <v>5317910.01</v>
          </cell>
          <cell r="BT52">
            <v>42301.910000000149</v>
          </cell>
          <cell r="BV52">
            <v>0</v>
          </cell>
          <cell r="BY52">
            <v>42301.910000000149</v>
          </cell>
          <cell r="BZ52">
            <v>5289832.41</v>
          </cell>
          <cell r="CA52">
            <v>-28077.599999999627</v>
          </cell>
          <cell r="CF52">
            <v>-28077.599999999627</v>
          </cell>
          <cell r="CG52">
            <v>5287663.3899999997</v>
          </cell>
          <cell r="CH52">
            <v>-2169.0200000004843</v>
          </cell>
          <cell r="CM52">
            <v>-2169.0200000004843</v>
          </cell>
          <cell r="CN52">
            <v>3590258.49</v>
          </cell>
          <cell r="CO52">
            <v>-1697404.8999999994</v>
          </cell>
          <cell r="CQ52">
            <v>-1748074.34</v>
          </cell>
          <cell r="CT52">
            <v>50669.440000000643</v>
          </cell>
        </row>
        <row r="53">
          <cell r="A53">
            <v>38</v>
          </cell>
          <cell r="B53" t="str">
            <v>Shops at Marco</v>
          </cell>
          <cell r="C53">
            <v>3157341</v>
          </cell>
          <cell r="D53">
            <v>3214255.64</v>
          </cell>
          <cell r="E53">
            <v>2884275.84</v>
          </cell>
          <cell r="F53">
            <v>2928708.69</v>
          </cell>
          <cell r="G53">
            <v>2889661.1</v>
          </cell>
          <cell r="H53">
            <v>2999574.56</v>
          </cell>
          <cell r="I53">
            <v>3064806.88</v>
          </cell>
          <cell r="J53">
            <v>3134066.28</v>
          </cell>
          <cell r="K53">
            <v>3079046.08</v>
          </cell>
          <cell r="L53">
            <v>3029601.28</v>
          </cell>
          <cell r="M53">
            <v>3067567</v>
          </cell>
          <cell r="N53">
            <v>37965.720000000205</v>
          </cell>
          <cell r="O53">
            <v>0</v>
          </cell>
          <cell r="R53">
            <v>37965.720000000205</v>
          </cell>
          <cell r="S53">
            <v>3038160</v>
          </cell>
          <cell r="T53">
            <v>-29407</v>
          </cell>
          <cell r="U53">
            <v>0</v>
          </cell>
          <cell r="X53">
            <v>-29407</v>
          </cell>
          <cell r="Y53">
            <v>3040615</v>
          </cell>
          <cell r="Z53">
            <v>2455</v>
          </cell>
          <cell r="AA53">
            <v>0</v>
          </cell>
          <cell r="AD53">
            <v>2455</v>
          </cell>
          <cell r="AE53">
            <v>0</v>
          </cell>
          <cell r="AF53">
            <v>-3040615</v>
          </cell>
          <cell r="AG53">
            <v>-3077811.83</v>
          </cell>
          <cell r="AJ53">
            <v>37196.830000000075</v>
          </cell>
          <cell r="AK53">
            <v>0</v>
          </cell>
          <cell r="AL53">
            <v>0</v>
          </cell>
          <cell r="AM53">
            <v>82544</v>
          </cell>
          <cell r="AP53">
            <v>-82544</v>
          </cell>
          <cell r="AQ53">
            <v>0</v>
          </cell>
          <cell r="AR53">
            <v>0</v>
          </cell>
          <cell r="AS53">
            <v>790</v>
          </cell>
          <cell r="AV53">
            <v>-790</v>
          </cell>
          <cell r="AW53">
            <v>0</v>
          </cell>
          <cell r="AX53">
            <v>0</v>
          </cell>
          <cell r="AZ53">
            <v>16340</v>
          </cell>
          <cell r="BC53">
            <v>-16340</v>
          </cell>
          <cell r="BE53">
            <v>0</v>
          </cell>
          <cell r="BF53">
            <v>0</v>
          </cell>
          <cell r="BH53">
            <v>0</v>
          </cell>
          <cell r="BK53">
            <v>0</v>
          </cell>
          <cell r="BL53">
            <v>0</v>
          </cell>
          <cell r="BM53">
            <v>0</v>
          </cell>
          <cell r="BO53">
            <v>0</v>
          </cell>
          <cell r="BR53">
            <v>0</v>
          </cell>
          <cell r="BS53">
            <v>0</v>
          </cell>
          <cell r="BT53">
            <v>0</v>
          </cell>
          <cell r="BV53">
            <v>0</v>
          </cell>
          <cell r="BY53">
            <v>0</v>
          </cell>
          <cell r="BZ53">
            <v>0</v>
          </cell>
          <cell r="CA53">
            <v>0</v>
          </cell>
          <cell r="CC53">
            <v>59036</v>
          </cell>
          <cell r="CF53">
            <v>-59036</v>
          </cell>
          <cell r="CH53">
            <v>0</v>
          </cell>
          <cell r="CM53">
            <v>0</v>
          </cell>
          <cell r="CO53">
            <v>0</v>
          </cell>
          <cell r="CT53">
            <v>0</v>
          </cell>
        </row>
        <row r="54">
          <cell r="A54">
            <v>39</v>
          </cell>
          <cell r="B54" t="str">
            <v>Bwi Airport Marriot</v>
          </cell>
          <cell r="C54">
            <v>25525407</v>
          </cell>
          <cell r="D54">
            <v>126158</v>
          </cell>
          <cell r="E54">
            <v>0</v>
          </cell>
          <cell r="F54">
            <v>0</v>
          </cell>
          <cell r="G54">
            <v>0</v>
          </cell>
          <cell r="H54">
            <v>0</v>
          </cell>
          <cell r="I54">
            <v>0</v>
          </cell>
          <cell r="J54">
            <v>0</v>
          </cell>
          <cell r="K54">
            <v>0</v>
          </cell>
          <cell r="L54">
            <v>0</v>
          </cell>
          <cell r="M54">
            <v>0</v>
          </cell>
          <cell r="N54">
            <v>0</v>
          </cell>
          <cell r="R54">
            <v>0</v>
          </cell>
          <cell r="S54">
            <v>0</v>
          </cell>
          <cell r="T54">
            <v>0</v>
          </cell>
          <cell r="X54">
            <v>0</v>
          </cell>
          <cell r="Y54">
            <v>0</v>
          </cell>
          <cell r="Z54">
            <v>0</v>
          </cell>
          <cell r="AD54">
            <v>0</v>
          </cell>
          <cell r="AE54">
            <v>0</v>
          </cell>
          <cell r="AF54">
            <v>0</v>
          </cell>
          <cell r="AJ54">
            <v>0</v>
          </cell>
          <cell r="AK54">
            <v>0</v>
          </cell>
          <cell r="AL54">
            <v>0</v>
          </cell>
          <cell r="AP54">
            <v>0</v>
          </cell>
          <cell r="AQ54">
            <v>0</v>
          </cell>
          <cell r="AR54">
            <v>0</v>
          </cell>
          <cell r="AV54">
            <v>0</v>
          </cell>
          <cell r="AW54">
            <v>0</v>
          </cell>
          <cell r="AX54">
            <v>0</v>
          </cell>
          <cell r="BC54">
            <v>0</v>
          </cell>
          <cell r="BE54">
            <v>0</v>
          </cell>
          <cell r="BF54">
            <v>0</v>
          </cell>
          <cell r="BK54">
            <v>0</v>
          </cell>
          <cell r="BL54">
            <v>0</v>
          </cell>
          <cell r="BM54">
            <v>0</v>
          </cell>
          <cell r="BR54">
            <v>0</v>
          </cell>
          <cell r="BS54">
            <v>0</v>
          </cell>
          <cell r="BT54">
            <v>0</v>
          </cell>
          <cell r="BY54">
            <v>0</v>
          </cell>
          <cell r="BZ54">
            <v>0</v>
          </cell>
          <cell r="CA54">
            <v>0</v>
          </cell>
          <cell r="CF54">
            <v>0</v>
          </cell>
          <cell r="CH54">
            <v>0</v>
          </cell>
          <cell r="CM54">
            <v>0</v>
          </cell>
          <cell r="CO54">
            <v>0</v>
          </cell>
          <cell r="CT54">
            <v>0</v>
          </cell>
        </row>
        <row r="55">
          <cell r="A55">
            <v>40</v>
          </cell>
          <cell r="B55" t="str">
            <v>Omni Waterside Hotel</v>
          </cell>
          <cell r="C55">
            <v>11558501</v>
          </cell>
          <cell r="D55">
            <v>-17495.2</v>
          </cell>
          <cell r="E55">
            <v>0</v>
          </cell>
          <cell r="F55">
            <v>0</v>
          </cell>
          <cell r="G55">
            <v>0</v>
          </cell>
          <cell r="H55">
            <v>0</v>
          </cell>
          <cell r="I55">
            <v>0</v>
          </cell>
          <cell r="J55">
            <v>0</v>
          </cell>
          <cell r="K55">
            <v>0</v>
          </cell>
          <cell r="L55">
            <v>0</v>
          </cell>
          <cell r="M55">
            <v>0</v>
          </cell>
          <cell r="N55">
            <v>0</v>
          </cell>
          <cell r="R55">
            <v>0</v>
          </cell>
          <cell r="S55">
            <v>0</v>
          </cell>
          <cell r="T55">
            <v>0</v>
          </cell>
          <cell r="X55">
            <v>0</v>
          </cell>
          <cell r="Y55">
            <v>0</v>
          </cell>
          <cell r="Z55">
            <v>0</v>
          </cell>
          <cell r="AD55">
            <v>0</v>
          </cell>
          <cell r="AE55">
            <v>0</v>
          </cell>
          <cell r="AF55">
            <v>0</v>
          </cell>
          <cell r="AJ55">
            <v>0</v>
          </cell>
          <cell r="AK55">
            <v>0</v>
          </cell>
          <cell r="AL55">
            <v>0</v>
          </cell>
          <cell r="AP55">
            <v>0</v>
          </cell>
          <cell r="AQ55">
            <v>0</v>
          </cell>
          <cell r="AR55">
            <v>0</v>
          </cell>
          <cell r="AV55">
            <v>0</v>
          </cell>
          <cell r="AW55">
            <v>0</v>
          </cell>
          <cell r="AX55">
            <v>0</v>
          </cell>
          <cell r="BC55">
            <v>0</v>
          </cell>
          <cell r="BE55">
            <v>0</v>
          </cell>
          <cell r="BF55">
            <v>0</v>
          </cell>
          <cell r="BK55">
            <v>0</v>
          </cell>
          <cell r="BL55">
            <v>0</v>
          </cell>
          <cell r="BM55">
            <v>0</v>
          </cell>
          <cell r="BR55">
            <v>0</v>
          </cell>
          <cell r="BS55">
            <v>0</v>
          </cell>
          <cell r="BT55">
            <v>0</v>
          </cell>
          <cell r="BY55">
            <v>0</v>
          </cell>
          <cell r="BZ55">
            <v>0</v>
          </cell>
          <cell r="CA55">
            <v>0</v>
          </cell>
          <cell r="CF55">
            <v>0</v>
          </cell>
          <cell r="CH55">
            <v>0</v>
          </cell>
          <cell r="CM55">
            <v>0</v>
          </cell>
          <cell r="CO55">
            <v>0</v>
          </cell>
          <cell r="CT55">
            <v>0</v>
          </cell>
        </row>
        <row r="56">
          <cell r="A56">
            <v>41</v>
          </cell>
          <cell r="B56" t="str">
            <v>Novi Hilton</v>
          </cell>
          <cell r="C56">
            <v>5403078</v>
          </cell>
          <cell r="D56">
            <v>107840</v>
          </cell>
          <cell r="E56">
            <v>0</v>
          </cell>
          <cell r="F56">
            <v>0</v>
          </cell>
          <cell r="G56">
            <v>0</v>
          </cell>
          <cell r="H56">
            <v>0</v>
          </cell>
          <cell r="I56">
            <v>0</v>
          </cell>
          <cell r="J56">
            <v>0</v>
          </cell>
          <cell r="K56">
            <v>0</v>
          </cell>
          <cell r="L56">
            <v>0</v>
          </cell>
          <cell r="M56">
            <v>0</v>
          </cell>
          <cell r="N56">
            <v>0</v>
          </cell>
          <cell r="R56">
            <v>0</v>
          </cell>
          <cell r="S56">
            <v>0</v>
          </cell>
          <cell r="T56">
            <v>0</v>
          </cell>
          <cell r="X56">
            <v>0</v>
          </cell>
          <cell r="Y56">
            <v>0</v>
          </cell>
          <cell r="Z56">
            <v>0</v>
          </cell>
          <cell r="AD56">
            <v>0</v>
          </cell>
          <cell r="AE56">
            <v>0</v>
          </cell>
          <cell r="AF56">
            <v>0</v>
          </cell>
          <cell r="AJ56">
            <v>0</v>
          </cell>
          <cell r="AK56">
            <v>0</v>
          </cell>
          <cell r="AL56">
            <v>0</v>
          </cell>
          <cell r="AP56">
            <v>0</v>
          </cell>
          <cell r="AQ56">
            <v>0</v>
          </cell>
          <cell r="AR56">
            <v>0</v>
          </cell>
          <cell r="AV56">
            <v>0</v>
          </cell>
          <cell r="AW56">
            <v>0</v>
          </cell>
          <cell r="AX56">
            <v>0</v>
          </cell>
          <cell r="BC56">
            <v>0</v>
          </cell>
          <cell r="BE56">
            <v>0</v>
          </cell>
          <cell r="BF56">
            <v>0</v>
          </cell>
          <cell r="BK56">
            <v>0</v>
          </cell>
          <cell r="BL56">
            <v>0</v>
          </cell>
          <cell r="BM56">
            <v>0</v>
          </cell>
          <cell r="BR56">
            <v>0</v>
          </cell>
          <cell r="BS56">
            <v>0</v>
          </cell>
          <cell r="BT56">
            <v>0</v>
          </cell>
          <cell r="BY56">
            <v>0</v>
          </cell>
          <cell r="BZ56">
            <v>0</v>
          </cell>
          <cell r="CA56">
            <v>0</v>
          </cell>
          <cell r="CF56">
            <v>0</v>
          </cell>
          <cell r="CH56">
            <v>0</v>
          </cell>
          <cell r="CM56">
            <v>0</v>
          </cell>
          <cell r="CO56">
            <v>0</v>
          </cell>
          <cell r="CT56">
            <v>0</v>
          </cell>
        </row>
        <row r="57">
          <cell r="A57">
            <v>42</v>
          </cell>
          <cell r="B57" t="str">
            <v>Crowne Plaza Edison</v>
          </cell>
          <cell r="C57">
            <v>1992573</v>
          </cell>
          <cell r="D57">
            <v>6341.06</v>
          </cell>
          <cell r="E57">
            <v>0</v>
          </cell>
          <cell r="F57">
            <v>0</v>
          </cell>
          <cell r="G57">
            <v>0</v>
          </cell>
          <cell r="H57">
            <v>0</v>
          </cell>
          <cell r="I57">
            <v>0</v>
          </cell>
          <cell r="J57">
            <v>0</v>
          </cell>
          <cell r="K57">
            <v>0</v>
          </cell>
          <cell r="L57">
            <v>0</v>
          </cell>
          <cell r="M57">
            <v>0</v>
          </cell>
          <cell r="N57">
            <v>0</v>
          </cell>
          <cell r="R57">
            <v>0</v>
          </cell>
          <cell r="S57">
            <v>0</v>
          </cell>
          <cell r="T57">
            <v>0</v>
          </cell>
          <cell r="X57">
            <v>0</v>
          </cell>
          <cell r="Y57">
            <v>0</v>
          </cell>
          <cell r="Z57">
            <v>0</v>
          </cell>
          <cell r="AD57">
            <v>0</v>
          </cell>
          <cell r="AE57">
            <v>0</v>
          </cell>
          <cell r="AF57">
            <v>0</v>
          </cell>
          <cell r="AJ57">
            <v>0</v>
          </cell>
          <cell r="AK57">
            <v>0</v>
          </cell>
          <cell r="AL57">
            <v>0</v>
          </cell>
          <cell r="AP57">
            <v>0</v>
          </cell>
          <cell r="AQ57">
            <v>0</v>
          </cell>
          <cell r="AR57">
            <v>0</v>
          </cell>
          <cell r="AV57">
            <v>0</v>
          </cell>
          <cell r="AW57">
            <v>0</v>
          </cell>
          <cell r="AX57">
            <v>0</v>
          </cell>
          <cell r="BC57">
            <v>0</v>
          </cell>
          <cell r="BE57">
            <v>0</v>
          </cell>
          <cell r="BF57">
            <v>0</v>
          </cell>
          <cell r="BK57">
            <v>0</v>
          </cell>
          <cell r="BL57">
            <v>0</v>
          </cell>
          <cell r="BM57">
            <v>0</v>
          </cell>
          <cell r="BR57">
            <v>0</v>
          </cell>
          <cell r="BS57">
            <v>0</v>
          </cell>
          <cell r="BT57">
            <v>0</v>
          </cell>
          <cell r="BY57">
            <v>0</v>
          </cell>
          <cell r="BZ57">
            <v>0</v>
          </cell>
          <cell r="CA57">
            <v>0</v>
          </cell>
          <cell r="CF57">
            <v>0</v>
          </cell>
          <cell r="CH57">
            <v>0</v>
          </cell>
          <cell r="CM57">
            <v>0</v>
          </cell>
          <cell r="CO57">
            <v>0</v>
          </cell>
          <cell r="CT57">
            <v>0</v>
          </cell>
        </row>
        <row r="58">
          <cell r="A58">
            <v>44</v>
          </cell>
          <cell r="B58" t="str">
            <v>Park Ridge at Valley Forge</v>
          </cell>
          <cell r="C58">
            <v>17807534</v>
          </cell>
          <cell r="D58">
            <v>-1120.5999999999999</v>
          </cell>
          <cell r="E58">
            <v>0</v>
          </cell>
          <cell r="F58">
            <v>0</v>
          </cell>
          <cell r="G58">
            <v>0</v>
          </cell>
          <cell r="H58">
            <v>0</v>
          </cell>
          <cell r="I58">
            <v>0</v>
          </cell>
          <cell r="J58">
            <v>0</v>
          </cell>
          <cell r="K58">
            <v>0</v>
          </cell>
          <cell r="L58">
            <v>0</v>
          </cell>
          <cell r="M58">
            <v>0</v>
          </cell>
          <cell r="N58">
            <v>0</v>
          </cell>
          <cell r="R58">
            <v>0</v>
          </cell>
          <cell r="S58">
            <v>0</v>
          </cell>
          <cell r="T58">
            <v>0</v>
          </cell>
          <cell r="X58">
            <v>0</v>
          </cell>
          <cell r="Y58">
            <v>0</v>
          </cell>
          <cell r="Z58">
            <v>0</v>
          </cell>
          <cell r="AD58">
            <v>0</v>
          </cell>
          <cell r="AE58">
            <v>0</v>
          </cell>
          <cell r="AF58">
            <v>0</v>
          </cell>
          <cell r="AJ58">
            <v>0</v>
          </cell>
          <cell r="AK58">
            <v>0</v>
          </cell>
          <cell r="AL58">
            <v>0</v>
          </cell>
          <cell r="AP58">
            <v>0</v>
          </cell>
          <cell r="AQ58">
            <v>0</v>
          </cell>
          <cell r="AR58">
            <v>0</v>
          </cell>
          <cell r="AV58">
            <v>0</v>
          </cell>
          <cell r="AW58">
            <v>0</v>
          </cell>
          <cell r="AX58">
            <v>0</v>
          </cell>
          <cell r="BC58">
            <v>0</v>
          </cell>
          <cell r="BE58">
            <v>0</v>
          </cell>
          <cell r="BF58">
            <v>0</v>
          </cell>
          <cell r="BK58">
            <v>0</v>
          </cell>
          <cell r="BL58">
            <v>0</v>
          </cell>
          <cell r="BM58">
            <v>0</v>
          </cell>
          <cell r="BR58">
            <v>0</v>
          </cell>
          <cell r="BS58">
            <v>0</v>
          </cell>
          <cell r="BT58">
            <v>0</v>
          </cell>
          <cell r="BY58">
            <v>0</v>
          </cell>
          <cell r="BZ58">
            <v>0</v>
          </cell>
          <cell r="CA58">
            <v>0</v>
          </cell>
          <cell r="CF58">
            <v>0</v>
          </cell>
          <cell r="CH58">
            <v>0</v>
          </cell>
          <cell r="CM58">
            <v>0</v>
          </cell>
          <cell r="CO58">
            <v>0</v>
          </cell>
          <cell r="CT58">
            <v>0</v>
          </cell>
        </row>
        <row r="59">
          <cell r="A59">
            <v>45</v>
          </cell>
          <cell r="B59" t="str">
            <v>Long Beach Sheraton</v>
          </cell>
          <cell r="C59">
            <v>31176351</v>
          </cell>
          <cell r="D59">
            <v>45865.49</v>
          </cell>
          <cell r="E59">
            <v>0</v>
          </cell>
          <cell r="F59">
            <v>0</v>
          </cell>
          <cell r="G59">
            <v>0</v>
          </cell>
          <cell r="H59">
            <v>0</v>
          </cell>
          <cell r="I59">
            <v>0</v>
          </cell>
          <cell r="J59">
            <v>0</v>
          </cell>
          <cell r="K59">
            <v>0</v>
          </cell>
          <cell r="L59">
            <v>0</v>
          </cell>
          <cell r="M59">
            <v>0</v>
          </cell>
          <cell r="N59">
            <v>0</v>
          </cell>
          <cell r="R59">
            <v>0</v>
          </cell>
          <cell r="S59">
            <v>0</v>
          </cell>
          <cell r="T59">
            <v>0</v>
          </cell>
          <cell r="X59">
            <v>0</v>
          </cell>
          <cell r="Y59">
            <v>0</v>
          </cell>
          <cell r="Z59">
            <v>0</v>
          </cell>
          <cell r="AD59">
            <v>0</v>
          </cell>
          <cell r="AE59">
            <v>0</v>
          </cell>
          <cell r="AF59">
            <v>0</v>
          </cell>
          <cell r="AJ59">
            <v>0</v>
          </cell>
          <cell r="AK59">
            <v>0</v>
          </cell>
          <cell r="AL59">
            <v>0</v>
          </cell>
          <cell r="AP59">
            <v>0</v>
          </cell>
          <cell r="AQ59">
            <v>0</v>
          </cell>
          <cell r="AR59">
            <v>0</v>
          </cell>
          <cell r="AV59">
            <v>0</v>
          </cell>
          <cell r="AW59">
            <v>0</v>
          </cell>
          <cell r="AX59">
            <v>0</v>
          </cell>
          <cell r="BC59">
            <v>0</v>
          </cell>
          <cell r="BE59">
            <v>0</v>
          </cell>
          <cell r="BF59">
            <v>0</v>
          </cell>
          <cell r="BK59">
            <v>0</v>
          </cell>
          <cell r="BL59">
            <v>0</v>
          </cell>
          <cell r="BM59">
            <v>0</v>
          </cell>
          <cell r="BR59">
            <v>0</v>
          </cell>
          <cell r="BS59">
            <v>0</v>
          </cell>
          <cell r="BT59">
            <v>0</v>
          </cell>
          <cell r="BY59">
            <v>0</v>
          </cell>
          <cell r="BZ59">
            <v>0</v>
          </cell>
          <cell r="CA59">
            <v>0</v>
          </cell>
          <cell r="CF59">
            <v>0</v>
          </cell>
          <cell r="CH59">
            <v>0</v>
          </cell>
          <cell r="CM59">
            <v>0</v>
          </cell>
          <cell r="CO59">
            <v>0</v>
          </cell>
          <cell r="CT59">
            <v>0</v>
          </cell>
        </row>
        <row r="60">
          <cell r="A60">
            <v>46</v>
          </cell>
          <cell r="B60" t="str">
            <v>Pinnacle Heights</v>
          </cell>
          <cell r="C60">
            <v>18223149</v>
          </cell>
          <cell r="D60">
            <v>18226808.82</v>
          </cell>
          <cell r="E60">
            <v>18245991.27</v>
          </cell>
          <cell r="F60">
            <v>18221260.829999998</v>
          </cell>
          <cell r="G60">
            <v>-0.17000000178813934</v>
          </cell>
          <cell r="H60">
            <v>-0.17000000178813934</v>
          </cell>
          <cell r="I60">
            <v>-0.17000000178813934</v>
          </cell>
          <cell r="J60">
            <v>-0.17000000178813934</v>
          </cell>
          <cell r="K60">
            <v>-0.17000000178813934</v>
          </cell>
          <cell r="L60">
            <v>-0.17000000178813934</v>
          </cell>
          <cell r="M60">
            <v>0</v>
          </cell>
          <cell r="N60">
            <v>0.17000000178813934</v>
          </cell>
          <cell r="R60">
            <v>0.17000000178813934</v>
          </cell>
          <cell r="S60">
            <v>0</v>
          </cell>
          <cell r="T60">
            <v>0</v>
          </cell>
          <cell r="X60">
            <v>0</v>
          </cell>
          <cell r="Y60">
            <v>0</v>
          </cell>
          <cell r="Z60">
            <v>0</v>
          </cell>
          <cell r="AD60">
            <v>0</v>
          </cell>
          <cell r="AE60">
            <v>0</v>
          </cell>
          <cell r="AF60">
            <v>0</v>
          </cell>
          <cell r="AJ60">
            <v>0</v>
          </cell>
          <cell r="AK60">
            <v>0</v>
          </cell>
          <cell r="AL60">
            <v>0</v>
          </cell>
          <cell r="AP60">
            <v>0</v>
          </cell>
          <cell r="AQ60">
            <v>0</v>
          </cell>
          <cell r="AR60">
            <v>0</v>
          </cell>
          <cell r="AV60">
            <v>0</v>
          </cell>
          <cell r="AW60">
            <v>0</v>
          </cell>
          <cell r="AX60">
            <v>0</v>
          </cell>
          <cell r="BC60">
            <v>0</v>
          </cell>
          <cell r="BE60">
            <v>0</v>
          </cell>
          <cell r="BF60">
            <v>0</v>
          </cell>
          <cell r="BK60">
            <v>0</v>
          </cell>
          <cell r="BL60">
            <v>0</v>
          </cell>
          <cell r="BM60">
            <v>0</v>
          </cell>
          <cell r="BR60">
            <v>0</v>
          </cell>
          <cell r="BS60">
            <v>0</v>
          </cell>
          <cell r="BT60">
            <v>0</v>
          </cell>
          <cell r="BY60">
            <v>0</v>
          </cell>
          <cell r="BZ60">
            <v>0</v>
          </cell>
          <cell r="CA60">
            <v>0</v>
          </cell>
          <cell r="CF60">
            <v>0</v>
          </cell>
          <cell r="CH60">
            <v>0</v>
          </cell>
          <cell r="CM60">
            <v>0</v>
          </cell>
          <cell r="CO60">
            <v>0</v>
          </cell>
          <cell r="CT60">
            <v>0</v>
          </cell>
        </row>
        <row r="61">
          <cell r="A61">
            <v>48</v>
          </cell>
          <cell r="B61" t="str">
            <v>Charleston Hilton</v>
          </cell>
          <cell r="C61">
            <v>19089128</v>
          </cell>
          <cell r="D61">
            <v>213924</v>
          </cell>
          <cell r="E61">
            <v>0</v>
          </cell>
          <cell r="F61">
            <v>0</v>
          </cell>
          <cell r="G61">
            <v>0</v>
          </cell>
          <cell r="H61">
            <v>0</v>
          </cell>
          <cell r="I61">
            <v>0</v>
          </cell>
          <cell r="J61">
            <v>0</v>
          </cell>
          <cell r="K61">
            <v>0</v>
          </cell>
          <cell r="L61">
            <v>0</v>
          </cell>
          <cell r="M61">
            <v>0</v>
          </cell>
          <cell r="N61">
            <v>0</v>
          </cell>
          <cell r="R61">
            <v>0</v>
          </cell>
          <cell r="S61">
            <v>0</v>
          </cell>
          <cell r="T61">
            <v>0</v>
          </cell>
          <cell r="X61">
            <v>0</v>
          </cell>
          <cell r="Y61">
            <v>0</v>
          </cell>
          <cell r="Z61">
            <v>0</v>
          </cell>
          <cell r="AD61">
            <v>0</v>
          </cell>
          <cell r="AE61">
            <v>0</v>
          </cell>
          <cell r="AF61">
            <v>0</v>
          </cell>
          <cell r="AJ61">
            <v>0</v>
          </cell>
          <cell r="AK61">
            <v>0</v>
          </cell>
          <cell r="AL61">
            <v>0</v>
          </cell>
          <cell r="AP61">
            <v>0</v>
          </cell>
          <cell r="AQ61">
            <v>0</v>
          </cell>
          <cell r="AR61">
            <v>0</v>
          </cell>
          <cell r="AV61">
            <v>0</v>
          </cell>
          <cell r="AW61">
            <v>0</v>
          </cell>
          <cell r="AX61">
            <v>0</v>
          </cell>
          <cell r="BC61">
            <v>0</v>
          </cell>
          <cell r="BE61">
            <v>0</v>
          </cell>
          <cell r="BF61">
            <v>0</v>
          </cell>
          <cell r="BK61">
            <v>0</v>
          </cell>
          <cell r="BL61">
            <v>0</v>
          </cell>
          <cell r="BM61">
            <v>0</v>
          </cell>
          <cell r="BR61">
            <v>0</v>
          </cell>
          <cell r="BS61">
            <v>0</v>
          </cell>
          <cell r="BT61">
            <v>0</v>
          </cell>
          <cell r="BY61">
            <v>0</v>
          </cell>
          <cell r="BZ61">
            <v>0</v>
          </cell>
          <cell r="CA61">
            <v>0</v>
          </cell>
          <cell r="CF61">
            <v>0</v>
          </cell>
          <cell r="CH61">
            <v>0</v>
          </cell>
          <cell r="CM61">
            <v>0</v>
          </cell>
          <cell r="CO61">
            <v>0</v>
          </cell>
          <cell r="CT61">
            <v>0</v>
          </cell>
        </row>
        <row r="62">
          <cell r="A62">
            <v>49</v>
          </cell>
          <cell r="B62" t="str">
            <v>Pinnacle High Desert</v>
          </cell>
          <cell r="C62">
            <v>30335694</v>
          </cell>
          <cell r="D62">
            <v>29963893.579999998</v>
          </cell>
          <cell r="E62">
            <v>30112656.549999997</v>
          </cell>
          <cell r="F62">
            <v>30074619.609999996</v>
          </cell>
          <cell r="G62">
            <v>-0.39000000432133675</v>
          </cell>
          <cell r="H62">
            <v>-0.39000000432133675</v>
          </cell>
          <cell r="I62">
            <v>-0.39000000432133675</v>
          </cell>
          <cell r="J62">
            <v>-0.39000000432133675</v>
          </cell>
          <cell r="K62">
            <v>-0.39000000432133675</v>
          </cell>
          <cell r="L62">
            <v>-0.39000000432133675</v>
          </cell>
          <cell r="M62">
            <v>0</v>
          </cell>
          <cell r="N62">
            <v>0.39000000432133675</v>
          </cell>
          <cell r="R62">
            <v>0.39000000432133675</v>
          </cell>
          <cell r="S62">
            <v>0</v>
          </cell>
          <cell r="T62">
            <v>0</v>
          </cell>
          <cell r="X62">
            <v>0</v>
          </cell>
          <cell r="Y62">
            <v>0</v>
          </cell>
          <cell r="Z62">
            <v>0</v>
          </cell>
          <cell r="AD62">
            <v>0</v>
          </cell>
          <cell r="AE62">
            <v>0</v>
          </cell>
          <cell r="AF62">
            <v>0</v>
          </cell>
          <cell r="AJ62">
            <v>0</v>
          </cell>
          <cell r="AK62">
            <v>0</v>
          </cell>
          <cell r="AL62">
            <v>0</v>
          </cell>
          <cell r="AP62">
            <v>0</v>
          </cell>
          <cell r="AQ62">
            <v>0</v>
          </cell>
          <cell r="AR62">
            <v>0</v>
          </cell>
          <cell r="AV62">
            <v>0</v>
          </cell>
          <cell r="AW62">
            <v>0</v>
          </cell>
          <cell r="AX62">
            <v>0</v>
          </cell>
          <cell r="BC62">
            <v>0</v>
          </cell>
          <cell r="BE62">
            <v>0</v>
          </cell>
          <cell r="BF62">
            <v>0</v>
          </cell>
          <cell r="BK62">
            <v>0</v>
          </cell>
          <cell r="BL62">
            <v>0</v>
          </cell>
          <cell r="BM62">
            <v>0</v>
          </cell>
          <cell r="BR62">
            <v>0</v>
          </cell>
          <cell r="BS62">
            <v>0</v>
          </cell>
          <cell r="BT62">
            <v>0</v>
          </cell>
          <cell r="BY62">
            <v>0</v>
          </cell>
          <cell r="BZ62">
            <v>0</v>
          </cell>
          <cell r="CA62">
            <v>0</v>
          </cell>
          <cell r="CF62">
            <v>0</v>
          </cell>
          <cell r="CH62">
            <v>0</v>
          </cell>
          <cell r="CM62">
            <v>0</v>
          </cell>
          <cell r="CO62">
            <v>0</v>
          </cell>
          <cell r="CT62">
            <v>0</v>
          </cell>
        </row>
        <row r="63">
          <cell r="A63">
            <v>53</v>
          </cell>
          <cell r="B63" t="str">
            <v>Bristol Place at MetroWest</v>
          </cell>
          <cell r="C63">
            <v>20748401</v>
          </cell>
          <cell r="D63">
            <v>20765553.27</v>
          </cell>
          <cell r="E63">
            <v>20993811</v>
          </cell>
          <cell r="F63">
            <v>20685380.449999999</v>
          </cell>
          <cell r="G63">
            <v>20692786.939999998</v>
          </cell>
          <cell r="H63">
            <v>20716356.739999998</v>
          </cell>
          <cell r="I63">
            <v>20650750.989999998</v>
          </cell>
          <cell r="J63">
            <v>20645227.879999999</v>
          </cell>
          <cell r="K63">
            <v>20666861.009999998</v>
          </cell>
          <cell r="L63">
            <v>20604346.009999998</v>
          </cell>
          <cell r="M63">
            <v>0</v>
          </cell>
          <cell r="N63">
            <v>-20604346.009999998</v>
          </cell>
          <cell r="O63">
            <v>-20720789</v>
          </cell>
          <cell r="R63">
            <v>116442.99000000209</v>
          </cell>
          <cell r="S63">
            <v>0</v>
          </cell>
          <cell r="T63">
            <v>0</v>
          </cell>
          <cell r="U63">
            <v>43519</v>
          </cell>
          <cell r="X63">
            <v>-43519</v>
          </cell>
          <cell r="Y63">
            <v>0</v>
          </cell>
          <cell r="Z63">
            <v>0</v>
          </cell>
          <cell r="AA63">
            <v>402505.46</v>
          </cell>
          <cell r="AD63">
            <v>-402505.46</v>
          </cell>
          <cell r="AE63">
            <v>0</v>
          </cell>
          <cell r="AF63">
            <v>0</v>
          </cell>
          <cell r="AJ63">
            <v>0</v>
          </cell>
          <cell r="AK63">
            <v>0</v>
          </cell>
          <cell r="AL63">
            <v>0</v>
          </cell>
          <cell r="AP63">
            <v>0</v>
          </cell>
          <cell r="AQ63">
            <v>0</v>
          </cell>
          <cell r="AR63">
            <v>0</v>
          </cell>
          <cell r="AV63">
            <v>0</v>
          </cell>
          <cell r="AW63">
            <v>0</v>
          </cell>
          <cell r="AX63">
            <v>0</v>
          </cell>
          <cell r="BC63">
            <v>0</v>
          </cell>
          <cell r="BE63">
            <v>0</v>
          </cell>
          <cell r="BF63">
            <v>0</v>
          </cell>
          <cell r="BK63">
            <v>0</v>
          </cell>
          <cell r="BL63">
            <v>0</v>
          </cell>
          <cell r="BM63">
            <v>0</v>
          </cell>
          <cell r="BR63">
            <v>0</v>
          </cell>
          <cell r="BS63">
            <v>0</v>
          </cell>
          <cell r="BT63">
            <v>0</v>
          </cell>
          <cell r="BY63">
            <v>0</v>
          </cell>
          <cell r="BZ63">
            <v>0</v>
          </cell>
          <cell r="CA63">
            <v>0</v>
          </cell>
          <cell r="CF63">
            <v>0</v>
          </cell>
          <cell r="CH63">
            <v>0</v>
          </cell>
          <cell r="CM63">
            <v>0</v>
          </cell>
          <cell r="CO63">
            <v>0</v>
          </cell>
          <cell r="CT63">
            <v>0</v>
          </cell>
        </row>
        <row r="64">
          <cell r="A64">
            <v>54</v>
          </cell>
          <cell r="B64" t="str">
            <v>The Colonnade</v>
          </cell>
          <cell r="C64">
            <v>19182145</v>
          </cell>
          <cell r="D64">
            <v>19223620</v>
          </cell>
          <cell r="E64">
            <v>19262163</v>
          </cell>
          <cell r="F64">
            <v>19040568</v>
          </cell>
          <cell r="G64">
            <v>19063192</v>
          </cell>
          <cell r="H64">
            <v>19056171</v>
          </cell>
          <cell r="I64">
            <v>19075520</v>
          </cell>
          <cell r="J64">
            <v>19035420</v>
          </cell>
          <cell r="K64">
            <v>19055847</v>
          </cell>
          <cell r="L64">
            <v>19030288</v>
          </cell>
          <cell r="M64">
            <v>19062155</v>
          </cell>
          <cell r="N64">
            <v>31867</v>
          </cell>
          <cell r="O64">
            <v>0</v>
          </cell>
          <cell r="R64">
            <v>31867</v>
          </cell>
          <cell r="S64">
            <v>19014088</v>
          </cell>
          <cell r="T64">
            <v>-48067</v>
          </cell>
          <cell r="U64">
            <v>0</v>
          </cell>
          <cell r="X64">
            <v>-48067</v>
          </cell>
          <cell r="Y64">
            <v>19037729</v>
          </cell>
          <cell r="Z64">
            <v>23641</v>
          </cell>
          <cell r="AA64">
            <v>0</v>
          </cell>
          <cell r="AD64">
            <v>23641</v>
          </cell>
          <cell r="AE64">
            <v>19053714</v>
          </cell>
          <cell r="AF64">
            <v>15985</v>
          </cell>
          <cell r="AG64">
            <v>0</v>
          </cell>
          <cell r="AJ64">
            <v>15985</v>
          </cell>
          <cell r="AK64">
            <v>19092771</v>
          </cell>
          <cell r="AL64">
            <v>39057</v>
          </cell>
          <cell r="AM64">
            <v>3181.9</v>
          </cell>
          <cell r="AP64">
            <v>35875.1</v>
          </cell>
          <cell r="AQ64">
            <v>19039359.010000002</v>
          </cell>
          <cell r="AR64">
            <v>-53411.989999998361</v>
          </cell>
          <cell r="AV64">
            <v>-53411.989999998361</v>
          </cell>
          <cell r="AW64">
            <v>18846000.609999999</v>
          </cell>
          <cell r="AX64">
            <v>-193358.40000000224</v>
          </cell>
          <cell r="AZ64">
            <v>96846.6</v>
          </cell>
          <cell r="BC64">
            <v>-290205.00000000221</v>
          </cell>
          <cell r="BE64">
            <v>18917670.210000001</v>
          </cell>
          <cell r="BF64">
            <v>71669.60000000149</v>
          </cell>
          <cell r="BH64">
            <v>51348.6</v>
          </cell>
          <cell r="BK64">
            <v>20321.000000001492</v>
          </cell>
          <cell r="BL64">
            <v>18906728.010000002</v>
          </cell>
          <cell r="BM64">
            <v>-10942.199999999255</v>
          </cell>
          <cell r="BO64">
            <v>150526.79999999999</v>
          </cell>
          <cell r="BR64">
            <v>-161468.99999999924</v>
          </cell>
          <cell r="BS64">
            <v>18815067.379999999</v>
          </cell>
          <cell r="BT64">
            <v>-91660.630000002682</v>
          </cell>
          <cell r="BV64">
            <v>130966.37000000001</v>
          </cell>
          <cell r="BY64">
            <v>-222627.00000000268</v>
          </cell>
          <cell r="BZ64">
            <v>18348032.640000001</v>
          </cell>
          <cell r="CA64">
            <v>-467034.73999999836</v>
          </cell>
          <cell r="CC64">
            <v>-429317.05</v>
          </cell>
          <cell r="CF64">
            <v>-37717.689999998373</v>
          </cell>
          <cell r="CG64">
            <v>18529372.640000001</v>
          </cell>
          <cell r="CH64">
            <v>181340</v>
          </cell>
          <cell r="CM64">
            <v>181340</v>
          </cell>
          <cell r="CN64">
            <v>18555690.640000001</v>
          </cell>
          <cell r="CO64">
            <v>26318</v>
          </cell>
          <cell r="CT64">
            <v>26318</v>
          </cell>
        </row>
        <row r="65">
          <cell r="A65">
            <v>55</v>
          </cell>
          <cell r="B65" t="str">
            <v>Overlook-Cierra Crest</v>
          </cell>
          <cell r="C65">
            <v>33724915</v>
          </cell>
          <cell r="D65">
            <v>33705180.670000002</v>
          </cell>
          <cell r="E65">
            <v>33498880.880000003</v>
          </cell>
          <cell r="F65">
            <v>33485189.880000003</v>
          </cell>
          <cell r="G65">
            <v>-0.11999999731779099</v>
          </cell>
          <cell r="H65">
            <v>2.682209010451686E-9</v>
          </cell>
          <cell r="I65">
            <v>2.682209010451686E-9</v>
          </cell>
          <cell r="J65">
            <v>2.682209010451686E-9</v>
          </cell>
          <cell r="K65">
            <v>2.682209010451686E-9</v>
          </cell>
          <cell r="L65">
            <v>2.682209010451686E-9</v>
          </cell>
          <cell r="M65">
            <v>0</v>
          </cell>
          <cell r="N65">
            <v>-2.682209010451686E-9</v>
          </cell>
          <cell r="R65">
            <v>-2.682209010451686E-9</v>
          </cell>
          <cell r="S65">
            <v>0</v>
          </cell>
          <cell r="T65">
            <v>0</v>
          </cell>
          <cell r="X65">
            <v>0</v>
          </cell>
          <cell r="Y65">
            <v>0</v>
          </cell>
          <cell r="Z65">
            <v>0</v>
          </cell>
          <cell r="AD65">
            <v>0</v>
          </cell>
          <cell r="AE65">
            <v>0</v>
          </cell>
          <cell r="AF65">
            <v>0</v>
          </cell>
          <cell r="AJ65">
            <v>0</v>
          </cell>
          <cell r="AK65">
            <v>0</v>
          </cell>
          <cell r="AL65">
            <v>0</v>
          </cell>
          <cell r="AP65">
            <v>0</v>
          </cell>
          <cell r="AQ65">
            <v>0</v>
          </cell>
          <cell r="AR65">
            <v>0</v>
          </cell>
          <cell r="AV65">
            <v>0</v>
          </cell>
          <cell r="AW65">
            <v>0</v>
          </cell>
          <cell r="AX65">
            <v>0</v>
          </cell>
          <cell r="BC65">
            <v>0</v>
          </cell>
          <cell r="BE65">
            <v>0</v>
          </cell>
          <cell r="BF65">
            <v>0</v>
          </cell>
          <cell r="BK65">
            <v>0</v>
          </cell>
          <cell r="BL65">
            <v>0</v>
          </cell>
          <cell r="BM65">
            <v>0</v>
          </cell>
          <cell r="BR65">
            <v>0</v>
          </cell>
          <cell r="BS65">
            <v>0</v>
          </cell>
          <cell r="BT65">
            <v>0</v>
          </cell>
          <cell r="BY65">
            <v>0</v>
          </cell>
          <cell r="BZ65">
            <v>0</v>
          </cell>
          <cell r="CA65">
            <v>0</v>
          </cell>
          <cell r="CF65">
            <v>0</v>
          </cell>
          <cell r="CH65">
            <v>0</v>
          </cell>
          <cell r="CM65">
            <v>0</v>
          </cell>
          <cell r="CO65">
            <v>0</v>
          </cell>
          <cell r="CT65">
            <v>0</v>
          </cell>
        </row>
        <row r="66">
          <cell r="A66">
            <v>56</v>
          </cell>
          <cell r="B66" t="str">
            <v>Deer Valley</v>
          </cell>
          <cell r="C66">
            <v>21713138</v>
          </cell>
          <cell r="D66">
            <v>21701226</v>
          </cell>
          <cell r="E66">
            <v>21584873</v>
          </cell>
          <cell r="F66">
            <v>21543732</v>
          </cell>
          <cell r="G66">
            <v>0</v>
          </cell>
          <cell r="H66">
            <v>0</v>
          </cell>
          <cell r="I66">
            <v>0</v>
          </cell>
          <cell r="J66">
            <v>0</v>
          </cell>
          <cell r="K66">
            <v>0</v>
          </cell>
          <cell r="L66">
            <v>0</v>
          </cell>
          <cell r="M66">
            <v>0</v>
          </cell>
          <cell r="N66">
            <v>0</v>
          </cell>
          <cell r="R66">
            <v>0</v>
          </cell>
          <cell r="S66">
            <v>0</v>
          </cell>
          <cell r="T66">
            <v>0</v>
          </cell>
          <cell r="X66">
            <v>0</v>
          </cell>
          <cell r="Y66">
            <v>0</v>
          </cell>
          <cell r="Z66">
            <v>0</v>
          </cell>
          <cell r="AD66">
            <v>0</v>
          </cell>
          <cell r="AE66">
            <v>0</v>
          </cell>
          <cell r="AF66">
            <v>0</v>
          </cell>
          <cell r="AJ66">
            <v>0</v>
          </cell>
          <cell r="AK66">
            <v>0</v>
          </cell>
          <cell r="AL66">
            <v>0</v>
          </cell>
          <cell r="AP66">
            <v>0</v>
          </cell>
          <cell r="AQ66">
            <v>0</v>
          </cell>
          <cell r="AR66">
            <v>0</v>
          </cell>
          <cell r="AV66">
            <v>0</v>
          </cell>
          <cell r="AW66">
            <v>0</v>
          </cell>
          <cell r="AX66">
            <v>0</v>
          </cell>
          <cell r="BC66">
            <v>0</v>
          </cell>
          <cell r="BE66">
            <v>0</v>
          </cell>
          <cell r="BF66">
            <v>0</v>
          </cell>
          <cell r="BK66">
            <v>0</v>
          </cell>
          <cell r="BL66">
            <v>0</v>
          </cell>
          <cell r="BM66">
            <v>0</v>
          </cell>
          <cell r="BR66">
            <v>0</v>
          </cell>
          <cell r="BS66">
            <v>0</v>
          </cell>
          <cell r="BT66">
            <v>0</v>
          </cell>
          <cell r="BY66">
            <v>0</v>
          </cell>
          <cell r="BZ66">
            <v>0</v>
          </cell>
          <cell r="CA66">
            <v>0</v>
          </cell>
          <cell r="CF66">
            <v>0</v>
          </cell>
          <cell r="CH66">
            <v>0</v>
          </cell>
          <cell r="CM66">
            <v>0</v>
          </cell>
          <cell r="CO66">
            <v>0</v>
          </cell>
          <cell r="CT66">
            <v>0</v>
          </cell>
        </row>
        <row r="67">
          <cell r="A67">
            <v>57</v>
          </cell>
          <cell r="B67" t="str">
            <v>Houston Crown Sheraton</v>
          </cell>
          <cell r="C67">
            <v>27011107</v>
          </cell>
          <cell r="D67">
            <v>27759943</v>
          </cell>
          <cell r="E67">
            <v>27538282.66</v>
          </cell>
          <cell r="F67">
            <v>27653741</v>
          </cell>
          <cell r="G67">
            <v>27708491.309999999</v>
          </cell>
          <cell r="H67">
            <v>28241400.759999998</v>
          </cell>
          <cell r="I67">
            <v>28212329.139999997</v>
          </cell>
          <cell r="J67">
            <v>28074677.999999996</v>
          </cell>
          <cell r="K67">
            <v>28221459.999999996</v>
          </cell>
          <cell r="L67">
            <v>28821957.009999998</v>
          </cell>
          <cell r="M67">
            <v>28819878.510000002</v>
          </cell>
          <cell r="N67">
            <v>-2078.4999999962747</v>
          </cell>
          <cell r="O67">
            <v>0</v>
          </cell>
          <cell r="R67">
            <v>-2078.4999999962747</v>
          </cell>
          <cell r="S67">
            <v>28381625</v>
          </cell>
          <cell r="T67">
            <v>-438253.51000000164</v>
          </cell>
          <cell r="U67">
            <v>0</v>
          </cell>
          <cell r="X67">
            <v>-438253.51000000164</v>
          </cell>
          <cell r="Y67">
            <v>28472485</v>
          </cell>
          <cell r="Z67">
            <v>90860</v>
          </cell>
          <cell r="AA67">
            <v>0</v>
          </cell>
          <cell r="AD67">
            <v>90860</v>
          </cell>
          <cell r="AE67">
            <v>29257164</v>
          </cell>
          <cell r="AF67">
            <v>784679</v>
          </cell>
          <cell r="AG67">
            <v>0</v>
          </cell>
          <cell r="AJ67">
            <v>784679</v>
          </cell>
          <cell r="AK67">
            <v>29370824</v>
          </cell>
          <cell r="AL67">
            <v>113660</v>
          </cell>
          <cell r="AM67">
            <v>439.22</v>
          </cell>
          <cell r="AP67">
            <v>113220.78</v>
          </cell>
          <cell r="AQ67">
            <v>29111787</v>
          </cell>
          <cell r="AR67">
            <v>-259037</v>
          </cell>
          <cell r="AV67">
            <v>-259037</v>
          </cell>
          <cell r="AW67">
            <v>29104315</v>
          </cell>
          <cell r="AX67">
            <v>-7472</v>
          </cell>
          <cell r="BC67">
            <v>-7472</v>
          </cell>
          <cell r="BE67">
            <v>29376187</v>
          </cell>
          <cell r="BF67">
            <v>271872</v>
          </cell>
          <cell r="BK67">
            <v>271872</v>
          </cell>
          <cell r="BL67">
            <v>29311624</v>
          </cell>
          <cell r="BM67">
            <v>-64563</v>
          </cell>
          <cell r="BR67">
            <v>-64563</v>
          </cell>
          <cell r="BS67">
            <v>28987355</v>
          </cell>
          <cell r="BT67">
            <v>-324269</v>
          </cell>
          <cell r="BY67">
            <v>-324269</v>
          </cell>
          <cell r="BZ67">
            <v>28945013</v>
          </cell>
          <cell r="CA67">
            <v>-42342</v>
          </cell>
          <cell r="CF67">
            <v>-42342</v>
          </cell>
          <cell r="CG67">
            <v>29391735</v>
          </cell>
          <cell r="CH67">
            <v>446722</v>
          </cell>
          <cell r="CM67">
            <v>446722</v>
          </cell>
          <cell r="CN67">
            <v>29652398</v>
          </cell>
          <cell r="CO67">
            <v>260663</v>
          </cell>
          <cell r="CT67">
            <v>260663</v>
          </cell>
        </row>
        <row r="68">
          <cell r="A68">
            <v>58</v>
          </cell>
          <cell r="B68" t="str">
            <v>Reserve at Stonegate</v>
          </cell>
          <cell r="C68">
            <v>19236387</v>
          </cell>
          <cell r="D68">
            <v>18944247.510000002</v>
          </cell>
          <cell r="E68">
            <v>18865593.880000003</v>
          </cell>
          <cell r="F68">
            <v>18780372.190000001</v>
          </cell>
          <cell r="G68">
            <v>18847503.09</v>
          </cell>
          <cell r="H68">
            <v>18892387.149999999</v>
          </cell>
          <cell r="I68">
            <v>18872841.539999999</v>
          </cell>
          <cell r="J68">
            <v>18738933</v>
          </cell>
          <cell r="K68">
            <v>18764968</v>
          </cell>
          <cell r="L68">
            <v>18693946</v>
          </cell>
          <cell r="M68">
            <v>18564731.050000001</v>
          </cell>
          <cell r="N68">
            <v>-129214.94999999925</v>
          </cell>
          <cell r="O68">
            <v>0</v>
          </cell>
          <cell r="R68">
            <v>-129214.94999999925</v>
          </cell>
          <cell r="S68">
            <v>18411244.649999999</v>
          </cell>
          <cell r="T68">
            <v>-153486.40000000224</v>
          </cell>
          <cell r="U68">
            <v>0</v>
          </cell>
          <cell r="X68">
            <v>-153486.40000000224</v>
          </cell>
          <cell r="Y68">
            <v>18552884</v>
          </cell>
          <cell r="Z68">
            <v>141639.35000000149</v>
          </cell>
          <cell r="AA68">
            <v>0</v>
          </cell>
          <cell r="AD68">
            <v>141639.35000000149</v>
          </cell>
          <cell r="AE68">
            <v>18660737.859999999</v>
          </cell>
          <cell r="AF68">
            <v>107853.8599999994</v>
          </cell>
          <cell r="AG68">
            <v>0</v>
          </cell>
          <cell r="AJ68">
            <v>107853.8599999994</v>
          </cell>
          <cell r="AK68">
            <v>18569632</v>
          </cell>
          <cell r="AL68">
            <v>-91105.859999999404</v>
          </cell>
          <cell r="AM68">
            <v>-6000</v>
          </cell>
          <cell r="AP68">
            <v>-85105.859999999404</v>
          </cell>
          <cell r="AQ68">
            <v>18455879.260000002</v>
          </cell>
          <cell r="AR68">
            <v>-113752.73999999836</v>
          </cell>
          <cell r="AV68">
            <v>-113752.73999999836</v>
          </cell>
          <cell r="AW68">
            <v>18803862.190000001</v>
          </cell>
          <cell r="AX68">
            <v>347982.9299999997</v>
          </cell>
          <cell r="BC68">
            <v>347982.9299999997</v>
          </cell>
          <cell r="BE68">
            <v>18768200.059999999</v>
          </cell>
          <cell r="BF68">
            <v>-35662.130000002682</v>
          </cell>
          <cell r="BK68">
            <v>-35662.130000002682</v>
          </cell>
          <cell r="BL68">
            <v>18605001.52</v>
          </cell>
          <cell r="BM68">
            <v>-163198.53999999911</v>
          </cell>
          <cell r="BR68">
            <v>-163198.53999999911</v>
          </cell>
          <cell r="BS68">
            <v>18504842.559999999</v>
          </cell>
          <cell r="BT68">
            <v>-100158.96000000089</v>
          </cell>
          <cell r="BY68">
            <v>-100158.96000000089</v>
          </cell>
          <cell r="BZ68">
            <v>18771602.5</v>
          </cell>
          <cell r="CA68">
            <v>266759.94000000134</v>
          </cell>
          <cell r="CF68">
            <v>266759.94000000134</v>
          </cell>
          <cell r="CG68">
            <v>18760610.899999999</v>
          </cell>
          <cell r="CH68">
            <v>-10991.60000000149</v>
          </cell>
          <cell r="CM68">
            <v>-10991.60000000149</v>
          </cell>
          <cell r="CN68">
            <v>18587659.690000001</v>
          </cell>
          <cell r="CO68">
            <v>-172951.20999999717</v>
          </cell>
          <cell r="CT68">
            <v>-172951.20999999717</v>
          </cell>
        </row>
        <row r="69">
          <cell r="A69">
            <v>60</v>
          </cell>
          <cell r="B69" t="str">
            <v>Santa Rosa Doubletree</v>
          </cell>
          <cell r="C69">
            <v>16540151.5</v>
          </cell>
          <cell r="D69">
            <v>73583</v>
          </cell>
          <cell r="E69">
            <v>0</v>
          </cell>
          <cell r="F69">
            <v>0</v>
          </cell>
          <cell r="G69">
            <v>0</v>
          </cell>
          <cell r="H69">
            <v>0</v>
          </cell>
          <cell r="I69">
            <v>0</v>
          </cell>
          <cell r="J69">
            <v>0</v>
          </cell>
          <cell r="K69">
            <v>0</v>
          </cell>
          <cell r="L69">
            <v>0</v>
          </cell>
          <cell r="M69">
            <v>0</v>
          </cell>
          <cell r="N69">
            <v>0</v>
          </cell>
          <cell r="R69">
            <v>0</v>
          </cell>
          <cell r="S69">
            <v>0</v>
          </cell>
          <cell r="T69">
            <v>0</v>
          </cell>
          <cell r="X69">
            <v>0</v>
          </cell>
          <cell r="Y69">
            <v>0</v>
          </cell>
          <cell r="Z69">
            <v>0</v>
          </cell>
          <cell r="AD69">
            <v>0</v>
          </cell>
          <cell r="AE69">
            <v>0</v>
          </cell>
          <cell r="AF69">
            <v>0</v>
          </cell>
          <cell r="AJ69">
            <v>0</v>
          </cell>
          <cell r="AK69">
            <v>0</v>
          </cell>
          <cell r="AL69">
            <v>0</v>
          </cell>
          <cell r="AP69">
            <v>0</v>
          </cell>
          <cell r="AQ69">
            <v>0</v>
          </cell>
          <cell r="AR69">
            <v>0</v>
          </cell>
          <cell r="AV69">
            <v>0</v>
          </cell>
          <cell r="AW69">
            <v>0</v>
          </cell>
          <cell r="AX69">
            <v>0</v>
          </cell>
          <cell r="BC69">
            <v>0</v>
          </cell>
          <cell r="BE69">
            <v>0</v>
          </cell>
          <cell r="BF69">
            <v>0</v>
          </cell>
          <cell r="BK69">
            <v>0</v>
          </cell>
          <cell r="BL69">
            <v>0</v>
          </cell>
          <cell r="BM69">
            <v>0</v>
          </cell>
          <cell r="BR69">
            <v>0</v>
          </cell>
          <cell r="BS69">
            <v>0</v>
          </cell>
          <cell r="BT69">
            <v>0</v>
          </cell>
          <cell r="BY69">
            <v>0</v>
          </cell>
          <cell r="BZ69">
            <v>0</v>
          </cell>
          <cell r="CA69">
            <v>0</v>
          </cell>
          <cell r="CF69">
            <v>0</v>
          </cell>
          <cell r="CH69">
            <v>0</v>
          </cell>
          <cell r="CM69">
            <v>0</v>
          </cell>
          <cell r="CO69">
            <v>0</v>
          </cell>
          <cell r="CT69">
            <v>0</v>
          </cell>
        </row>
        <row r="70">
          <cell r="A70">
            <v>62</v>
          </cell>
          <cell r="B70" t="str">
            <v>Marriot Courtyard Crystal City</v>
          </cell>
          <cell r="C70">
            <v>28512396.5</v>
          </cell>
          <cell r="D70">
            <v>-452425</v>
          </cell>
          <cell r="E70">
            <v>0</v>
          </cell>
          <cell r="F70">
            <v>0</v>
          </cell>
          <cell r="G70">
            <v>0</v>
          </cell>
          <cell r="H70">
            <v>0</v>
          </cell>
          <cell r="I70">
            <v>0</v>
          </cell>
          <cell r="J70">
            <v>0</v>
          </cell>
          <cell r="K70">
            <v>0</v>
          </cell>
          <cell r="L70">
            <v>0</v>
          </cell>
          <cell r="M70">
            <v>0</v>
          </cell>
          <cell r="N70">
            <v>0</v>
          </cell>
          <cell r="R70">
            <v>0</v>
          </cell>
          <cell r="S70">
            <v>0</v>
          </cell>
          <cell r="T70">
            <v>0</v>
          </cell>
          <cell r="X70">
            <v>0</v>
          </cell>
          <cell r="Y70">
            <v>0</v>
          </cell>
          <cell r="Z70">
            <v>0</v>
          </cell>
          <cell r="AD70">
            <v>0</v>
          </cell>
          <cell r="AE70">
            <v>0</v>
          </cell>
          <cell r="AF70">
            <v>0</v>
          </cell>
          <cell r="AJ70">
            <v>0</v>
          </cell>
          <cell r="AK70">
            <v>0</v>
          </cell>
          <cell r="AL70">
            <v>0</v>
          </cell>
          <cell r="AP70">
            <v>0</v>
          </cell>
          <cell r="AQ70">
            <v>0</v>
          </cell>
          <cell r="AR70">
            <v>0</v>
          </cell>
          <cell r="AV70">
            <v>0</v>
          </cell>
          <cell r="AW70">
            <v>0</v>
          </cell>
          <cell r="AX70">
            <v>0</v>
          </cell>
          <cell r="BC70">
            <v>0</v>
          </cell>
          <cell r="BE70">
            <v>0</v>
          </cell>
          <cell r="BF70">
            <v>0</v>
          </cell>
          <cell r="BK70">
            <v>0</v>
          </cell>
          <cell r="BL70">
            <v>0</v>
          </cell>
          <cell r="BM70">
            <v>0</v>
          </cell>
          <cell r="BR70">
            <v>0</v>
          </cell>
          <cell r="BS70">
            <v>0</v>
          </cell>
          <cell r="BT70">
            <v>0</v>
          </cell>
          <cell r="BY70">
            <v>0</v>
          </cell>
          <cell r="BZ70">
            <v>0</v>
          </cell>
          <cell r="CA70">
            <v>0</v>
          </cell>
          <cell r="CF70">
            <v>0</v>
          </cell>
          <cell r="CH70">
            <v>0</v>
          </cell>
          <cell r="CM70">
            <v>0</v>
          </cell>
          <cell r="CO70">
            <v>0</v>
          </cell>
          <cell r="CT70">
            <v>0</v>
          </cell>
        </row>
        <row r="71">
          <cell r="A71">
            <v>64</v>
          </cell>
          <cell r="B71" t="str">
            <v>Reserve at Willow Lake</v>
          </cell>
          <cell r="C71">
            <v>9672224</v>
          </cell>
          <cell r="D71">
            <v>9756943.4700000007</v>
          </cell>
          <cell r="E71">
            <v>9596623.4100000001</v>
          </cell>
          <cell r="F71">
            <v>9537863.5</v>
          </cell>
          <cell r="G71">
            <v>9542512.3300000001</v>
          </cell>
          <cell r="H71">
            <v>9640874.2300000004</v>
          </cell>
          <cell r="I71">
            <v>9555108.5099999998</v>
          </cell>
          <cell r="J71">
            <v>9516890.9499999993</v>
          </cell>
          <cell r="K71">
            <v>9472682.9499999993</v>
          </cell>
          <cell r="L71">
            <v>9539048.9499999993</v>
          </cell>
          <cell r="M71">
            <v>9469488.3300000001</v>
          </cell>
          <cell r="N71">
            <v>-69560.61999999918</v>
          </cell>
          <cell r="O71">
            <v>0</v>
          </cell>
          <cell r="R71">
            <v>-69560.61999999918</v>
          </cell>
          <cell r="S71">
            <v>9432636.4399999995</v>
          </cell>
          <cell r="T71">
            <v>-36851.890000000596</v>
          </cell>
          <cell r="U71">
            <v>0</v>
          </cell>
          <cell r="X71">
            <v>-36851.890000000596</v>
          </cell>
          <cell r="Y71">
            <v>9503485</v>
          </cell>
          <cell r="Z71">
            <v>70848.560000000522</v>
          </cell>
          <cell r="AA71">
            <v>0</v>
          </cell>
          <cell r="AD71">
            <v>70848.560000000522</v>
          </cell>
          <cell r="AE71">
            <v>9560226</v>
          </cell>
          <cell r="AF71">
            <v>56741</v>
          </cell>
          <cell r="AG71">
            <v>0</v>
          </cell>
          <cell r="AJ71">
            <v>56741</v>
          </cell>
          <cell r="AK71">
            <v>9496128</v>
          </cell>
          <cell r="AL71">
            <v>-64098</v>
          </cell>
          <cell r="AM71">
            <v>0</v>
          </cell>
          <cell r="AP71">
            <v>-64098</v>
          </cell>
          <cell r="AQ71">
            <v>9440294.8000000007</v>
          </cell>
          <cell r="AR71">
            <v>-55833.199999999255</v>
          </cell>
          <cell r="AS71">
            <v>0</v>
          </cell>
          <cell r="AV71">
            <v>-55833.199999999255</v>
          </cell>
          <cell r="AW71">
            <v>9600585.8000000007</v>
          </cell>
          <cell r="AX71">
            <v>160291</v>
          </cell>
          <cell r="AZ71">
            <v>0</v>
          </cell>
          <cell r="BC71">
            <v>160291</v>
          </cell>
          <cell r="BE71">
            <v>9609128.1099999994</v>
          </cell>
          <cell r="BF71">
            <v>8542.3099999986589</v>
          </cell>
          <cell r="BH71">
            <v>0</v>
          </cell>
          <cell r="BK71">
            <v>8542.3099999986589</v>
          </cell>
          <cell r="BL71">
            <v>9501655.6099999994</v>
          </cell>
          <cell r="BM71">
            <v>-107472.5</v>
          </cell>
          <cell r="BO71">
            <v>0</v>
          </cell>
          <cell r="BR71">
            <v>-107472.5</v>
          </cell>
          <cell r="BS71">
            <v>9479970.6699999999</v>
          </cell>
          <cell r="BT71">
            <v>-21684.939999999478</v>
          </cell>
          <cell r="BV71">
            <v>0</v>
          </cell>
          <cell r="BY71">
            <v>-21684.939999999478</v>
          </cell>
          <cell r="BZ71">
            <v>9617599.6699999999</v>
          </cell>
          <cell r="CA71">
            <v>137629</v>
          </cell>
          <cell r="CF71">
            <v>137629</v>
          </cell>
          <cell r="CG71">
            <v>9616443.9900000002</v>
          </cell>
          <cell r="CH71">
            <v>-1155.679999999702</v>
          </cell>
          <cell r="CM71">
            <v>-1155.679999999702</v>
          </cell>
          <cell r="CN71">
            <v>9550492.6799999997</v>
          </cell>
          <cell r="CO71">
            <v>-65951.310000000522</v>
          </cell>
          <cell r="CT71">
            <v>-65951.310000000522</v>
          </cell>
        </row>
        <row r="72">
          <cell r="A72">
            <v>65</v>
          </cell>
          <cell r="B72" t="str">
            <v>Ontario Hilton</v>
          </cell>
          <cell r="C72">
            <v>19806782</v>
          </cell>
          <cell r="D72">
            <v>20287431</v>
          </cell>
          <cell r="E72">
            <v>20293189.23</v>
          </cell>
          <cell r="F72">
            <v>20314509</v>
          </cell>
          <cell r="G72">
            <v>20174353.690000001</v>
          </cell>
          <cell r="H72">
            <v>20972854.02</v>
          </cell>
          <cell r="I72">
            <v>20809998.890000001</v>
          </cell>
          <cell r="J72">
            <v>20473683.900000002</v>
          </cell>
          <cell r="K72">
            <v>20765890.000000004</v>
          </cell>
          <cell r="L72">
            <v>21357051.070000004</v>
          </cell>
          <cell r="M72">
            <v>21067842.199999999</v>
          </cell>
          <cell r="N72">
            <v>-289208.87000000477</v>
          </cell>
          <cell r="O72">
            <v>0</v>
          </cell>
          <cell r="R72">
            <v>-289208.87000000477</v>
          </cell>
          <cell r="S72">
            <v>21146251.039999999</v>
          </cell>
          <cell r="T72">
            <v>78408.839999999851</v>
          </cell>
          <cell r="U72">
            <v>0</v>
          </cell>
          <cell r="X72">
            <v>78408.839999999851</v>
          </cell>
          <cell r="Y72">
            <v>21420406</v>
          </cell>
          <cell r="Z72">
            <v>274154.96000000089</v>
          </cell>
          <cell r="AA72">
            <v>0</v>
          </cell>
          <cell r="AD72">
            <v>274154.96000000089</v>
          </cell>
          <cell r="AE72">
            <v>21589186</v>
          </cell>
          <cell r="AF72">
            <v>168780</v>
          </cell>
          <cell r="AG72">
            <v>0</v>
          </cell>
          <cell r="AJ72">
            <v>168780</v>
          </cell>
          <cell r="AK72">
            <v>21694171</v>
          </cell>
          <cell r="AL72">
            <v>104985</v>
          </cell>
          <cell r="AM72">
            <v>0</v>
          </cell>
          <cell r="AP72">
            <v>104985</v>
          </cell>
          <cell r="AQ72">
            <v>22070873</v>
          </cell>
          <cell r="AR72">
            <v>376702</v>
          </cell>
          <cell r="AS72">
            <v>0</v>
          </cell>
          <cell r="AV72">
            <v>376702</v>
          </cell>
          <cell r="AW72">
            <v>22375308</v>
          </cell>
          <cell r="AX72">
            <v>304435</v>
          </cell>
          <cell r="AZ72">
            <v>0</v>
          </cell>
          <cell r="BC72">
            <v>304435</v>
          </cell>
          <cell r="BE72">
            <v>22876459</v>
          </cell>
          <cell r="BF72">
            <v>501151</v>
          </cell>
          <cell r="BH72">
            <v>0</v>
          </cell>
          <cell r="BK72">
            <v>501151</v>
          </cell>
          <cell r="BL72">
            <v>22987183</v>
          </cell>
          <cell r="BM72">
            <v>110724</v>
          </cell>
          <cell r="BO72">
            <v>0</v>
          </cell>
          <cell r="BR72">
            <v>110724</v>
          </cell>
          <cell r="BS72">
            <v>22648638.390000001</v>
          </cell>
          <cell r="BT72">
            <v>-338544.6099999994</v>
          </cell>
          <cell r="BV72">
            <v>0</v>
          </cell>
          <cell r="BY72">
            <v>-338544.6099999994</v>
          </cell>
          <cell r="BZ72">
            <v>22955838</v>
          </cell>
          <cell r="CA72">
            <v>307199.6099999994</v>
          </cell>
          <cell r="CF72">
            <v>307199.6099999994</v>
          </cell>
          <cell r="CG72">
            <v>23442197</v>
          </cell>
          <cell r="CH72">
            <v>486359</v>
          </cell>
          <cell r="CM72">
            <v>486359</v>
          </cell>
          <cell r="CN72">
            <v>23331039</v>
          </cell>
          <cell r="CO72">
            <v>-111158</v>
          </cell>
          <cell r="CT72">
            <v>-111158</v>
          </cell>
        </row>
        <row r="73">
          <cell r="A73">
            <v>66</v>
          </cell>
          <cell r="B73" t="str">
            <v>The Verandas at Hazel Grove</v>
          </cell>
          <cell r="C73">
            <v>29539705</v>
          </cell>
          <cell r="D73">
            <v>29670653.239999998</v>
          </cell>
          <cell r="E73">
            <v>29549414.239999998</v>
          </cell>
          <cell r="F73">
            <v>29503365.239999998</v>
          </cell>
          <cell r="G73">
            <v>29496552.239999998</v>
          </cell>
          <cell r="H73">
            <v>29526585.239999998</v>
          </cell>
          <cell r="I73">
            <v>29543857.239999998</v>
          </cell>
          <cell r="J73">
            <v>29484966.239999998</v>
          </cell>
          <cell r="K73">
            <v>29574885.239999998</v>
          </cell>
          <cell r="L73">
            <v>29586265.239999998</v>
          </cell>
          <cell r="M73">
            <v>29527184</v>
          </cell>
          <cell r="N73">
            <v>-59081.239999998361</v>
          </cell>
          <cell r="O73">
            <v>0</v>
          </cell>
          <cell r="R73">
            <v>-59081.239999998361</v>
          </cell>
          <cell r="S73">
            <v>29451675</v>
          </cell>
          <cell r="T73">
            <v>-75509</v>
          </cell>
          <cell r="U73">
            <v>0</v>
          </cell>
          <cell r="X73">
            <v>-75509</v>
          </cell>
          <cell r="Y73">
            <v>29552803</v>
          </cell>
          <cell r="Z73">
            <v>101128</v>
          </cell>
          <cell r="AA73">
            <v>0</v>
          </cell>
          <cell r="AD73">
            <v>101128</v>
          </cell>
          <cell r="AE73">
            <v>29594726</v>
          </cell>
          <cell r="AF73">
            <v>41923</v>
          </cell>
          <cell r="AG73">
            <v>0</v>
          </cell>
          <cell r="AJ73">
            <v>41923</v>
          </cell>
          <cell r="AK73">
            <v>29616335</v>
          </cell>
          <cell r="AL73">
            <v>21609</v>
          </cell>
          <cell r="AM73">
            <v>3860.55</v>
          </cell>
          <cell r="AP73">
            <v>17748.45</v>
          </cell>
          <cell r="AQ73">
            <v>29528178.670000002</v>
          </cell>
          <cell r="AR73">
            <v>-88156.329999998212</v>
          </cell>
          <cell r="AV73">
            <v>-88156.329999998212</v>
          </cell>
          <cell r="AW73">
            <v>29473879.670000002</v>
          </cell>
          <cell r="AX73">
            <v>-54299</v>
          </cell>
          <cell r="BC73">
            <v>-54299</v>
          </cell>
          <cell r="BE73">
            <v>29503174.670000002</v>
          </cell>
          <cell r="BF73">
            <v>29295</v>
          </cell>
          <cell r="BK73">
            <v>29295</v>
          </cell>
          <cell r="BL73">
            <v>29525774.670000002</v>
          </cell>
          <cell r="BM73">
            <v>22600</v>
          </cell>
          <cell r="BR73">
            <v>22600</v>
          </cell>
          <cell r="BS73">
            <v>29546917.989999998</v>
          </cell>
          <cell r="BT73">
            <v>21143.319999996573</v>
          </cell>
          <cell r="BV73">
            <v>371.32</v>
          </cell>
          <cell r="BY73">
            <v>20771.999999996573</v>
          </cell>
          <cell r="BZ73">
            <v>29537660.989999998</v>
          </cell>
          <cell r="CA73">
            <v>-9257</v>
          </cell>
          <cell r="CF73">
            <v>-9257</v>
          </cell>
          <cell r="CG73">
            <v>29519849.989999998</v>
          </cell>
          <cell r="CH73">
            <v>-17811</v>
          </cell>
          <cell r="CM73">
            <v>-17811</v>
          </cell>
          <cell r="CN73">
            <v>29592613.59</v>
          </cell>
          <cell r="CO73">
            <v>72763.60000000149</v>
          </cell>
          <cell r="CT73">
            <v>72763.60000000149</v>
          </cell>
        </row>
        <row r="74">
          <cell r="A74">
            <v>68</v>
          </cell>
          <cell r="B74" t="str">
            <v>Virginia Pavilion</v>
          </cell>
          <cell r="C74">
            <v>0</v>
          </cell>
          <cell r="D74">
            <v>12335650</v>
          </cell>
          <cell r="E74">
            <v>12383592</v>
          </cell>
          <cell r="F74">
            <v>12559751</v>
          </cell>
          <cell r="G74">
            <v>12298341.24</v>
          </cell>
          <cell r="H74">
            <v>12254945.24</v>
          </cell>
          <cell r="I74">
            <v>12131506.24</v>
          </cell>
          <cell r="J74">
            <v>12667843</v>
          </cell>
          <cell r="K74">
            <v>12780327</v>
          </cell>
          <cell r="L74">
            <v>12582668</v>
          </cell>
          <cell r="M74">
            <v>13083982</v>
          </cell>
          <cell r="N74">
            <v>501314</v>
          </cell>
          <cell r="O74">
            <v>750000</v>
          </cell>
          <cell r="R74">
            <v>-248686</v>
          </cell>
          <cell r="S74">
            <v>13523356</v>
          </cell>
          <cell r="T74">
            <v>439374</v>
          </cell>
          <cell r="U74">
            <v>0</v>
          </cell>
          <cell r="X74">
            <v>439374</v>
          </cell>
          <cell r="Y74">
            <v>13761588</v>
          </cell>
          <cell r="Z74">
            <v>238232</v>
          </cell>
          <cell r="AA74">
            <v>50000</v>
          </cell>
          <cell r="AD74">
            <v>188232</v>
          </cell>
          <cell r="AE74">
            <v>13500980</v>
          </cell>
          <cell r="AF74">
            <v>-260608</v>
          </cell>
          <cell r="AG74">
            <v>-50000</v>
          </cell>
          <cell r="AJ74">
            <v>-210608</v>
          </cell>
          <cell r="AK74">
            <v>13656617</v>
          </cell>
          <cell r="AL74">
            <v>155637</v>
          </cell>
          <cell r="AP74">
            <v>155637</v>
          </cell>
          <cell r="AQ74">
            <v>14479963</v>
          </cell>
          <cell r="AR74">
            <v>823346</v>
          </cell>
          <cell r="AV74">
            <v>823346</v>
          </cell>
          <cell r="AW74">
            <v>14642563</v>
          </cell>
          <cell r="AX74">
            <v>162600</v>
          </cell>
          <cell r="BC74">
            <v>162600</v>
          </cell>
          <cell r="BE74">
            <v>14158426</v>
          </cell>
          <cell r="BF74">
            <v>-484137</v>
          </cell>
          <cell r="BK74">
            <v>-484137</v>
          </cell>
          <cell r="BL74">
            <v>13704740</v>
          </cell>
          <cell r="BM74">
            <v>-453686</v>
          </cell>
          <cell r="BR74">
            <v>-453686</v>
          </cell>
          <cell r="BS74">
            <v>14627742</v>
          </cell>
          <cell r="BT74">
            <v>923002</v>
          </cell>
          <cell r="BY74">
            <v>923002</v>
          </cell>
          <cell r="BZ74">
            <v>14796242</v>
          </cell>
          <cell r="CA74">
            <v>168500</v>
          </cell>
          <cell r="CF74">
            <v>168500</v>
          </cell>
          <cell r="CG74">
            <v>14522502</v>
          </cell>
          <cell r="CH74">
            <v>-273740</v>
          </cell>
          <cell r="CM74">
            <v>-273740</v>
          </cell>
          <cell r="CN74">
            <v>14964718</v>
          </cell>
          <cell r="CO74">
            <v>442216</v>
          </cell>
          <cell r="CQ74">
            <v>1650</v>
          </cell>
          <cell r="CT74">
            <v>440566</v>
          </cell>
        </row>
        <row r="75">
          <cell r="A75">
            <v>70</v>
          </cell>
          <cell r="B75" t="str">
            <v>Autumn Park</v>
          </cell>
          <cell r="C75">
            <v>0</v>
          </cell>
          <cell r="D75">
            <v>0</v>
          </cell>
          <cell r="E75">
            <v>24436831.620000001</v>
          </cell>
          <cell r="F75">
            <v>24326839.48</v>
          </cell>
          <cell r="G75">
            <v>24309242.27</v>
          </cell>
          <cell r="H75">
            <v>24291204.140000001</v>
          </cell>
          <cell r="I75">
            <v>24288494.330000002</v>
          </cell>
          <cell r="J75">
            <v>24273260.620000001</v>
          </cell>
          <cell r="K75">
            <v>24291904.620000001</v>
          </cell>
          <cell r="L75">
            <v>24229949.620000001</v>
          </cell>
          <cell r="M75">
            <v>36096249</v>
          </cell>
          <cell r="N75">
            <v>11866299.379999999</v>
          </cell>
          <cell r="O75">
            <v>12020000</v>
          </cell>
          <cell r="R75">
            <v>-153700.62000000104</v>
          </cell>
          <cell r="S75">
            <v>36132252</v>
          </cell>
          <cell r="T75">
            <v>36003</v>
          </cell>
          <cell r="U75">
            <v>0</v>
          </cell>
          <cell r="X75">
            <v>36003</v>
          </cell>
          <cell r="Y75">
            <v>36264948</v>
          </cell>
          <cell r="Z75">
            <v>132696</v>
          </cell>
          <cell r="AA75">
            <v>0</v>
          </cell>
          <cell r="AD75">
            <v>132696</v>
          </cell>
          <cell r="AE75">
            <v>36277675</v>
          </cell>
          <cell r="AF75">
            <v>12727</v>
          </cell>
          <cell r="AG75">
            <v>0</v>
          </cell>
          <cell r="AJ75">
            <v>12727</v>
          </cell>
          <cell r="AK75">
            <v>36382766</v>
          </cell>
          <cell r="AL75">
            <v>105091</v>
          </cell>
          <cell r="AM75">
            <v>0</v>
          </cell>
          <cell r="AP75">
            <v>105091</v>
          </cell>
          <cell r="AQ75">
            <v>36251568.460000001</v>
          </cell>
          <cell r="AR75">
            <v>-131197.53999999911</v>
          </cell>
          <cell r="AS75">
            <v>0</v>
          </cell>
          <cell r="AV75">
            <v>-131197.53999999911</v>
          </cell>
          <cell r="AW75">
            <v>36418366.640000001</v>
          </cell>
          <cell r="AX75">
            <v>166798.1799999997</v>
          </cell>
          <cell r="AZ75">
            <v>0</v>
          </cell>
          <cell r="BC75">
            <v>166798.1799999997</v>
          </cell>
          <cell r="BE75">
            <v>36303630.789999999</v>
          </cell>
          <cell r="BF75">
            <v>-114735.85000000149</v>
          </cell>
          <cell r="BH75">
            <v>0</v>
          </cell>
          <cell r="BK75">
            <v>-114735.85000000149</v>
          </cell>
          <cell r="BL75">
            <v>36129473.549999997</v>
          </cell>
          <cell r="BM75">
            <v>-174157.24000000209</v>
          </cell>
          <cell r="BO75">
            <v>0</v>
          </cell>
          <cell r="BR75">
            <v>-174157.24000000209</v>
          </cell>
          <cell r="BS75">
            <v>36108169.719999999</v>
          </cell>
          <cell r="BT75">
            <v>-21303.829999998212</v>
          </cell>
          <cell r="BV75">
            <v>-77692.37</v>
          </cell>
          <cell r="BY75">
            <v>56388.540000001783</v>
          </cell>
          <cell r="BZ75">
            <v>36527725.270000003</v>
          </cell>
          <cell r="CA75">
            <v>419555.55000000447</v>
          </cell>
          <cell r="CF75">
            <v>419555.55000000447</v>
          </cell>
          <cell r="CG75">
            <v>36325518.329999998</v>
          </cell>
          <cell r="CH75">
            <v>-202206.94000000507</v>
          </cell>
          <cell r="CM75">
            <v>-202206.94000000507</v>
          </cell>
          <cell r="CN75">
            <v>36240380.439999998</v>
          </cell>
          <cell r="CO75">
            <v>-85137.890000000596</v>
          </cell>
          <cell r="CT75">
            <v>-85137.890000000596</v>
          </cell>
        </row>
        <row r="76">
          <cell r="A76">
            <v>73</v>
          </cell>
          <cell r="B76" t="str">
            <v>Sawgrass Square</v>
          </cell>
          <cell r="C76">
            <v>0</v>
          </cell>
          <cell r="D76">
            <v>0</v>
          </cell>
          <cell r="E76">
            <v>5865000</v>
          </cell>
          <cell r="F76">
            <v>6063332</v>
          </cell>
          <cell r="G76">
            <v>5735914.5099999998</v>
          </cell>
          <cell r="H76">
            <v>5854425.4100000001</v>
          </cell>
          <cell r="I76">
            <v>5858875.5700000003</v>
          </cell>
          <cell r="J76">
            <v>5949273</v>
          </cell>
          <cell r="K76">
            <v>5960817</v>
          </cell>
          <cell r="L76">
            <v>6025015</v>
          </cell>
          <cell r="M76">
            <v>6082540</v>
          </cell>
          <cell r="N76">
            <v>57525</v>
          </cell>
          <cell r="O76">
            <v>0</v>
          </cell>
          <cell r="R76">
            <v>57525</v>
          </cell>
          <cell r="S76">
            <v>6096144</v>
          </cell>
          <cell r="T76">
            <v>13604</v>
          </cell>
          <cell r="U76">
            <v>0</v>
          </cell>
          <cell r="X76">
            <v>13604</v>
          </cell>
          <cell r="Y76">
            <v>6052263</v>
          </cell>
          <cell r="Z76">
            <v>-43881</v>
          </cell>
          <cell r="AA76">
            <v>0</v>
          </cell>
          <cell r="AD76">
            <v>-43881</v>
          </cell>
          <cell r="AE76">
            <v>6146555</v>
          </cell>
          <cell r="AF76">
            <v>94292</v>
          </cell>
          <cell r="AG76">
            <v>0</v>
          </cell>
          <cell r="AJ76">
            <v>94292</v>
          </cell>
          <cell r="AK76">
            <v>6241140</v>
          </cell>
          <cell r="AL76">
            <v>94585</v>
          </cell>
          <cell r="AM76">
            <v>0</v>
          </cell>
          <cell r="AP76">
            <v>94585</v>
          </cell>
          <cell r="AQ76">
            <v>6260557.9299999997</v>
          </cell>
          <cell r="AR76">
            <v>19417.929999999702</v>
          </cell>
          <cell r="AS76">
            <v>0</v>
          </cell>
          <cell r="AV76">
            <v>19417.929999999702</v>
          </cell>
          <cell r="AW76">
            <v>6060809.2800000003</v>
          </cell>
          <cell r="AX76">
            <v>-199748.64999999944</v>
          </cell>
          <cell r="AZ76">
            <v>0</v>
          </cell>
          <cell r="BC76">
            <v>-199748.64999999944</v>
          </cell>
          <cell r="BE76">
            <v>6152553.4299999997</v>
          </cell>
          <cell r="BF76">
            <v>91744.149999999441</v>
          </cell>
          <cell r="BH76">
            <v>0</v>
          </cell>
          <cell r="BK76">
            <v>91744.149999999441</v>
          </cell>
          <cell r="BL76">
            <v>6191267.8899999997</v>
          </cell>
          <cell r="BM76">
            <v>38714.459999999963</v>
          </cell>
          <cell r="BO76">
            <v>0</v>
          </cell>
          <cell r="BR76">
            <v>38714.459999999963</v>
          </cell>
          <cell r="BS76">
            <v>5885823.5099999998</v>
          </cell>
          <cell r="BT76">
            <v>-305444.37999999989</v>
          </cell>
          <cell r="BV76">
            <v>0</v>
          </cell>
          <cell r="BY76">
            <v>-305444.37999999989</v>
          </cell>
          <cell r="BZ76">
            <v>5845534.4400000004</v>
          </cell>
          <cell r="CA76">
            <v>-40289.069999999367</v>
          </cell>
          <cell r="CF76">
            <v>-40289.069999999367</v>
          </cell>
          <cell r="CG76">
            <v>5852766.9800000004</v>
          </cell>
          <cell r="CH76">
            <v>7232.5400000000373</v>
          </cell>
          <cell r="CM76">
            <v>7232.5400000000373</v>
          </cell>
          <cell r="CN76">
            <v>5248358.0599999996</v>
          </cell>
          <cell r="CO76">
            <v>-604408.92000000086</v>
          </cell>
          <cell r="CQ76">
            <v>-611335.63</v>
          </cell>
          <cell r="CT76">
            <v>6926.7099999991478</v>
          </cell>
        </row>
        <row r="77">
          <cell r="A77">
            <v>74</v>
          </cell>
          <cell r="B77" t="str">
            <v>Autumn Winds</v>
          </cell>
          <cell r="C77">
            <v>0</v>
          </cell>
          <cell r="D77">
            <v>0</v>
          </cell>
          <cell r="E77">
            <v>0</v>
          </cell>
          <cell r="F77">
            <v>19314333.449999999</v>
          </cell>
          <cell r="G77">
            <v>19300934.960000001</v>
          </cell>
          <cell r="H77">
            <v>19291435.199999999</v>
          </cell>
          <cell r="I77">
            <v>19382694.469999999</v>
          </cell>
          <cell r="J77">
            <v>19380167</v>
          </cell>
          <cell r="K77">
            <v>0</v>
          </cell>
          <cell r="L77">
            <v>0</v>
          </cell>
          <cell r="M77">
            <v>0</v>
          </cell>
          <cell r="N77">
            <v>0</v>
          </cell>
          <cell r="R77">
            <v>0</v>
          </cell>
          <cell r="S77">
            <v>0</v>
          </cell>
          <cell r="T77">
            <v>0</v>
          </cell>
          <cell r="X77">
            <v>0</v>
          </cell>
          <cell r="Y77">
            <v>0</v>
          </cell>
          <cell r="Z77">
            <v>0</v>
          </cell>
          <cell r="AA77">
            <v>281311.01</v>
          </cell>
          <cell r="AD77">
            <v>-281311.01</v>
          </cell>
          <cell r="AE77">
            <v>0</v>
          </cell>
          <cell r="AF77">
            <v>0</v>
          </cell>
          <cell r="AJ77">
            <v>0</v>
          </cell>
          <cell r="AK77">
            <v>0</v>
          </cell>
          <cell r="AL77">
            <v>0</v>
          </cell>
          <cell r="AM77">
            <v>-623</v>
          </cell>
          <cell r="AP77">
            <v>623</v>
          </cell>
          <cell r="AQ77">
            <v>0</v>
          </cell>
          <cell r="AR77">
            <v>0</v>
          </cell>
          <cell r="AS77">
            <v>10543</v>
          </cell>
          <cell r="AV77">
            <v>-10543</v>
          </cell>
          <cell r="AW77">
            <v>0</v>
          </cell>
          <cell r="AX77">
            <v>0</v>
          </cell>
          <cell r="AZ77">
            <v>0</v>
          </cell>
          <cell r="BC77">
            <v>0</v>
          </cell>
          <cell r="BE77">
            <v>0</v>
          </cell>
          <cell r="BF77">
            <v>0</v>
          </cell>
          <cell r="BH77">
            <v>0</v>
          </cell>
          <cell r="BK77">
            <v>0</v>
          </cell>
          <cell r="BL77">
            <v>0</v>
          </cell>
          <cell r="BM77">
            <v>0</v>
          </cell>
          <cell r="BO77">
            <v>0</v>
          </cell>
          <cell r="BR77">
            <v>0</v>
          </cell>
          <cell r="BS77">
            <v>0</v>
          </cell>
          <cell r="BT77">
            <v>0</v>
          </cell>
          <cell r="BV77">
            <v>0</v>
          </cell>
          <cell r="BY77">
            <v>0</v>
          </cell>
          <cell r="BZ77">
            <v>0</v>
          </cell>
          <cell r="CA77">
            <v>0</v>
          </cell>
          <cell r="CF77">
            <v>0</v>
          </cell>
          <cell r="CH77">
            <v>0</v>
          </cell>
          <cell r="CM77">
            <v>0</v>
          </cell>
          <cell r="CO77">
            <v>0</v>
          </cell>
          <cell r="CT77">
            <v>0</v>
          </cell>
        </row>
        <row r="78">
          <cell r="A78">
            <v>75</v>
          </cell>
          <cell r="B78" t="str">
            <v>Pinnacle Reserve</v>
          </cell>
          <cell r="C78">
            <v>0</v>
          </cell>
          <cell r="D78">
            <v>0</v>
          </cell>
          <cell r="E78">
            <v>0</v>
          </cell>
          <cell r="F78">
            <v>0</v>
          </cell>
          <cell r="G78">
            <v>0</v>
          </cell>
          <cell r="H78">
            <v>0</v>
          </cell>
          <cell r="I78">
            <v>0</v>
          </cell>
          <cell r="J78">
            <v>0</v>
          </cell>
          <cell r="K78">
            <v>0</v>
          </cell>
          <cell r="L78">
            <v>0</v>
          </cell>
          <cell r="M78">
            <v>0</v>
          </cell>
          <cell r="N78">
            <v>0</v>
          </cell>
          <cell r="R78">
            <v>0</v>
          </cell>
          <cell r="S78">
            <v>0</v>
          </cell>
          <cell r="T78">
            <v>0</v>
          </cell>
          <cell r="X78">
            <v>0</v>
          </cell>
          <cell r="Y78">
            <v>0</v>
          </cell>
          <cell r="Z78">
            <v>0</v>
          </cell>
          <cell r="AD78">
            <v>0</v>
          </cell>
          <cell r="AE78">
            <v>0</v>
          </cell>
          <cell r="AF78">
            <v>0</v>
          </cell>
          <cell r="AJ78">
            <v>0</v>
          </cell>
          <cell r="AK78">
            <v>0</v>
          </cell>
          <cell r="AL78">
            <v>0</v>
          </cell>
          <cell r="AP78">
            <v>0</v>
          </cell>
          <cell r="AQ78">
            <v>0</v>
          </cell>
          <cell r="AR78">
            <v>0</v>
          </cell>
          <cell r="AV78">
            <v>0</v>
          </cell>
          <cell r="AW78">
            <v>0</v>
          </cell>
          <cell r="AX78">
            <v>0</v>
          </cell>
          <cell r="BC78">
            <v>0</v>
          </cell>
          <cell r="BE78">
            <v>0</v>
          </cell>
          <cell r="BF78">
            <v>0</v>
          </cell>
          <cell r="BK78">
            <v>0</v>
          </cell>
          <cell r="BL78">
            <v>0</v>
          </cell>
          <cell r="BM78">
            <v>0</v>
          </cell>
          <cell r="BR78">
            <v>0</v>
          </cell>
          <cell r="BS78">
            <v>0</v>
          </cell>
          <cell r="BT78">
            <v>0</v>
          </cell>
          <cell r="BY78">
            <v>0</v>
          </cell>
          <cell r="BZ78">
            <v>0</v>
          </cell>
          <cell r="CA78">
            <v>0</v>
          </cell>
          <cell r="CF78">
            <v>0</v>
          </cell>
          <cell r="CH78">
            <v>0</v>
          </cell>
          <cell r="CM78">
            <v>0</v>
          </cell>
          <cell r="CO78">
            <v>0</v>
          </cell>
          <cell r="CT78">
            <v>0</v>
          </cell>
        </row>
        <row r="79">
          <cell r="A79">
            <v>76</v>
          </cell>
          <cell r="B79" t="str">
            <v>Lion's Gate</v>
          </cell>
          <cell r="C79">
            <v>0</v>
          </cell>
          <cell r="D79">
            <v>0</v>
          </cell>
          <cell r="E79">
            <v>0</v>
          </cell>
          <cell r="F79">
            <v>0</v>
          </cell>
          <cell r="G79">
            <v>14886336</v>
          </cell>
          <cell r="H79">
            <v>14892630</v>
          </cell>
          <cell r="I79">
            <v>14905126</v>
          </cell>
          <cell r="J79">
            <v>14980035</v>
          </cell>
          <cell r="K79">
            <v>14933745</v>
          </cell>
          <cell r="L79">
            <v>32412354</v>
          </cell>
          <cell r="M79">
            <v>32416377</v>
          </cell>
          <cell r="N79">
            <v>4023</v>
          </cell>
          <cell r="O79">
            <v>0</v>
          </cell>
          <cell r="R79">
            <v>4023</v>
          </cell>
          <cell r="S79">
            <v>32367979</v>
          </cell>
          <cell r="T79">
            <v>-48398</v>
          </cell>
          <cell r="U79">
            <v>0</v>
          </cell>
          <cell r="X79">
            <v>-48398</v>
          </cell>
          <cell r="Y79">
            <v>32333753</v>
          </cell>
          <cell r="Z79">
            <v>-34226</v>
          </cell>
          <cell r="AA79">
            <v>0</v>
          </cell>
          <cell r="AD79">
            <v>-34226</v>
          </cell>
          <cell r="AE79">
            <v>32414360</v>
          </cell>
          <cell r="AF79">
            <v>80607</v>
          </cell>
          <cell r="AG79">
            <v>0</v>
          </cell>
          <cell r="AJ79">
            <v>80607</v>
          </cell>
          <cell r="AK79">
            <v>32464155</v>
          </cell>
          <cell r="AL79">
            <v>49795</v>
          </cell>
          <cell r="AM79">
            <v>0</v>
          </cell>
          <cell r="AP79">
            <v>49795</v>
          </cell>
          <cell r="AQ79">
            <v>32380196</v>
          </cell>
          <cell r="AR79">
            <v>-83959</v>
          </cell>
          <cell r="AS79">
            <v>0</v>
          </cell>
          <cell r="AV79">
            <v>-83959</v>
          </cell>
          <cell r="AW79">
            <v>32422689</v>
          </cell>
          <cell r="AX79">
            <v>42493</v>
          </cell>
          <cell r="AZ79">
            <v>0</v>
          </cell>
          <cell r="BC79">
            <v>42493</v>
          </cell>
          <cell r="BE79">
            <v>32445453</v>
          </cell>
          <cell r="BF79">
            <v>22764</v>
          </cell>
          <cell r="BH79">
            <v>0</v>
          </cell>
          <cell r="BK79">
            <v>22764</v>
          </cell>
          <cell r="BL79">
            <v>32489896</v>
          </cell>
          <cell r="BM79">
            <v>44443</v>
          </cell>
          <cell r="BO79">
            <v>0</v>
          </cell>
          <cell r="BR79">
            <v>44443</v>
          </cell>
          <cell r="BS79">
            <v>32325557.66</v>
          </cell>
          <cell r="BT79">
            <v>-164338.33999999985</v>
          </cell>
          <cell r="BV79">
            <v>-104661.34</v>
          </cell>
          <cell r="BY79">
            <v>-59676.999999999854</v>
          </cell>
          <cell r="BZ79">
            <v>32303329.66</v>
          </cell>
          <cell r="CA79">
            <v>-22228</v>
          </cell>
          <cell r="CF79">
            <v>-22228</v>
          </cell>
          <cell r="CG79">
            <v>32325793.66</v>
          </cell>
          <cell r="CH79">
            <v>22464</v>
          </cell>
          <cell r="CM79">
            <v>22464</v>
          </cell>
          <cell r="CN79">
            <v>32369812.66</v>
          </cell>
          <cell r="CO79">
            <v>44019</v>
          </cell>
          <cell r="CT79">
            <v>44019</v>
          </cell>
        </row>
        <row r="80">
          <cell r="A80">
            <v>80</v>
          </cell>
          <cell r="B80" t="str">
            <v>Autumn Woods</v>
          </cell>
          <cell r="C80">
            <v>0</v>
          </cell>
          <cell r="D80">
            <v>0</v>
          </cell>
          <cell r="E80">
            <v>0</v>
          </cell>
          <cell r="F80">
            <v>0</v>
          </cell>
          <cell r="G80">
            <v>15768378.33</v>
          </cell>
          <cell r="H80">
            <v>15868813.24</v>
          </cell>
          <cell r="I80">
            <v>15845704.57</v>
          </cell>
          <cell r="J80">
            <v>15860045.33</v>
          </cell>
          <cell r="K80">
            <v>15848975.02</v>
          </cell>
          <cell r="L80">
            <v>15711824.33</v>
          </cell>
          <cell r="M80">
            <v>15617092</v>
          </cell>
          <cell r="N80">
            <v>-94732.330000000075</v>
          </cell>
          <cell r="O80">
            <v>0</v>
          </cell>
          <cell r="R80">
            <v>-94732.330000000075</v>
          </cell>
          <cell r="S80">
            <v>15580578</v>
          </cell>
          <cell r="T80">
            <v>-36514</v>
          </cell>
          <cell r="U80">
            <v>0</v>
          </cell>
          <cell r="X80">
            <v>-36514</v>
          </cell>
          <cell r="Y80">
            <v>15811131</v>
          </cell>
          <cell r="Z80">
            <v>230553</v>
          </cell>
          <cell r="AA80">
            <v>0</v>
          </cell>
          <cell r="AD80">
            <v>230553</v>
          </cell>
          <cell r="AE80">
            <v>0</v>
          </cell>
          <cell r="AF80">
            <v>-15811131</v>
          </cell>
          <cell r="AG80">
            <v>-15768705.65</v>
          </cell>
          <cell r="AJ80">
            <v>-42425.349999999627</v>
          </cell>
          <cell r="AK80">
            <v>0</v>
          </cell>
          <cell r="AL80">
            <v>0</v>
          </cell>
          <cell r="AM80">
            <v>23367</v>
          </cell>
          <cell r="AP80">
            <v>-23367</v>
          </cell>
          <cell r="AQ80">
            <v>0</v>
          </cell>
          <cell r="AR80">
            <v>0</v>
          </cell>
          <cell r="AS80">
            <v>-32142</v>
          </cell>
          <cell r="AV80">
            <v>32142</v>
          </cell>
          <cell r="AW80">
            <v>0</v>
          </cell>
          <cell r="AX80">
            <v>0</v>
          </cell>
          <cell r="BC80">
            <v>0</v>
          </cell>
          <cell r="BE80">
            <v>0</v>
          </cell>
          <cell r="BF80">
            <v>0</v>
          </cell>
          <cell r="BK80">
            <v>0</v>
          </cell>
          <cell r="BL80">
            <v>0</v>
          </cell>
          <cell r="BM80">
            <v>0</v>
          </cell>
          <cell r="BR80">
            <v>0</v>
          </cell>
          <cell r="BS80">
            <v>0</v>
          </cell>
          <cell r="BT80">
            <v>0</v>
          </cell>
          <cell r="BY80">
            <v>0</v>
          </cell>
          <cell r="BZ80">
            <v>0</v>
          </cell>
          <cell r="CA80">
            <v>0</v>
          </cell>
          <cell r="CC80">
            <v>205509</v>
          </cell>
          <cell r="CF80">
            <v>-205509</v>
          </cell>
          <cell r="CH80">
            <v>0</v>
          </cell>
          <cell r="CM80">
            <v>0</v>
          </cell>
          <cell r="CO80">
            <v>0</v>
          </cell>
          <cell r="CT80">
            <v>0</v>
          </cell>
        </row>
        <row r="81">
          <cell r="A81">
            <v>81</v>
          </cell>
          <cell r="B81" t="str">
            <v>Crestwood Square</v>
          </cell>
          <cell r="C81">
            <v>0</v>
          </cell>
          <cell r="D81">
            <v>0</v>
          </cell>
          <cell r="E81">
            <v>0</v>
          </cell>
          <cell r="F81">
            <v>0</v>
          </cell>
          <cell r="G81">
            <v>6462535.3799999999</v>
          </cell>
          <cell r="H81">
            <v>6570072.71</v>
          </cell>
          <cell r="I81">
            <v>6572007.9799999995</v>
          </cell>
          <cell r="J81">
            <v>6610437.7399999993</v>
          </cell>
          <cell r="K81">
            <v>6649108.7399999993</v>
          </cell>
          <cell r="L81">
            <v>6574157.7399999993</v>
          </cell>
          <cell r="M81">
            <v>6666923</v>
          </cell>
          <cell r="N81">
            <v>92765.260000000708</v>
          </cell>
          <cell r="O81">
            <v>0</v>
          </cell>
          <cell r="R81">
            <v>92765.260000000708</v>
          </cell>
          <cell r="S81">
            <v>7025462</v>
          </cell>
          <cell r="T81">
            <v>358539</v>
          </cell>
          <cell r="U81">
            <v>374326.4</v>
          </cell>
          <cell r="X81">
            <v>-15787.400000000023</v>
          </cell>
          <cell r="Y81">
            <v>7634999</v>
          </cell>
          <cell r="Z81">
            <v>609537</v>
          </cell>
          <cell r="AA81">
            <v>692772.08</v>
          </cell>
          <cell r="AD81">
            <v>-83235.079999999958</v>
          </cell>
          <cell r="AE81">
            <v>7884697</v>
          </cell>
          <cell r="AF81">
            <v>249698</v>
          </cell>
          <cell r="AG81">
            <v>241409</v>
          </cell>
          <cell r="AJ81">
            <v>8289</v>
          </cell>
          <cell r="AK81">
            <v>8017506</v>
          </cell>
          <cell r="AL81">
            <v>132809</v>
          </cell>
          <cell r="AP81">
            <v>132809</v>
          </cell>
          <cell r="AQ81">
            <v>8246852.6100000003</v>
          </cell>
          <cell r="AR81">
            <v>229346.61000000034</v>
          </cell>
          <cell r="AS81">
            <v>230866.8</v>
          </cell>
          <cell r="AV81">
            <v>-1520.1899999996531</v>
          </cell>
          <cell r="AW81">
            <v>8175658.7800000003</v>
          </cell>
          <cell r="AX81">
            <v>-71193.830000000075</v>
          </cell>
          <cell r="BC81">
            <v>-71193.830000000075</v>
          </cell>
          <cell r="BE81">
            <v>7804042.4800000004</v>
          </cell>
          <cell r="BF81">
            <v>-371616.29999999981</v>
          </cell>
          <cell r="BG81" t="str">
            <v>b.</v>
          </cell>
          <cell r="BH81">
            <v>-261186.43</v>
          </cell>
          <cell r="BK81">
            <v>-110429.86999999982</v>
          </cell>
          <cell r="BL81">
            <v>8242639.9500000002</v>
          </cell>
          <cell r="BM81">
            <v>438597.46999999974</v>
          </cell>
          <cell r="BO81">
            <v>285656.92</v>
          </cell>
          <cell r="BR81">
            <v>152940.54999999976</v>
          </cell>
          <cell r="BS81">
            <v>8367813.5300000003</v>
          </cell>
          <cell r="BT81">
            <v>125173.58000000007</v>
          </cell>
          <cell r="BV81">
            <v>104266.1</v>
          </cell>
          <cell r="BY81">
            <v>20907.480000000069</v>
          </cell>
          <cell r="BZ81">
            <v>8314647.2199999997</v>
          </cell>
          <cell r="CA81">
            <v>-53166.310000000522</v>
          </cell>
          <cell r="CF81">
            <v>-53166.310000000522</v>
          </cell>
          <cell r="CG81">
            <v>9307779.5399999991</v>
          </cell>
          <cell r="CH81">
            <v>993132.31999999937</v>
          </cell>
          <cell r="CJ81">
            <v>918062.25</v>
          </cell>
          <cell r="CM81">
            <v>75070.069999999367</v>
          </cell>
          <cell r="CN81">
            <v>9510762.1099999994</v>
          </cell>
          <cell r="CO81">
            <v>202982.5700000003</v>
          </cell>
          <cell r="CQ81">
            <v>257974.12</v>
          </cell>
          <cell r="CT81">
            <v>-54991.549999999697</v>
          </cell>
        </row>
        <row r="82">
          <cell r="A82">
            <v>82</v>
          </cell>
          <cell r="B82" t="str">
            <v>Somerset Corp Center</v>
          </cell>
          <cell r="C82">
            <v>0</v>
          </cell>
          <cell r="D82">
            <v>0</v>
          </cell>
          <cell r="E82">
            <v>0</v>
          </cell>
          <cell r="F82">
            <v>0</v>
          </cell>
          <cell r="G82">
            <v>0</v>
          </cell>
          <cell r="H82">
            <v>7994207.2699999996</v>
          </cell>
          <cell r="I82">
            <v>8300472.2699999996</v>
          </cell>
          <cell r="J82">
            <v>8323515</v>
          </cell>
          <cell r="K82">
            <v>8173082</v>
          </cell>
          <cell r="L82">
            <v>8441546</v>
          </cell>
          <cell r="M82">
            <v>8776410</v>
          </cell>
          <cell r="N82">
            <v>334864</v>
          </cell>
          <cell r="O82">
            <v>0</v>
          </cell>
          <cell r="R82">
            <v>334864</v>
          </cell>
          <cell r="S82">
            <v>8867924.25</v>
          </cell>
          <cell r="T82">
            <v>91514.25</v>
          </cell>
          <cell r="U82">
            <v>0</v>
          </cell>
          <cell r="X82">
            <v>91514.25</v>
          </cell>
          <cell r="Y82">
            <v>8963548</v>
          </cell>
          <cell r="Z82">
            <v>95623.75</v>
          </cell>
          <cell r="AA82">
            <v>0</v>
          </cell>
          <cell r="AD82">
            <v>95623.75</v>
          </cell>
          <cell r="AE82">
            <v>9152539</v>
          </cell>
          <cell r="AF82">
            <v>188991</v>
          </cell>
          <cell r="AG82">
            <v>0</v>
          </cell>
          <cell r="AJ82">
            <v>188991</v>
          </cell>
          <cell r="AK82">
            <v>9263289.25</v>
          </cell>
          <cell r="AL82">
            <v>110750.25</v>
          </cell>
          <cell r="AM82">
            <v>0</v>
          </cell>
          <cell r="AP82">
            <v>110750.25</v>
          </cell>
          <cell r="AQ82">
            <v>9522849</v>
          </cell>
          <cell r="AR82">
            <v>259559.75</v>
          </cell>
          <cell r="AS82">
            <v>0</v>
          </cell>
          <cell r="AV82">
            <v>259559.75</v>
          </cell>
          <cell r="AW82">
            <v>9654738</v>
          </cell>
          <cell r="AX82">
            <v>131889</v>
          </cell>
          <cell r="AZ82">
            <v>0</v>
          </cell>
          <cell r="BC82">
            <v>131889</v>
          </cell>
          <cell r="BE82">
            <v>9344136</v>
          </cell>
          <cell r="BF82">
            <v>-310602</v>
          </cell>
          <cell r="BH82">
            <v>0</v>
          </cell>
          <cell r="BK82">
            <v>-310602</v>
          </cell>
          <cell r="BL82">
            <v>9692881</v>
          </cell>
          <cell r="BM82">
            <v>348745</v>
          </cell>
          <cell r="BO82">
            <v>0</v>
          </cell>
          <cell r="BR82">
            <v>348745</v>
          </cell>
          <cell r="BS82">
            <v>10426353</v>
          </cell>
          <cell r="BT82">
            <v>733472</v>
          </cell>
          <cell r="BV82">
            <v>8882</v>
          </cell>
          <cell r="BY82">
            <v>724590</v>
          </cell>
          <cell r="BZ82">
            <v>10670051</v>
          </cell>
          <cell r="CA82">
            <v>243698</v>
          </cell>
          <cell r="CF82">
            <v>243698</v>
          </cell>
          <cell r="CG82">
            <v>10807264</v>
          </cell>
          <cell r="CH82">
            <v>137213</v>
          </cell>
          <cell r="CM82">
            <v>137213</v>
          </cell>
          <cell r="CN82">
            <v>11010534</v>
          </cell>
          <cell r="CO82">
            <v>203270</v>
          </cell>
          <cell r="CT82">
            <v>203270</v>
          </cell>
        </row>
        <row r="83">
          <cell r="A83">
            <v>83</v>
          </cell>
          <cell r="B83" t="str">
            <v>Wynchase at Aspen Grove</v>
          </cell>
          <cell r="C83">
            <v>0</v>
          </cell>
          <cell r="D83">
            <v>0</v>
          </cell>
          <cell r="E83">
            <v>0</v>
          </cell>
          <cell r="F83">
            <v>0</v>
          </cell>
          <cell r="G83">
            <v>0</v>
          </cell>
          <cell r="H83">
            <v>39360477.909999996</v>
          </cell>
          <cell r="I83">
            <v>39386465.459999993</v>
          </cell>
          <cell r="J83">
            <v>39372589.909999996</v>
          </cell>
          <cell r="K83">
            <v>39616633.909999996</v>
          </cell>
          <cell r="L83">
            <v>39729643.909999996</v>
          </cell>
          <cell r="M83">
            <v>39557304</v>
          </cell>
          <cell r="N83">
            <v>-172339.90999999642</v>
          </cell>
          <cell r="O83">
            <v>0</v>
          </cell>
          <cell r="R83">
            <v>-172339.90999999642</v>
          </cell>
          <cell r="S83">
            <v>39476176</v>
          </cell>
          <cell r="T83">
            <v>-81128</v>
          </cell>
          <cell r="U83">
            <v>0</v>
          </cell>
          <cell r="X83">
            <v>-81128</v>
          </cell>
          <cell r="Y83">
            <v>39339779</v>
          </cell>
          <cell r="Z83">
            <v>-136397</v>
          </cell>
          <cell r="AA83">
            <v>0</v>
          </cell>
          <cell r="AD83">
            <v>-136397</v>
          </cell>
          <cell r="AE83">
            <v>39701156</v>
          </cell>
          <cell r="AF83">
            <v>361377</v>
          </cell>
          <cell r="AG83">
            <v>0</v>
          </cell>
          <cell r="AJ83">
            <v>361377</v>
          </cell>
          <cell r="AK83">
            <v>39413514</v>
          </cell>
          <cell r="AL83">
            <v>-287642</v>
          </cell>
          <cell r="AM83">
            <v>3500</v>
          </cell>
          <cell r="AP83">
            <v>-291142</v>
          </cell>
          <cell r="AQ83">
            <v>39127488.43</v>
          </cell>
          <cell r="AR83">
            <v>-286025.5700000003</v>
          </cell>
          <cell r="AS83">
            <v>0</v>
          </cell>
          <cell r="AV83">
            <v>-286025.5700000003</v>
          </cell>
          <cell r="AW83">
            <v>39264526.829999998</v>
          </cell>
          <cell r="AX83">
            <v>137038.39999999851</v>
          </cell>
          <cell r="AZ83">
            <v>0</v>
          </cell>
          <cell r="BC83">
            <v>137038.39999999851</v>
          </cell>
          <cell r="BE83">
            <v>39657354.159999996</v>
          </cell>
          <cell r="BF83">
            <v>392827.32999999821</v>
          </cell>
          <cell r="BH83">
            <v>0</v>
          </cell>
          <cell r="BK83">
            <v>392827.32999999821</v>
          </cell>
          <cell r="BL83">
            <v>39542167.619999997</v>
          </cell>
          <cell r="BM83">
            <v>-115186.53999999911</v>
          </cell>
          <cell r="BO83">
            <v>0</v>
          </cell>
          <cell r="BR83">
            <v>-115186.53999999911</v>
          </cell>
          <cell r="BS83">
            <v>39456616.460000001</v>
          </cell>
          <cell r="BT83">
            <v>-85551.159999996424</v>
          </cell>
          <cell r="BV83">
            <v>0</v>
          </cell>
          <cell r="BY83">
            <v>-85551.159999996424</v>
          </cell>
          <cell r="BZ83">
            <v>39562030.649999999</v>
          </cell>
          <cell r="CA83">
            <v>105414.18999999762</v>
          </cell>
          <cell r="CF83">
            <v>105414.18999999762</v>
          </cell>
          <cell r="CG83">
            <v>39679935.609999999</v>
          </cell>
          <cell r="CH83">
            <v>117904.96000000089</v>
          </cell>
          <cell r="CM83">
            <v>117904.96000000089</v>
          </cell>
          <cell r="CN83">
            <v>39505280.869999997</v>
          </cell>
          <cell r="CO83">
            <v>-174654.74000000209</v>
          </cell>
          <cell r="CT83">
            <v>-174654.74000000209</v>
          </cell>
        </row>
        <row r="84">
          <cell r="A84">
            <v>84</v>
          </cell>
          <cell r="B84" t="str">
            <v>Sunridge Associates</v>
          </cell>
          <cell r="C84">
            <v>0</v>
          </cell>
          <cell r="D84">
            <v>0</v>
          </cell>
          <cell r="E84">
            <v>0</v>
          </cell>
          <cell r="F84">
            <v>0</v>
          </cell>
          <cell r="G84">
            <v>0</v>
          </cell>
          <cell r="H84">
            <v>0</v>
          </cell>
          <cell r="I84">
            <v>7566997</v>
          </cell>
          <cell r="J84">
            <v>7769058</v>
          </cell>
          <cell r="K84">
            <v>8207692</v>
          </cell>
          <cell r="L84">
            <v>8289264</v>
          </cell>
          <cell r="M84">
            <v>8328538</v>
          </cell>
          <cell r="N84">
            <v>39274</v>
          </cell>
          <cell r="R84">
            <v>39274</v>
          </cell>
          <cell r="S84">
            <v>8300445</v>
          </cell>
          <cell r="T84">
            <v>-28093</v>
          </cell>
          <cell r="U84">
            <v>0</v>
          </cell>
          <cell r="X84">
            <v>-28093</v>
          </cell>
          <cell r="Y84">
            <v>8527153</v>
          </cell>
          <cell r="Z84">
            <v>226708</v>
          </cell>
          <cell r="AA84">
            <v>138692.31</v>
          </cell>
          <cell r="AD84">
            <v>88015.69</v>
          </cell>
          <cell r="AE84">
            <v>8488440</v>
          </cell>
          <cell r="AF84">
            <v>-38713</v>
          </cell>
          <cell r="AG84">
            <v>0</v>
          </cell>
          <cell r="AJ84">
            <v>-38713</v>
          </cell>
          <cell r="AK84">
            <v>8491261</v>
          </cell>
          <cell r="AL84">
            <v>2821</v>
          </cell>
          <cell r="AM84">
            <v>0</v>
          </cell>
          <cell r="AP84">
            <v>2821</v>
          </cell>
          <cell r="AQ84">
            <v>8480087.0399999991</v>
          </cell>
          <cell r="AR84">
            <v>-11173.960000000894</v>
          </cell>
          <cell r="AS84">
            <v>0</v>
          </cell>
          <cell r="AV84">
            <v>-11173.960000000894</v>
          </cell>
          <cell r="AW84">
            <v>8555189.0399999991</v>
          </cell>
          <cell r="AX84">
            <v>75102</v>
          </cell>
          <cell r="AZ84">
            <v>0</v>
          </cell>
          <cell r="BC84">
            <v>75102</v>
          </cell>
          <cell r="BE84">
            <v>8628060.0399999991</v>
          </cell>
          <cell r="BF84">
            <v>72871</v>
          </cell>
          <cell r="BH84">
            <v>0</v>
          </cell>
          <cell r="BK84">
            <v>72871</v>
          </cell>
          <cell r="BL84">
            <v>8621214.0399999991</v>
          </cell>
          <cell r="BM84">
            <v>-6846</v>
          </cell>
          <cell r="BO84">
            <v>0</v>
          </cell>
          <cell r="BR84">
            <v>-6846</v>
          </cell>
          <cell r="BS84">
            <v>8614499.5899999999</v>
          </cell>
          <cell r="BT84">
            <v>-6714.4499999992549</v>
          </cell>
          <cell r="BV84">
            <v>0</v>
          </cell>
          <cell r="BY84">
            <v>-6714.4499999992549</v>
          </cell>
          <cell r="BZ84">
            <v>8638941.5899999999</v>
          </cell>
          <cell r="CA84">
            <v>24442</v>
          </cell>
          <cell r="CF84">
            <v>24442</v>
          </cell>
          <cell r="CG84">
            <v>8595875.5899999999</v>
          </cell>
          <cell r="CH84">
            <v>-43066</v>
          </cell>
          <cell r="CM84">
            <v>-43066</v>
          </cell>
          <cell r="CN84">
            <v>8743786.5899999999</v>
          </cell>
          <cell r="CO84">
            <v>147911</v>
          </cell>
          <cell r="CT84">
            <v>147911</v>
          </cell>
        </row>
        <row r="85">
          <cell r="A85">
            <v>86</v>
          </cell>
          <cell r="B85" t="str">
            <v>AMLI at Oakhurst North</v>
          </cell>
          <cell r="C85">
            <v>0</v>
          </cell>
          <cell r="D85">
            <v>0</v>
          </cell>
          <cell r="E85">
            <v>0</v>
          </cell>
          <cell r="F85">
            <v>0</v>
          </cell>
          <cell r="G85">
            <v>0</v>
          </cell>
          <cell r="H85">
            <v>0</v>
          </cell>
          <cell r="I85">
            <v>16808542</v>
          </cell>
          <cell r="J85">
            <v>23776550</v>
          </cell>
          <cell r="K85">
            <v>27599384</v>
          </cell>
          <cell r="L85">
            <v>29809793</v>
          </cell>
          <cell r="M85">
            <v>31773655</v>
          </cell>
          <cell r="N85">
            <v>1963862</v>
          </cell>
          <cell r="O85">
            <v>1953819</v>
          </cell>
          <cell r="R85">
            <v>10043</v>
          </cell>
          <cell r="S85">
            <v>31756380</v>
          </cell>
          <cell r="T85">
            <v>-17275</v>
          </cell>
          <cell r="U85">
            <v>0</v>
          </cell>
          <cell r="X85">
            <v>-17275</v>
          </cell>
          <cell r="Y85">
            <v>32655786</v>
          </cell>
          <cell r="Z85">
            <v>899406</v>
          </cell>
          <cell r="AA85">
            <v>935605</v>
          </cell>
          <cell r="AD85">
            <v>-36199</v>
          </cell>
          <cell r="AE85">
            <v>32596935</v>
          </cell>
          <cell r="AF85">
            <v>-58851</v>
          </cell>
          <cell r="AG85">
            <v>0</v>
          </cell>
          <cell r="AJ85">
            <v>-58851</v>
          </cell>
          <cell r="AK85">
            <v>32691802</v>
          </cell>
          <cell r="AL85">
            <v>94867</v>
          </cell>
          <cell r="AM85">
            <v>0</v>
          </cell>
          <cell r="AP85">
            <v>94867</v>
          </cell>
          <cell r="AQ85">
            <v>32687596</v>
          </cell>
          <cell r="AR85">
            <v>-4206</v>
          </cell>
          <cell r="AS85">
            <v>0</v>
          </cell>
          <cell r="AV85">
            <v>-4206</v>
          </cell>
          <cell r="AW85">
            <v>32761070</v>
          </cell>
          <cell r="AX85">
            <v>73474</v>
          </cell>
          <cell r="AZ85">
            <v>0</v>
          </cell>
          <cell r="BC85">
            <v>73474</v>
          </cell>
          <cell r="BE85">
            <v>32784980</v>
          </cell>
          <cell r="BF85">
            <v>23910</v>
          </cell>
          <cell r="BH85">
            <v>75510</v>
          </cell>
          <cell r="BK85">
            <v>-51600</v>
          </cell>
          <cell r="BL85">
            <v>32806211</v>
          </cell>
          <cell r="BM85">
            <v>21231</v>
          </cell>
          <cell r="BR85">
            <v>21231</v>
          </cell>
          <cell r="BS85">
            <v>32795977</v>
          </cell>
          <cell r="BT85">
            <v>-10234</v>
          </cell>
          <cell r="BY85">
            <v>-10234</v>
          </cell>
          <cell r="BZ85">
            <v>32825381</v>
          </cell>
          <cell r="CA85">
            <v>29404</v>
          </cell>
          <cell r="CF85">
            <v>29404</v>
          </cell>
          <cell r="CG85">
            <v>32577690</v>
          </cell>
          <cell r="CH85">
            <v>-247691</v>
          </cell>
          <cell r="CM85">
            <v>-247691</v>
          </cell>
          <cell r="CN85">
            <v>32585194</v>
          </cell>
          <cell r="CO85">
            <v>7504</v>
          </cell>
          <cell r="CT85">
            <v>7504</v>
          </cell>
        </row>
        <row r="86">
          <cell r="A86">
            <v>87</v>
          </cell>
          <cell r="B86" t="str">
            <v>AMLI at Wells Branch</v>
          </cell>
          <cell r="C86">
            <v>0</v>
          </cell>
          <cell r="D86">
            <v>0</v>
          </cell>
          <cell r="E86">
            <v>0</v>
          </cell>
          <cell r="F86">
            <v>0</v>
          </cell>
          <cell r="G86">
            <v>0</v>
          </cell>
          <cell r="H86">
            <v>0</v>
          </cell>
          <cell r="I86">
            <v>17992819</v>
          </cell>
          <cell r="J86">
            <v>22845594</v>
          </cell>
          <cell r="K86">
            <v>24773759</v>
          </cell>
          <cell r="L86">
            <v>25614925</v>
          </cell>
          <cell r="M86">
            <v>25913515</v>
          </cell>
          <cell r="N86">
            <v>298590</v>
          </cell>
          <cell r="O86">
            <v>383076</v>
          </cell>
          <cell r="R86">
            <v>-84486</v>
          </cell>
          <cell r="S86">
            <v>25963063</v>
          </cell>
          <cell r="T86">
            <v>49548</v>
          </cell>
          <cell r="U86">
            <v>0</v>
          </cell>
          <cell r="X86">
            <v>49548</v>
          </cell>
          <cell r="Y86">
            <v>26065376</v>
          </cell>
          <cell r="Z86">
            <v>102313</v>
          </cell>
          <cell r="AA86">
            <v>74766</v>
          </cell>
          <cell r="AD86">
            <v>27547</v>
          </cell>
          <cell r="AE86">
            <v>26026630</v>
          </cell>
          <cell r="AF86">
            <v>-38746</v>
          </cell>
          <cell r="AG86">
            <v>0</v>
          </cell>
          <cell r="AJ86">
            <v>-38746</v>
          </cell>
          <cell r="AK86">
            <v>26045452</v>
          </cell>
          <cell r="AL86">
            <v>18822</v>
          </cell>
          <cell r="AM86">
            <v>0</v>
          </cell>
          <cell r="AP86">
            <v>18822</v>
          </cell>
          <cell r="AQ86">
            <v>26063467</v>
          </cell>
          <cell r="AR86">
            <v>18015</v>
          </cell>
          <cell r="AS86">
            <v>0</v>
          </cell>
          <cell r="AV86">
            <v>18015</v>
          </cell>
          <cell r="AW86">
            <v>26014128</v>
          </cell>
          <cell r="AX86">
            <v>-49339</v>
          </cell>
          <cell r="AZ86">
            <v>0</v>
          </cell>
          <cell r="BC86">
            <v>-49339</v>
          </cell>
          <cell r="BE86">
            <v>25981010</v>
          </cell>
          <cell r="BF86">
            <v>-33118</v>
          </cell>
          <cell r="BH86">
            <v>0</v>
          </cell>
          <cell r="BK86">
            <v>-33118</v>
          </cell>
          <cell r="BL86">
            <v>25989843</v>
          </cell>
          <cell r="BM86">
            <v>8833</v>
          </cell>
          <cell r="BO86">
            <v>0</v>
          </cell>
          <cell r="BR86">
            <v>8833</v>
          </cell>
          <cell r="BS86">
            <v>26000582</v>
          </cell>
          <cell r="BT86">
            <v>10739</v>
          </cell>
          <cell r="BV86">
            <v>0</v>
          </cell>
          <cell r="BY86">
            <v>10739</v>
          </cell>
          <cell r="BZ86">
            <v>26013426</v>
          </cell>
          <cell r="CA86">
            <v>12844</v>
          </cell>
          <cell r="CF86">
            <v>12844</v>
          </cell>
          <cell r="CG86">
            <v>25828628</v>
          </cell>
          <cell r="CH86">
            <v>-184798</v>
          </cell>
          <cell r="CM86">
            <v>-184798</v>
          </cell>
          <cell r="CN86">
            <v>25816370</v>
          </cell>
          <cell r="CO86">
            <v>-12258</v>
          </cell>
          <cell r="CT86">
            <v>-12258</v>
          </cell>
        </row>
        <row r="87">
          <cell r="A87">
            <v>88</v>
          </cell>
          <cell r="B87" t="str">
            <v>Port Imperial - Land</v>
          </cell>
          <cell r="C87">
            <v>0</v>
          </cell>
          <cell r="D87">
            <v>0</v>
          </cell>
          <cell r="E87">
            <v>0</v>
          </cell>
          <cell r="F87">
            <v>0</v>
          </cell>
          <cell r="G87">
            <v>0</v>
          </cell>
          <cell r="H87">
            <v>0</v>
          </cell>
          <cell r="I87">
            <v>44700000</v>
          </cell>
          <cell r="J87">
            <v>44561653</v>
          </cell>
          <cell r="K87">
            <v>38271440</v>
          </cell>
          <cell r="L87">
            <v>38055514</v>
          </cell>
          <cell r="M87">
            <v>37967425</v>
          </cell>
          <cell r="N87">
            <v>-88089</v>
          </cell>
          <cell r="O87">
            <v>0</v>
          </cell>
          <cell r="R87">
            <v>-88089</v>
          </cell>
          <cell r="S87">
            <v>37943181</v>
          </cell>
          <cell r="T87">
            <v>-24244</v>
          </cell>
          <cell r="U87">
            <v>0</v>
          </cell>
          <cell r="X87">
            <v>-24244</v>
          </cell>
          <cell r="Y87">
            <v>38687415</v>
          </cell>
          <cell r="Z87">
            <v>744234</v>
          </cell>
          <cell r="AA87">
            <v>1002852</v>
          </cell>
          <cell r="AD87">
            <v>-258618</v>
          </cell>
          <cell r="AE87">
            <v>38555484</v>
          </cell>
          <cell r="AF87">
            <v>-131931</v>
          </cell>
          <cell r="AG87">
            <v>181860</v>
          </cell>
          <cell r="AJ87">
            <v>-313791</v>
          </cell>
          <cell r="AK87">
            <v>38423686</v>
          </cell>
          <cell r="AL87">
            <v>-131798</v>
          </cell>
          <cell r="AM87">
            <v>147737.35</v>
          </cell>
          <cell r="AP87">
            <v>-279535.34999999998</v>
          </cell>
          <cell r="AQ87">
            <v>39528868</v>
          </cell>
          <cell r="AR87">
            <v>1105182</v>
          </cell>
          <cell r="AS87">
            <v>1277655</v>
          </cell>
          <cell r="AV87">
            <v>-172473</v>
          </cell>
          <cell r="AW87">
            <v>33860232.899999999</v>
          </cell>
          <cell r="AX87">
            <v>-5668635.1000000015</v>
          </cell>
          <cell r="AY87" t="str">
            <v>b.</v>
          </cell>
          <cell r="AZ87">
            <v>-872075.1</v>
          </cell>
          <cell r="BC87">
            <v>-4796560.0000000019</v>
          </cell>
          <cell r="BD87" t="str">
            <v>a.</v>
          </cell>
          <cell r="BE87">
            <v>33762280</v>
          </cell>
          <cell r="BF87">
            <v>-97952.89999999851</v>
          </cell>
          <cell r="BH87">
            <v>148560.6</v>
          </cell>
          <cell r="BK87">
            <v>-246513.49999999852</v>
          </cell>
          <cell r="BL87">
            <v>34429717</v>
          </cell>
          <cell r="BM87">
            <v>667437</v>
          </cell>
          <cell r="BO87">
            <v>911533</v>
          </cell>
          <cell r="BR87">
            <v>-244096</v>
          </cell>
          <cell r="BS87">
            <v>34637042</v>
          </cell>
          <cell r="BT87">
            <v>207325</v>
          </cell>
          <cell r="BV87">
            <v>462631</v>
          </cell>
          <cell r="BY87">
            <v>-255306</v>
          </cell>
          <cell r="BZ87">
            <v>35174239</v>
          </cell>
          <cell r="CA87">
            <v>537197</v>
          </cell>
          <cell r="CC87">
            <v>762497</v>
          </cell>
          <cell r="CF87">
            <v>-225300</v>
          </cell>
          <cell r="CG87">
            <v>35368002</v>
          </cell>
          <cell r="CH87">
            <v>193763</v>
          </cell>
          <cell r="CJ87">
            <v>441831</v>
          </cell>
          <cell r="CM87">
            <v>-248068</v>
          </cell>
          <cell r="CN87">
            <v>35762511</v>
          </cell>
          <cell r="CO87">
            <v>394509</v>
          </cell>
          <cell r="CQ87">
            <v>662281</v>
          </cell>
          <cell r="CT87">
            <v>-267772</v>
          </cell>
        </row>
        <row r="88">
          <cell r="A88">
            <v>89</v>
          </cell>
          <cell r="B88" t="str">
            <v>The Park @ Mill Plains</v>
          </cell>
          <cell r="C88">
            <v>0</v>
          </cell>
          <cell r="D88">
            <v>0</v>
          </cell>
          <cell r="E88">
            <v>0</v>
          </cell>
          <cell r="F88">
            <v>0</v>
          </cell>
          <cell r="G88">
            <v>0</v>
          </cell>
          <cell r="H88">
            <v>0</v>
          </cell>
          <cell r="I88">
            <v>0</v>
          </cell>
          <cell r="J88">
            <v>4390193</v>
          </cell>
          <cell r="K88">
            <v>15881308</v>
          </cell>
          <cell r="L88">
            <v>16030359</v>
          </cell>
          <cell r="M88">
            <v>16062479</v>
          </cell>
          <cell r="N88">
            <v>32120</v>
          </cell>
          <cell r="O88">
            <v>0</v>
          </cell>
          <cell r="R88">
            <v>32120</v>
          </cell>
          <cell r="S88">
            <v>16129759</v>
          </cell>
          <cell r="T88">
            <v>67280</v>
          </cell>
          <cell r="U88">
            <v>0</v>
          </cell>
          <cell r="X88">
            <v>67280</v>
          </cell>
          <cell r="Y88">
            <v>16312549</v>
          </cell>
          <cell r="Z88">
            <v>182790</v>
          </cell>
          <cell r="AA88">
            <v>157238.65</v>
          </cell>
          <cell r="AD88">
            <v>25551.350000000006</v>
          </cell>
          <cell r="AE88">
            <v>16042703</v>
          </cell>
          <cell r="AF88">
            <v>-269846</v>
          </cell>
          <cell r="AG88">
            <v>0</v>
          </cell>
          <cell r="AJ88">
            <v>-269846</v>
          </cell>
          <cell r="AK88">
            <v>16011465</v>
          </cell>
          <cell r="AL88">
            <v>-31238</v>
          </cell>
          <cell r="AM88">
            <v>0</v>
          </cell>
          <cell r="AP88">
            <v>-31238</v>
          </cell>
          <cell r="AQ88">
            <v>16151322.1</v>
          </cell>
          <cell r="AR88">
            <v>139857.09999999963</v>
          </cell>
          <cell r="AS88">
            <v>0</v>
          </cell>
          <cell r="AV88">
            <v>139857.09999999963</v>
          </cell>
          <cell r="AW88">
            <v>16222330.1</v>
          </cell>
          <cell r="AX88">
            <v>71008</v>
          </cell>
          <cell r="AZ88">
            <v>0</v>
          </cell>
          <cell r="BC88">
            <v>71008</v>
          </cell>
          <cell r="BE88">
            <v>16197005.1</v>
          </cell>
          <cell r="BF88">
            <v>-25325</v>
          </cell>
          <cell r="BH88">
            <v>0</v>
          </cell>
          <cell r="BK88">
            <v>-25325</v>
          </cell>
          <cell r="BL88">
            <v>16258343.1</v>
          </cell>
          <cell r="BM88">
            <v>61338</v>
          </cell>
          <cell r="BO88">
            <v>0</v>
          </cell>
          <cell r="BR88">
            <v>61338</v>
          </cell>
          <cell r="BS88">
            <v>16282272.220000001</v>
          </cell>
          <cell r="BT88">
            <v>23929.120000001043</v>
          </cell>
          <cell r="BV88">
            <v>33000.120000000003</v>
          </cell>
          <cell r="BY88">
            <v>-9070.9999999989595</v>
          </cell>
          <cell r="BZ88">
            <v>16344993.220000001</v>
          </cell>
          <cell r="CA88">
            <v>62721</v>
          </cell>
          <cell r="CF88">
            <v>62721</v>
          </cell>
          <cell r="CG88">
            <v>16354652.220000001</v>
          </cell>
          <cell r="CH88">
            <v>9659</v>
          </cell>
          <cell r="CM88">
            <v>9659</v>
          </cell>
          <cell r="CN88">
            <v>16480672.560000001</v>
          </cell>
          <cell r="CO88">
            <v>126020.33999999985</v>
          </cell>
          <cell r="CT88">
            <v>126020.33999999985</v>
          </cell>
        </row>
        <row r="89">
          <cell r="A89">
            <v>90</v>
          </cell>
          <cell r="B89" t="str">
            <v>Thorncroft</v>
          </cell>
          <cell r="C89">
            <v>0</v>
          </cell>
          <cell r="D89">
            <v>0</v>
          </cell>
          <cell r="E89">
            <v>0</v>
          </cell>
          <cell r="F89">
            <v>0</v>
          </cell>
          <cell r="G89">
            <v>0</v>
          </cell>
          <cell r="H89">
            <v>0</v>
          </cell>
          <cell r="I89">
            <v>0</v>
          </cell>
          <cell r="J89">
            <v>0</v>
          </cell>
          <cell r="K89">
            <v>24470563</v>
          </cell>
          <cell r="L89">
            <v>24363948</v>
          </cell>
          <cell r="M89">
            <v>24362742</v>
          </cell>
          <cell r="N89">
            <v>-1206</v>
          </cell>
          <cell r="O89">
            <v>0</v>
          </cell>
          <cell r="R89">
            <v>-1206</v>
          </cell>
          <cell r="S89">
            <v>24311516</v>
          </cell>
          <cell r="T89">
            <v>-51226</v>
          </cell>
          <cell r="U89">
            <v>0</v>
          </cell>
          <cell r="X89">
            <v>-51226</v>
          </cell>
          <cell r="Y89">
            <v>24337089</v>
          </cell>
          <cell r="Z89">
            <v>25573</v>
          </cell>
          <cell r="AA89">
            <v>0</v>
          </cell>
          <cell r="AD89">
            <v>25573</v>
          </cell>
          <cell r="AE89">
            <v>24363860</v>
          </cell>
          <cell r="AF89">
            <v>26771</v>
          </cell>
          <cell r="AG89">
            <v>0</v>
          </cell>
          <cell r="AJ89">
            <v>26771</v>
          </cell>
          <cell r="AK89">
            <v>24390648</v>
          </cell>
          <cell r="AL89">
            <v>26788</v>
          </cell>
          <cell r="AM89">
            <v>0</v>
          </cell>
          <cell r="AP89">
            <v>26788</v>
          </cell>
          <cell r="AQ89">
            <v>24321068</v>
          </cell>
          <cell r="AR89">
            <v>-69580</v>
          </cell>
          <cell r="AS89">
            <v>0</v>
          </cell>
          <cell r="AV89">
            <v>-69580</v>
          </cell>
          <cell r="AW89">
            <v>24354364</v>
          </cell>
          <cell r="AX89">
            <v>33296</v>
          </cell>
          <cell r="AZ89">
            <v>0</v>
          </cell>
          <cell r="BC89">
            <v>33296</v>
          </cell>
          <cell r="BE89">
            <v>24374562</v>
          </cell>
          <cell r="BF89">
            <v>20198</v>
          </cell>
          <cell r="BH89">
            <v>0</v>
          </cell>
          <cell r="BK89">
            <v>20198</v>
          </cell>
          <cell r="BL89">
            <v>24391083</v>
          </cell>
          <cell r="BM89">
            <v>16521</v>
          </cell>
          <cell r="BO89">
            <v>0</v>
          </cell>
          <cell r="BR89">
            <v>16521</v>
          </cell>
          <cell r="BS89">
            <v>24294006.34</v>
          </cell>
          <cell r="BT89">
            <v>-97076.660000000149</v>
          </cell>
          <cell r="BV89">
            <v>-44764.66</v>
          </cell>
          <cell r="BY89">
            <v>-52312.000000000146</v>
          </cell>
          <cell r="BZ89">
            <v>24303403.34</v>
          </cell>
          <cell r="CA89">
            <v>9397</v>
          </cell>
          <cell r="CF89">
            <v>9397</v>
          </cell>
          <cell r="CG89">
            <v>24310150.34</v>
          </cell>
          <cell r="CH89">
            <v>6747</v>
          </cell>
          <cell r="CM89">
            <v>6747</v>
          </cell>
          <cell r="CN89">
            <v>24332343.34</v>
          </cell>
          <cell r="CO89">
            <v>22193</v>
          </cell>
          <cell r="CT89">
            <v>22193</v>
          </cell>
        </row>
        <row r="90">
          <cell r="A90">
            <v>91</v>
          </cell>
          <cell r="B90" t="str">
            <v>Long Beach Plaza</v>
          </cell>
          <cell r="C90">
            <v>0</v>
          </cell>
          <cell r="D90">
            <v>0</v>
          </cell>
          <cell r="E90">
            <v>0</v>
          </cell>
          <cell r="F90">
            <v>0</v>
          </cell>
          <cell r="G90">
            <v>0</v>
          </cell>
          <cell r="H90">
            <v>0</v>
          </cell>
          <cell r="I90">
            <v>0</v>
          </cell>
          <cell r="J90">
            <v>0</v>
          </cell>
          <cell r="K90">
            <v>10509309.57</v>
          </cell>
          <cell r="L90">
            <v>10530384</v>
          </cell>
          <cell r="M90">
            <v>10350376</v>
          </cell>
          <cell r="N90">
            <v>-180008</v>
          </cell>
          <cell r="O90">
            <v>0</v>
          </cell>
          <cell r="R90">
            <v>-180008</v>
          </cell>
          <cell r="S90">
            <v>10348523</v>
          </cell>
          <cell r="T90">
            <v>-1853</v>
          </cell>
          <cell r="U90">
            <v>0</v>
          </cell>
          <cell r="X90">
            <v>-1853</v>
          </cell>
          <cell r="Y90">
            <v>11559310</v>
          </cell>
          <cell r="Z90">
            <v>1210787</v>
          </cell>
          <cell r="AA90">
            <v>1050000</v>
          </cell>
          <cell r="AD90">
            <v>160787</v>
          </cell>
          <cell r="AE90">
            <v>12609310</v>
          </cell>
          <cell r="AF90">
            <v>1050000</v>
          </cell>
          <cell r="AG90">
            <v>1050000</v>
          </cell>
          <cell r="AJ90">
            <v>0</v>
          </cell>
          <cell r="AK90">
            <v>14184310</v>
          </cell>
          <cell r="AL90">
            <v>1575000</v>
          </cell>
          <cell r="AM90">
            <v>1575000</v>
          </cell>
          <cell r="AP90">
            <v>0</v>
          </cell>
          <cell r="AQ90">
            <v>14184310</v>
          </cell>
          <cell r="AR90">
            <v>0</v>
          </cell>
          <cell r="AS90">
            <v>0</v>
          </cell>
          <cell r="AV90">
            <v>0</v>
          </cell>
          <cell r="AW90">
            <v>15668487</v>
          </cell>
          <cell r="AX90">
            <v>1484177</v>
          </cell>
          <cell r="AZ90">
            <v>1500000</v>
          </cell>
          <cell r="BC90">
            <v>-15823</v>
          </cell>
          <cell r="BE90">
            <v>16996644</v>
          </cell>
          <cell r="BF90">
            <v>1328157</v>
          </cell>
          <cell r="BH90">
            <v>1328156.9099999999</v>
          </cell>
          <cell r="BK90">
            <v>9.0000000083819032E-2</v>
          </cell>
          <cell r="BL90">
            <v>19224144</v>
          </cell>
          <cell r="BM90">
            <v>2227500</v>
          </cell>
          <cell r="BO90">
            <v>2227500</v>
          </cell>
          <cell r="BR90">
            <v>0</v>
          </cell>
          <cell r="BS90">
            <v>20718183</v>
          </cell>
          <cell r="BT90">
            <v>1494039</v>
          </cell>
          <cell r="BV90">
            <v>1493994</v>
          </cell>
          <cell r="BY90">
            <v>45</v>
          </cell>
          <cell r="BZ90">
            <v>17112721.59</v>
          </cell>
          <cell r="CA90">
            <v>-3605461.41</v>
          </cell>
          <cell r="CC90">
            <v>-3590417.41</v>
          </cell>
          <cell r="CF90">
            <v>-15044</v>
          </cell>
          <cell r="CG90">
            <v>15620516</v>
          </cell>
          <cell r="CH90">
            <v>-1492205.5899999999</v>
          </cell>
          <cell r="CJ90">
            <v>-1492205.59</v>
          </cell>
          <cell r="CM90">
            <v>2.3283064365386963E-10</v>
          </cell>
          <cell r="CN90">
            <v>15620516</v>
          </cell>
          <cell r="CO90">
            <v>0</v>
          </cell>
          <cell r="CQ90">
            <v>4390797</v>
          </cell>
          <cell r="CT90">
            <v>-4390797</v>
          </cell>
        </row>
        <row r="91">
          <cell r="A91">
            <v>92</v>
          </cell>
          <cell r="B91" t="str">
            <v>La Venezia</v>
          </cell>
          <cell r="C91">
            <v>0</v>
          </cell>
          <cell r="D91">
            <v>0</v>
          </cell>
          <cell r="E91">
            <v>0</v>
          </cell>
          <cell r="F91">
            <v>0</v>
          </cell>
          <cell r="G91">
            <v>0</v>
          </cell>
          <cell r="H91">
            <v>0</v>
          </cell>
          <cell r="I91">
            <v>0</v>
          </cell>
          <cell r="J91">
            <v>0</v>
          </cell>
          <cell r="K91">
            <v>0</v>
          </cell>
          <cell r="L91">
            <v>23865276</v>
          </cell>
          <cell r="M91">
            <v>23921989</v>
          </cell>
          <cell r="N91">
            <v>56713</v>
          </cell>
          <cell r="O91">
            <v>0</v>
          </cell>
          <cell r="R91">
            <v>56713</v>
          </cell>
          <cell r="S91">
            <v>23944981</v>
          </cell>
          <cell r="T91">
            <v>22992</v>
          </cell>
          <cell r="U91">
            <v>0</v>
          </cell>
          <cell r="X91">
            <v>22992</v>
          </cell>
          <cell r="Y91">
            <v>23990595</v>
          </cell>
          <cell r="Z91">
            <v>45614</v>
          </cell>
          <cell r="AA91">
            <v>0</v>
          </cell>
          <cell r="AD91">
            <v>45614</v>
          </cell>
          <cell r="AE91">
            <v>24007840</v>
          </cell>
          <cell r="AF91">
            <v>17245</v>
          </cell>
          <cell r="AG91">
            <v>0</v>
          </cell>
          <cell r="AJ91">
            <v>17245</v>
          </cell>
          <cell r="AK91">
            <v>23991173</v>
          </cell>
          <cell r="AL91">
            <v>-16667</v>
          </cell>
          <cell r="AM91">
            <v>-12878.17</v>
          </cell>
          <cell r="AP91">
            <v>-3788.83</v>
          </cell>
          <cell r="AQ91">
            <v>23993245</v>
          </cell>
          <cell r="AR91">
            <v>2072</v>
          </cell>
          <cell r="AS91">
            <v>0</v>
          </cell>
          <cell r="AV91">
            <v>2072</v>
          </cell>
          <cell r="AW91">
            <v>23850581</v>
          </cell>
          <cell r="AX91">
            <v>-142664</v>
          </cell>
          <cell r="AZ91">
            <v>0</v>
          </cell>
          <cell r="BC91">
            <v>-142664</v>
          </cell>
          <cell r="BE91">
            <v>23802998</v>
          </cell>
          <cell r="BF91">
            <v>-47583</v>
          </cell>
          <cell r="BH91">
            <v>0</v>
          </cell>
          <cell r="BK91">
            <v>-47583</v>
          </cell>
          <cell r="BL91">
            <v>23779460</v>
          </cell>
          <cell r="BM91">
            <v>-23538</v>
          </cell>
          <cell r="BO91">
            <v>0</v>
          </cell>
          <cell r="BR91">
            <v>-23538</v>
          </cell>
          <cell r="BS91">
            <v>23714166</v>
          </cell>
          <cell r="BT91">
            <v>-65294</v>
          </cell>
          <cell r="BV91">
            <v>-3349</v>
          </cell>
          <cell r="BY91">
            <v>-61945</v>
          </cell>
          <cell r="BZ91">
            <v>23831121</v>
          </cell>
          <cell r="CA91">
            <v>116955</v>
          </cell>
          <cell r="CF91">
            <v>116955</v>
          </cell>
          <cell r="CG91">
            <v>23760843</v>
          </cell>
          <cell r="CH91">
            <v>-70278</v>
          </cell>
          <cell r="CM91">
            <v>-70278</v>
          </cell>
          <cell r="CN91">
            <v>23826977</v>
          </cell>
          <cell r="CO91">
            <v>66134</v>
          </cell>
          <cell r="CT91">
            <v>66134</v>
          </cell>
        </row>
        <row r="92">
          <cell r="A92">
            <v>93</v>
          </cell>
          <cell r="B92" t="str">
            <v>Somerset Corp Center II</v>
          </cell>
          <cell r="C92">
            <v>0</v>
          </cell>
          <cell r="D92">
            <v>0</v>
          </cell>
          <cell r="E92">
            <v>0</v>
          </cell>
          <cell r="F92">
            <v>0</v>
          </cell>
          <cell r="G92">
            <v>0</v>
          </cell>
          <cell r="H92">
            <v>0</v>
          </cell>
          <cell r="I92">
            <v>0</v>
          </cell>
          <cell r="J92">
            <v>0</v>
          </cell>
          <cell r="K92">
            <v>0</v>
          </cell>
          <cell r="L92">
            <v>26700000</v>
          </cell>
          <cell r="M92">
            <v>27004711</v>
          </cell>
          <cell r="N92">
            <v>304711</v>
          </cell>
          <cell r="O92">
            <v>0</v>
          </cell>
          <cell r="R92">
            <v>304711</v>
          </cell>
          <cell r="S92">
            <v>37221235</v>
          </cell>
          <cell r="T92">
            <v>10216524</v>
          </cell>
          <cell r="U92">
            <v>9962434.2799999993</v>
          </cell>
          <cell r="X92">
            <v>254089.72000000067</v>
          </cell>
          <cell r="Y92">
            <v>37087004</v>
          </cell>
          <cell r="Z92">
            <v>-134231</v>
          </cell>
          <cell r="AA92">
            <v>329489</v>
          </cell>
          <cell r="AD92">
            <v>-463720</v>
          </cell>
          <cell r="AE92">
            <v>37728077</v>
          </cell>
          <cell r="AF92">
            <v>641073</v>
          </cell>
          <cell r="AG92">
            <v>193411</v>
          </cell>
          <cell r="AJ92">
            <v>447662</v>
          </cell>
          <cell r="AK92">
            <v>39183349</v>
          </cell>
          <cell r="AL92">
            <v>1455272</v>
          </cell>
          <cell r="AM92">
            <v>1361019</v>
          </cell>
          <cell r="AP92">
            <v>94253</v>
          </cell>
          <cell r="AQ92">
            <v>40179477</v>
          </cell>
          <cell r="AR92">
            <v>996128</v>
          </cell>
          <cell r="AS92">
            <v>458539</v>
          </cell>
          <cell r="AV92">
            <v>537589</v>
          </cell>
          <cell r="AW92">
            <v>41067154</v>
          </cell>
          <cell r="AX92">
            <v>887677</v>
          </cell>
          <cell r="AZ92">
            <v>722256</v>
          </cell>
          <cell r="BC92">
            <v>165421</v>
          </cell>
          <cell r="BE92">
            <v>41760947</v>
          </cell>
          <cell r="BF92">
            <v>693793</v>
          </cell>
          <cell r="BH92">
            <v>1364858</v>
          </cell>
          <cell r="BK92">
            <v>-671065</v>
          </cell>
          <cell r="BL92">
            <v>42291390</v>
          </cell>
          <cell r="BM92">
            <v>530443</v>
          </cell>
          <cell r="BO92">
            <v>262641</v>
          </cell>
          <cell r="BR92">
            <v>267802</v>
          </cell>
          <cell r="BS92">
            <v>41989141</v>
          </cell>
          <cell r="BT92">
            <v>-302249</v>
          </cell>
          <cell r="BV92">
            <v>0</v>
          </cell>
          <cell r="BY92">
            <v>-302249</v>
          </cell>
          <cell r="BZ92">
            <v>42630743</v>
          </cell>
          <cell r="CA92">
            <v>641602</v>
          </cell>
          <cell r="CC92">
            <v>591196</v>
          </cell>
          <cell r="CF92">
            <v>50406</v>
          </cell>
          <cell r="CG92">
            <v>42914034</v>
          </cell>
          <cell r="CH92">
            <v>283291</v>
          </cell>
          <cell r="CJ92">
            <v>759000</v>
          </cell>
          <cell r="CM92">
            <v>-475709</v>
          </cell>
          <cell r="CN92">
            <v>12700736</v>
          </cell>
          <cell r="CO92">
            <v>-30213298</v>
          </cell>
          <cell r="CQ92">
            <v>-29700000</v>
          </cell>
          <cell r="CT92">
            <v>-513298</v>
          </cell>
        </row>
        <row r="93">
          <cell r="A93">
            <v>94</v>
          </cell>
          <cell r="B93" t="str">
            <v>Vinings at Spring Mill</v>
          </cell>
          <cell r="C93">
            <v>0</v>
          </cell>
          <cell r="D93">
            <v>0</v>
          </cell>
          <cell r="E93">
            <v>0</v>
          </cell>
          <cell r="F93">
            <v>0</v>
          </cell>
          <cell r="G93">
            <v>0</v>
          </cell>
          <cell r="H93">
            <v>0</v>
          </cell>
          <cell r="I93">
            <v>0</v>
          </cell>
          <cell r="J93">
            <v>0</v>
          </cell>
          <cell r="K93">
            <v>0</v>
          </cell>
          <cell r="L93">
            <v>0</v>
          </cell>
          <cell r="M93">
            <v>29354685</v>
          </cell>
          <cell r="N93">
            <v>29354685</v>
          </cell>
          <cell r="O93">
            <v>29101800</v>
          </cell>
          <cell r="R93">
            <v>252885</v>
          </cell>
          <cell r="S93">
            <v>29484393</v>
          </cell>
          <cell r="T93">
            <v>129708</v>
          </cell>
          <cell r="U93">
            <v>200000</v>
          </cell>
          <cell r="X93">
            <v>-70292</v>
          </cell>
          <cell r="Y93">
            <v>29895846</v>
          </cell>
          <cell r="Z93">
            <v>411453</v>
          </cell>
          <cell r="AA93">
            <v>465744.08</v>
          </cell>
          <cell r="AD93">
            <v>-54291.080000000016</v>
          </cell>
          <cell r="AE93">
            <v>29982662</v>
          </cell>
          <cell r="AF93">
            <v>86816</v>
          </cell>
          <cell r="AG93">
            <v>0</v>
          </cell>
          <cell r="AJ93">
            <v>86816</v>
          </cell>
          <cell r="AK93">
            <v>29997072</v>
          </cell>
          <cell r="AL93">
            <v>14410</v>
          </cell>
          <cell r="AM93">
            <v>0</v>
          </cell>
          <cell r="AP93">
            <v>14410</v>
          </cell>
          <cell r="AQ93">
            <v>29990830</v>
          </cell>
          <cell r="AR93">
            <v>-6242</v>
          </cell>
          <cell r="AS93">
            <v>0</v>
          </cell>
          <cell r="AV93">
            <v>-6242</v>
          </cell>
          <cell r="AW93">
            <v>30005504</v>
          </cell>
          <cell r="AX93">
            <v>14674</v>
          </cell>
          <cell r="AZ93">
            <v>0</v>
          </cell>
          <cell r="BC93">
            <v>14674</v>
          </cell>
          <cell r="BE93">
            <v>29939353</v>
          </cell>
          <cell r="BF93">
            <v>-66151</v>
          </cell>
          <cell r="BH93">
            <v>0</v>
          </cell>
          <cell r="BK93">
            <v>-66151</v>
          </cell>
          <cell r="BL93">
            <v>29961607</v>
          </cell>
          <cell r="BM93">
            <v>22254</v>
          </cell>
          <cell r="BO93">
            <v>0</v>
          </cell>
          <cell r="BR93">
            <v>22254</v>
          </cell>
          <cell r="BS93">
            <v>29937858</v>
          </cell>
          <cell r="BT93">
            <v>-23749</v>
          </cell>
          <cell r="BV93">
            <v>-21767</v>
          </cell>
          <cell r="BY93">
            <v>-1982</v>
          </cell>
          <cell r="BZ93">
            <v>29929547</v>
          </cell>
          <cell r="CA93">
            <v>-8311</v>
          </cell>
          <cell r="CF93">
            <v>-8311</v>
          </cell>
          <cell r="CG93">
            <v>29795720</v>
          </cell>
          <cell r="CH93">
            <v>-133827</v>
          </cell>
          <cell r="CM93">
            <v>-133827</v>
          </cell>
          <cell r="CN93">
            <v>29801386</v>
          </cell>
          <cell r="CO93">
            <v>5666</v>
          </cell>
          <cell r="CT93">
            <v>5666</v>
          </cell>
        </row>
        <row r="94">
          <cell r="A94">
            <v>95</v>
          </cell>
          <cell r="B94" t="str">
            <v>Miramar</v>
          </cell>
          <cell r="C94">
            <v>0</v>
          </cell>
          <cell r="D94">
            <v>0</v>
          </cell>
          <cell r="E94">
            <v>0</v>
          </cell>
          <cell r="F94">
            <v>0</v>
          </cell>
          <cell r="G94">
            <v>0</v>
          </cell>
          <cell r="H94">
            <v>0</v>
          </cell>
          <cell r="I94">
            <v>0</v>
          </cell>
          <cell r="J94">
            <v>0</v>
          </cell>
          <cell r="K94">
            <v>0</v>
          </cell>
          <cell r="L94">
            <v>0</v>
          </cell>
          <cell r="M94">
            <v>12622218</v>
          </cell>
          <cell r="N94">
            <v>12622218</v>
          </cell>
          <cell r="O94">
            <v>12614466</v>
          </cell>
          <cell r="R94">
            <v>7752</v>
          </cell>
          <cell r="S94">
            <v>12827922</v>
          </cell>
          <cell r="T94">
            <v>205704</v>
          </cell>
          <cell r="U94">
            <v>208585.9</v>
          </cell>
          <cell r="X94">
            <v>-2881.8999999999942</v>
          </cell>
          <cell r="Y94">
            <v>12815704</v>
          </cell>
          <cell r="Z94">
            <v>-12218</v>
          </cell>
          <cell r="AA94">
            <v>0</v>
          </cell>
          <cell r="AD94">
            <v>-12218</v>
          </cell>
          <cell r="AE94">
            <v>12898123</v>
          </cell>
          <cell r="AF94">
            <v>82419</v>
          </cell>
          <cell r="AG94">
            <v>0</v>
          </cell>
          <cell r="AJ94">
            <v>82419</v>
          </cell>
          <cell r="AK94">
            <v>13113463</v>
          </cell>
          <cell r="AL94">
            <v>215340</v>
          </cell>
          <cell r="AM94">
            <v>33548.19</v>
          </cell>
          <cell r="AP94">
            <v>181791.81</v>
          </cell>
          <cell r="AQ94">
            <v>13140351.02</v>
          </cell>
          <cell r="AR94">
            <v>26888.019999999553</v>
          </cell>
          <cell r="AS94">
            <v>0</v>
          </cell>
          <cell r="AV94">
            <v>26888.019999999553</v>
          </cell>
          <cell r="AW94">
            <v>13235679.539999999</v>
          </cell>
          <cell r="AX94">
            <v>95328.519999999553</v>
          </cell>
          <cell r="AZ94">
            <v>0</v>
          </cell>
          <cell r="BC94">
            <v>95328.519999999553</v>
          </cell>
          <cell r="BE94">
            <v>12728895.23</v>
          </cell>
          <cell r="BF94">
            <v>-506784.30999999866</v>
          </cell>
          <cell r="BG94" t="str">
            <v>a.</v>
          </cell>
          <cell r="BH94">
            <v>-349658</v>
          </cell>
          <cell r="BK94">
            <v>-157126.30999999866</v>
          </cell>
          <cell r="BL94">
            <v>12964610.08</v>
          </cell>
          <cell r="BM94">
            <v>235714.84999999963</v>
          </cell>
          <cell r="BR94">
            <v>235714.84999999963</v>
          </cell>
          <cell r="BS94">
            <v>12964219.08</v>
          </cell>
          <cell r="BT94">
            <v>-391</v>
          </cell>
          <cell r="BY94">
            <v>-391</v>
          </cell>
          <cell r="BZ94">
            <v>12836575.17</v>
          </cell>
          <cell r="CA94">
            <v>-127643.91000000015</v>
          </cell>
          <cell r="CF94">
            <v>-127643.91000000015</v>
          </cell>
          <cell r="CG94">
            <v>12797430.93</v>
          </cell>
          <cell r="CH94">
            <v>-39144.240000000224</v>
          </cell>
          <cell r="CM94">
            <v>-39144.240000000224</v>
          </cell>
          <cell r="CN94">
            <v>12907584.51</v>
          </cell>
          <cell r="CO94">
            <v>110153.58000000007</v>
          </cell>
          <cell r="CT94">
            <v>110153.58000000007</v>
          </cell>
        </row>
        <row r="95">
          <cell r="A95">
            <v>97</v>
          </cell>
          <cell r="B95" t="str">
            <v>Victor Building</v>
          </cell>
          <cell r="R95">
            <v>0</v>
          </cell>
          <cell r="S95">
            <v>0</v>
          </cell>
          <cell r="T95">
            <v>0</v>
          </cell>
          <cell r="X95">
            <v>0</v>
          </cell>
          <cell r="Y95">
            <v>0</v>
          </cell>
          <cell r="Z95">
            <v>0</v>
          </cell>
          <cell r="AA95">
            <v>0</v>
          </cell>
          <cell r="AD95">
            <v>0</v>
          </cell>
          <cell r="AE95">
            <v>0</v>
          </cell>
          <cell r="AF95">
            <v>0</v>
          </cell>
          <cell r="AG95">
            <v>0</v>
          </cell>
          <cell r="AJ95">
            <v>0</v>
          </cell>
          <cell r="AK95">
            <v>0</v>
          </cell>
          <cell r="AL95">
            <v>0</v>
          </cell>
          <cell r="AM95">
            <v>46253.88</v>
          </cell>
          <cell r="AP95">
            <v>-46253.88</v>
          </cell>
          <cell r="AQ95">
            <v>0</v>
          </cell>
          <cell r="AR95">
            <v>0</v>
          </cell>
          <cell r="AS95">
            <v>0</v>
          </cell>
          <cell r="AV95">
            <v>0</v>
          </cell>
          <cell r="AW95">
            <v>0</v>
          </cell>
          <cell r="AX95">
            <v>0</v>
          </cell>
          <cell r="AZ95">
            <v>-14473</v>
          </cell>
          <cell r="BC95">
            <v>14473</v>
          </cell>
          <cell r="BE95">
            <v>0</v>
          </cell>
          <cell r="BF95">
            <v>0</v>
          </cell>
          <cell r="BK95">
            <v>0</v>
          </cell>
          <cell r="BL95">
            <v>0</v>
          </cell>
          <cell r="BM95">
            <v>0</v>
          </cell>
          <cell r="BR95">
            <v>0</v>
          </cell>
          <cell r="BS95">
            <v>0</v>
          </cell>
          <cell r="BT95">
            <v>0</v>
          </cell>
          <cell r="BY95">
            <v>0</v>
          </cell>
          <cell r="BZ95">
            <v>0</v>
          </cell>
          <cell r="CA95">
            <v>0</v>
          </cell>
          <cell r="CF95">
            <v>0</v>
          </cell>
          <cell r="CH95">
            <v>0</v>
          </cell>
          <cell r="CM95">
            <v>0</v>
          </cell>
          <cell r="CO95">
            <v>0</v>
          </cell>
          <cell r="CT95">
            <v>0</v>
          </cell>
        </row>
        <row r="96">
          <cell r="A96">
            <v>98</v>
          </cell>
          <cell r="B96" t="str">
            <v>Deer Park Town Center</v>
          </cell>
          <cell r="AQ96">
            <v>12808125</v>
          </cell>
          <cell r="AR96">
            <v>12808125</v>
          </cell>
          <cell r="AS96">
            <v>12808125</v>
          </cell>
          <cell r="AV96">
            <v>0</v>
          </cell>
          <cell r="AW96">
            <v>13166053</v>
          </cell>
          <cell r="AX96">
            <v>357928</v>
          </cell>
          <cell r="AZ96">
            <v>0</v>
          </cell>
          <cell r="BC96">
            <v>357928</v>
          </cell>
          <cell r="BE96">
            <v>13626135</v>
          </cell>
          <cell r="BF96">
            <v>460082</v>
          </cell>
          <cell r="BH96">
            <v>0</v>
          </cell>
          <cell r="BK96">
            <v>460082</v>
          </cell>
          <cell r="BL96">
            <v>12699531</v>
          </cell>
          <cell r="BM96">
            <v>-926604</v>
          </cell>
          <cell r="BO96">
            <v>0</v>
          </cell>
          <cell r="BR96">
            <v>-926604</v>
          </cell>
          <cell r="BS96">
            <v>12773287</v>
          </cell>
          <cell r="BT96">
            <v>73756</v>
          </cell>
          <cell r="BV96">
            <v>0</v>
          </cell>
          <cell r="BY96">
            <v>73756</v>
          </cell>
          <cell r="BZ96">
            <v>12666277</v>
          </cell>
          <cell r="CA96">
            <v>-107010</v>
          </cell>
          <cell r="CF96">
            <v>-107010</v>
          </cell>
          <cell r="CG96">
            <v>12863523</v>
          </cell>
          <cell r="CH96">
            <v>197246</v>
          </cell>
          <cell r="CM96">
            <v>197246</v>
          </cell>
          <cell r="CN96">
            <v>12988421</v>
          </cell>
          <cell r="CO96">
            <v>124898</v>
          </cell>
          <cell r="CQ96">
            <v>53758</v>
          </cell>
          <cell r="CT96">
            <v>71140</v>
          </cell>
        </row>
        <row r="97">
          <cell r="A97">
            <v>99</v>
          </cell>
          <cell r="B97" t="str">
            <v>La Frontera Village</v>
          </cell>
          <cell r="AQ97">
            <v>2413125</v>
          </cell>
          <cell r="AR97">
            <v>2413125</v>
          </cell>
          <cell r="AS97">
            <v>2413125</v>
          </cell>
          <cell r="AV97">
            <v>0</v>
          </cell>
          <cell r="AW97">
            <v>2521188</v>
          </cell>
          <cell r="AX97">
            <v>108063</v>
          </cell>
          <cell r="AZ97">
            <v>0</v>
          </cell>
          <cell r="BC97">
            <v>108063</v>
          </cell>
          <cell r="BE97">
            <v>2687111</v>
          </cell>
          <cell r="BF97">
            <v>165923</v>
          </cell>
          <cell r="BH97">
            <v>0</v>
          </cell>
          <cell r="BK97">
            <v>165923</v>
          </cell>
          <cell r="BL97">
            <v>2667213</v>
          </cell>
          <cell r="BM97">
            <v>-19898</v>
          </cell>
          <cell r="BO97">
            <v>0</v>
          </cell>
          <cell r="BR97">
            <v>-19898</v>
          </cell>
          <cell r="BS97">
            <v>2731645</v>
          </cell>
          <cell r="BT97">
            <v>64432</v>
          </cell>
          <cell r="BV97">
            <v>60015</v>
          </cell>
          <cell r="BY97">
            <v>4417</v>
          </cell>
          <cell r="BZ97">
            <v>6682678.6500000004</v>
          </cell>
          <cell r="CA97">
            <v>3951033.6500000004</v>
          </cell>
          <cell r="CC97">
            <v>3746070.65</v>
          </cell>
          <cell r="CF97">
            <v>204963.00000000047</v>
          </cell>
          <cell r="CG97">
            <v>6849842</v>
          </cell>
          <cell r="CH97">
            <v>167163.34999999963</v>
          </cell>
          <cell r="CJ97">
            <v>0.35</v>
          </cell>
          <cell r="CM97">
            <v>167162.99999999962</v>
          </cell>
          <cell r="CN97">
            <v>7084725</v>
          </cell>
          <cell r="CO97">
            <v>234883</v>
          </cell>
          <cell r="CQ97">
            <v>4362</v>
          </cell>
          <cell r="CT97">
            <v>230521</v>
          </cell>
        </row>
        <row r="98">
          <cell r="A98">
            <v>100</v>
          </cell>
          <cell r="B98" t="str">
            <v>Landings at Port Imperial</v>
          </cell>
          <cell r="R98">
            <v>0</v>
          </cell>
          <cell r="S98">
            <v>36859000</v>
          </cell>
          <cell r="T98">
            <v>36859000</v>
          </cell>
          <cell r="U98">
            <v>36859000</v>
          </cell>
          <cell r="X98">
            <v>0</v>
          </cell>
          <cell r="Y98">
            <v>36970993</v>
          </cell>
          <cell r="Z98">
            <v>111993</v>
          </cell>
          <cell r="AA98">
            <v>0</v>
          </cell>
          <cell r="AD98">
            <v>111993</v>
          </cell>
          <cell r="AE98">
            <v>37076231</v>
          </cell>
          <cell r="AF98">
            <v>105238</v>
          </cell>
          <cell r="AG98">
            <v>0</v>
          </cell>
          <cell r="AJ98">
            <v>105238</v>
          </cell>
          <cell r="AK98">
            <v>36995363</v>
          </cell>
          <cell r="AL98">
            <v>-80868</v>
          </cell>
          <cell r="AM98">
            <v>-19389.939999999999</v>
          </cell>
          <cell r="AP98">
            <v>-61478.06</v>
          </cell>
          <cell r="AQ98">
            <v>37050553</v>
          </cell>
          <cell r="AR98">
            <v>55190</v>
          </cell>
          <cell r="AS98">
            <v>0</v>
          </cell>
          <cell r="AV98">
            <v>55190</v>
          </cell>
          <cell r="AW98">
            <v>0</v>
          </cell>
          <cell r="AX98">
            <v>-37050553</v>
          </cell>
          <cell r="AZ98">
            <v>-36478766</v>
          </cell>
          <cell r="BC98">
            <v>-571787</v>
          </cell>
          <cell r="BE98">
            <v>0</v>
          </cell>
          <cell r="BF98">
            <v>0</v>
          </cell>
          <cell r="BK98">
            <v>0</v>
          </cell>
          <cell r="BL98">
            <v>0</v>
          </cell>
          <cell r="BM98">
            <v>0</v>
          </cell>
          <cell r="BR98">
            <v>0</v>
          </cell>
          <cell r="BS98">
            <v>0</v>
          </cell>
          <cell r="BT98">
            <v>0</v>
          </cell>
          <cell r="BY98">
            <v>0</v>
          </cell>
          <cell r="BZ98">
            <v>0</v>
          </cell>
          <cell r="CA98">
            <v>0</v>
          </cell>
          <cell r="CF98">
            <v>0</v>
          </cell>
          <cell r="CH98">
            <v>0</v>
          </cell>
          <cell r="CM98">
            <v>0</v>
          </cell>
          <cell r="CO98">
            <v>0</v>
          </cell>
          <cell r="CT98">
            <v>0</v>
          </cell>
        </row>
        <row r="99">
          <cell r="A99">
            <v>102</v>
          </cell>
          <cell r="B99" t="str">
            <v>1225 Eye Street</v>
          </cell>
          <cell r="Y99">
            <v>43964723</v>
          </cell>
          <cell r="Z99">
            <v>43964723</v>
          </cell>
          <cell r="AA99">
            <v>43650000</v>
          </cell>
          <cell r="AD99">
            <v>314723</v>
          </cell>
          <cell r="AE99">
            <v>43880981</v>
          </cell>
          <cell r="AF99">
            <v>-83742</v>
          </cell>
          <cell r="AG99">
            <v>0</v>
          </cell>
          <cell r="AJ99">
            <v>-83742</v>
          </cell>
          <cell r="AK99">
            <v>43929784</v>
          </cell>
          <cell r="AL99">
            <v>48803</v>
          </cell>
          <cell r="AM99">
            <v>143275</v>
          </cell>
          <cell r="AP99">
            <v>-94472</v>
          </cell>
          <cell r="AQ99">
            <v>44111391</v>
          </cell>
          <cell r="AR99">
            <v>181607</v>
          </cell>
          <cell r="AS99">
            <v>0</v>
          </cell>
          <cell r="AV99">
            <v>181607</v>
          </cell>
          <cell r="AW99">
            <v>44154657</v>
          </cell>
          <cell r="AX99">
            <v>43266</v>
          </cell>
          <cell r="AZ99">
            <v>0</v>
          </cell>
          <cell r="BC99">
            <v>43266</v>
          </cell>
          <cell r="BE99">
            <v>44500731</v>
          </cell>
          <cell r="BF99">
            <v>346074</v>
          </cell>
          <cell r="BH99">
            <v>0</v>
          </cell>
          <cell r="BK99">
            <v>346074</v>
          </cell>
          <cell r="BL99">
            <v>45583538</v>
          </cell>
          <cell r="BM99">
            <v>1082807</v>
          </cell>
          <cell r="BO99">
            <v>1065816</v>
          </cell>
          <cell r="BR99">
            <v>16991</v>
          </cell>
          <cell r="BS99">
            <v>46737411</v>
          </cell>
          <cell r="BT99">
            <v>1153873</v>
          </cell>
          <cell r="BV99">
            <v>1066962</v>
          </cell>
          <cell r="BY99">
            <v>86911</v>
          </cell>
          <cell r="BZ99">
            <v>48733975</v>
          </cell>
          <cell r="CA99">
            <v>1996564</v>
          </cell>
          <cell r="CC99">
            <v>2084415</v>
          </cell>
          <cell r="CF99">
            <v>-87851</v>
          </cell>
          <cell r="CG99">
            <v>50920051</v>
          </cell>
          <cell r="CH99">
            <v>2186076</v>
          </cell>
          <cell r="CJ99">
            <v>2187631</v>
          </cell>
          <cell r="CM99">
            <v>-1555</v>
          </cell>
          <cell r="CN99">
            <v>51979437</v>
          </cell>
          <cell r="CO99">
            <v>1059386</v>
          </cell>
          <cell r="CQ99">
            <v>905690</v>
          </cell>
          <cell r="CT99">
            <v>153696</v>
          </cell>
        </row>
        <row r="100">
          <cell r="A100">
            <v>104</v>
          </cell>
          <cell r="B100" t="str">
            <v>Place Collegiate Mezzanine Debt</v>
          </cell>
          <cell r="Y100">
            <v>8760248</v>
          </cell>
          <cell r="Z100">
            <v>8760248</v>
          </cell>
          <cell r="AA100">
            <v>8812815.4600000009</v>
          </cell>
          <cell r="AD100">
            <v>-52567.460000000894</v>
          </cell>
          <cell r="AF100">
            <v>-8760248</v>
          </cell>
          <cell r="AG100">
            <v>-8812815</v>
          </cell>
          <cell r="AJ100">
            <v>52567</v>
          </cell>
          <cell r="AL100">
            <v>0</v>
          </cell>
          <cell r="AP100">
            <v>0</v>
          </cell>
          <cell r="AR100">
            <v>0</v>
          </cell>
          <cell r="AV100">
            <v>0</v>
          </cell>
          <cell r="AX100">
            <v>0</v>
          </cell>
          <cell r="BC100">
            <v>0</v>
          </cell>
          <cell r="BF100">
            <v>0</v>
          </cell>
          <cell r="BK100">
            <v>0</v>
          </cell>
          <cell r="BM100">
            <v>0</v>
          </cell>
          <cell r="BR100">
            <v>0</v>
          </cell>
          <cell r="BT100">
            <v>0</v>
          </cell>
          <cell r="BY100">
            <v>0</v>
          </cell>
          <cell r="CA100">
            <v>0</v>
          </cell>
          <cell r="CF100">
            <v>0</v>
          </cell>
          <cell r="CH100">
            <v>0</v>
          </cell>
          <cell r="CM100">
            <v>0</v>
          </cell>
          <cell r="CO100">
            <v>0</v>
          </cell>
          <cell r="CT100">
            <v>0</v>
          </cell>
        </row>
        <row r="101">
          <cell r="A101">
            <v>105</v>
          </cell>
          <cell r="B101" t="str">
            <v>The Shops at Sunset Lakes</v>
          </cell>
          <cell r="Y101">
            <v>9950000</v>
          </cell>
          <cell r="Z101">
            <v>9950000</v>
          </cell>
          <cell r="AA101">
            <v>9950000</v>
          </cell>
          <cell r="AD101">
            <v>0</v>
          </cell>
          <cell r="AE101">
            <v>9948906</v>
          </cell>
          <cell r="AF101">
            <v>-1094</v>
          </cell>
          <cell r="AG101">
            <v>0</v>
          </cell>
          <cell r="AJ101">
            <v>-1094</v>
          </cell>
          <cell r="AK101">
            <v>10184889</v>
          </cell>
          <cell r="AL101">
            <v>235983</v>
          </cell>
          <cell r="AM101">
            <v>20207.8</v>
          </cell>
          <cell r="AP101">
            <v>215775.2</v>
          </cell>
          <cell r="AQ101">
            <v>10017259.43</v>
          </cell>
          <cell r="AR101">
            <v>-167629.5700000003</v>
          </cell>
          <cell r="AS101">
            <v>0</v>
          </cell>
          <cell r="AV101">
            <v>-167629.5700000003</v>
          </cell>
          <cell r="AW101">
            <v>10014882.970000001</v>
          </cell>
          <cell r="AX101">
            <v>-2376.4599999990314</v>
          </cell>
          <cell r="AZ101">
            <v>0</v>
          </cell>
          <cell r="BC101">
            <v>-2376.4599999990314</v>
          </cell>
          <cell r="BE101">
            <v>9672573.7699999996</v>
          </cell>
          <cell r="BF101">
            <v>-342309.20000000112</v>
          </cell>
          <cell r="BG101" t="str">
            <v>a.</v>
          </cell>
          <cell r="BH101">
            <v>-305978</v>
          </cell>
          <cell r="BK101">
            <v>-36331.200000001118</v>
          </cell>
          <cell r="BL101">
            <v>9808257.9700000007</v>
          </cell>
          <cell r="BM101">
            <v>135684.20000000112</v>
          </cell>
          <cell r="BR101">
            <v>135684.20000000112</v>
          </cell>
          <cell r="BS101">
            <v>9724234.4900000002</v>
          </cell>
          <cell r="BT101">
            <v>-84023.480000000447</v>
          </cell>
          <cell r="BY101">
            <v>-84023.480000000447</v>
          </cell>
          <cell r="BZ101">
            <v>9746921.8399999999</v>
          </cell>
          <cell r="CA101">
            <v>22687.349999999627</v>
          </cell>
          <cell r="CF101">
            <v>22687.349999999627</v>
          </cell>
          <cell r="CG101">
            <v>9743353.1999999993</v>
          </cell>
          <cell r="CH101">
            <v>-3568.640000000596</v>
          </cell>
          <cell r="CM101">
            <v>-3568.640000000596</v>
          </cell>
          <cell r="CN101">
            <v>9776511.9900000002</v>
          </cell>
          <cell r="CO101">
            <v>33158.790000000969</v>
          </cell>
          <cell r="CT101">
            <v>33158.790000000969</v>
          </cell>
        </row>
        <row r="102">
          <cell r="A102">
            <v>106</v>
          </cell>
          <cell r="B102" t="str">
            <v>Sacramento Radisson Hotel</v>
          </cell>
          <cell r="Y102">
            <v>25710762</v>
          </cell>
          <cell r="Z102">
            <v>25710762</v>
          </cell>
          <cell r="AA102">
            <v>25710762.18</v>
          </cell>
          <cell r="AD102">
            <v>-0.17999999970197678</v>
          </cell>
          <cell r="AE102">
            <v>26029668</v>
          </cell>
          <cell r="AF102">
            <v>318906</v>
          </cell>
          <cell r="AG102">
            <v>0</v>
          </cell>
          <cell r="AJ102">
            <v>318906</v>
          </cell>
          <cell r="AK102">
            <v>25860482</v>
          </cell>
          <cell r="AL102">
            <v>-169186</v>
          </cell>
          <cell r="AM102">
            <v>0</v>
          </cell>
          <cell r="AP102">
            <v>-169186</v>
          </cell>
          <cell r="AQ102">
            <v>26064919</v>
          </cell>
          <cell r="AR102">
            <v>204437</v>
          </cell>
          <cell r="AS102">
            <v>62552</v>
          </cell>
          <cell r="AV102">
            <v>141885</v>
          </cell>
          <cell r="AW102">
            <v>27104093</v>
          </cell>
          <cell r="AX102">
            <v>1039174</v>
          </cell>
          <cell r="AZ102">
            <v>900000</v>
          </cell>
          <cell r="BC102">
            <v>139174</v>
          </cell>
          <cell r="BE102">
            <v>27599065</v>
          </cell>
          <cell r="BF102">
            <v>494972</v>
          </cell>
          <cell r="BH102">
            <v>374000</v>
          </cell>
          <cell r="BK102">
            <v>120972</v>
          </cell>
          <cell r="BL102">
            <v>27805617</v>
          </cell>
          <cell r="BM102">
            <v>206552</v>
          </cell>
          <cell r="BR102">
            <v>206552</v>
          </cell>
          <cell r="BS102">
            <v>27918922</v>
          </cell>
          <cell r="BT102">
            <v>113305</v>
          </cell>
          <cell r="BY102">
            <v>113305</v>
          </cell>
          <cell r="BZ102">
            <v>28042693</v>
          </cell>
          <cell r="CA102">
            <v>123771</v>
          </cell>
          <cell r="CF102">
            <v>123771</v>
          </cell>
          <cell r="CG102">
            <v>27456501</v>
          </cell>
          <cell r="CH102">
            <v>-586192</v>
          </cell>
          <cell r="CM102">
            <v>-586192</v>
          </cell>
          <cell r="CN102">
            <v>27486364</v>
          </cell>
          <cell r="CO102">
            <v>29863</v>
          </cell>
          <cell r="CT102">
            <v>29863</v>
          </cell>
        </row>
        <row r="103">
          <cell r="A103">
            <v>107</v>
          </cell>
          <cell r="B103" t="str">
            <v>600 West Fulton Street</v>
          </cell>
          <cell r="AE103">
            <v>12351892</v>
          </cell>
          <cell r="AF103">
            <v>12351892</v>
          </cell>
          <cell r="AG103">
            <v>11997210</v>
          </cell>
          <cell r="AJ103">
            <v>354682</v>
          </cell>
          <cell r="AK103">
            <v>12591513</v>
          </cell>
          <cell r="AL103">
            <v>239621</v>
          </cell>
          <cell r="AP103">
            <v>239621</v>
          </cell>
          <cell r="AQ103">
            <v>12387823</v>
          </cell>
          <cell r="AR103">
            <v>-203690</v>
          </cell>
          <cell r="AV103">
            <v>-203690</v>
          </cell>
          <cell r="AW103">
            <v>12852152</v>
          </cell>
          <cell r="AX103">
            <v>464329</v>
          </cell>
          <cell r="BC103">
            <v>464329</v>
          </cell>
          <cell r="BE103">
            <v>13337712</v>
          </cell>
          <cell r="BF103">
            <v>485560</v>
          </cell>
          <cell r="BK103">
            <v>485560</v>
          </cell>
          <cell r="BL103">
            <v>13983408</v>
          </cell>
          <cell r="BM103">
            <v>645696</v>
          </cell>
          <cell r="BR103">
            <v>645696</v>
          </cell>
          <cell r="BS103">
            <v>13956644</v>
          </cell>
          <cell r="BT103">
            <v>-26764</v>
          </cell>
          <cell r="BY103">
            <v>-26764</v>
          </cell>
          <cell r="BZ103">
            <v>13256003</v>
          </cell>
          <cell r="CA103">
            <v>-700641</v>
          </cell>
          <cell r="CF103">
            <v>-700641</v>
          </cell>
          <cell r="CG103">
            <v>13383987</v>
          </cell>
          <cell r="CH103">
            <v>127984</v>
          </cell>
          <cell r="CM103">
            <v>127984</v>
          </cell>
          <cell r="CN103">
            <v>14119493</v>
          </cell>
          <cell r="CO103">
            <v>735506</v>
          </cell>
          <cell r="CQ103">
            <v>1016</v>
          </cell>
          <cell r="CT103">
            <v>734490</v>
          </cell>
        </row>
        <row r="104">
          <cell r="A104" t="str">
            <v>108</v>
          </cell>
          <cell r="B104" t="str">
            <v>The Legacy at Buckhead</v>
          </cell>
          <cell r="AE104">
            <v>23283039</v>
          </cell>
          <cell r="AF104">
            <v>23283039</v>
          </cell>
          <cell r="AG104">
            <v>23266648</v>
          </cell>
          <cell r="AJ104">
            <v>16391</v>
          </cell>
          <cell r="AK104">
            <v>23257813</v>
          </cell>
          <cell r="AL104">
            <v>-25226</v>
          </cell>
          <cell r="AP104">
            <v>-25226</v>
          </cell>
          <cell r="AQ104">
            <v>23463488.77</v>
          </cell>
          <cell r="AR104">
            <v>205675.76999999955</v>
          </cell>
          <cell r="AV104">
            <v>205675.76999999955</v>
          </cell>
          <cell r="AW104">
            <v>0</v>
          </cell>
          <cell r="AX104">
            <v>-23463488.77</v>
          </cell>
          <cell r="AZ104">
            <v>-23330293</v>
          </cell>
          <cell r="BC104">
            <v>-133195.76999999955</v>
          </cell>
          <cell r="BE104">
            <v>0</v>
          </cell>
          <cell r="BF104">
            <v>0</v>
          </cell>
          <cell r="BH104">
            <v>4808</v>
          </cell>
          <cell r="BK104">
            <v>-4808</v>
          </cell>
          <cell r="BL104">
            <v>0</v>
          </cell>
          <cell r="BM104">
            <v>0</v>
          </cell>
          <cell r="BO104">
            <v>5165</v>
          </cell>
          <cell r="BR104">
            <v>-5165</v>
          </cell>
          <cell r="BS104">
            <v>0</v>
          </cell>
          <cell r="BT104">
            <v>0</v>
          </cell>
          <cell r="BY104">
            <v>0</v>
          </cell>
          <cell r="BZ104">
            <v>0</v>
          </cell>
          <cell r="CA104">
            <v>0</v>
          </cell>
          <cell r="CF104">
            <v>0</v>
          </cell>
          <cell r="CH104">
            <v>0</v>
          </cell>
          <cell r="CJ104">
            <v>71965</v>
          </cell>
          <cell r="CM104">
            <v>-71965</v>
          </cell>
          <cell r="CO104">
            <v>0</v>
          </cell>
          <cell r="CT104">
            <v>0</v>
          </cell>
        </row>
        <row r="105">
          <cell r="A105">
            <v>109</v>
          </cell>
          <cell r="B105" t="str">
            <v>115 Sansone Street</v>
          </cell>
          <cell r="AE105">
            <v>26602675</v>
          </cell>
          <cell r="AF105">
            <v>26602675</v>
          </cell>
          <cell r="AG105">
            <v>26589152</v>
          </cell>
          <cell r="AJ105">
            <v>13523</v>
          </cell>
          <cell r="AK105">
            <v>27158484</v>
          </cell>
          <cell r="AL105">
            <v>555809</v>
          </cell>
          <cell r="AP105">
            <v>555809</v>
          </cell>
          <cell r="AQ105">
            <v>26719666</v>
          </cell>
          <cell r="AR105">
            <v>-438818</v>
          </cell>
          <cell r="AV105">
            <v>-438818</v>
          </cell>
          <cell r="AW105">
            <v>26753738</v>
          </cell>
          <cell r="AX105">
            <v>34072</v>
          </cell>
          <cell r="BC105">
            <v>34072</v>
          </cell>
          <cell r="BE105">
            <v>26727984</v>
          </cell>
          <cell r="BF105">
            <v>-25754</v>
          </cell>
          <cell r="BK105">
            <v>-25754</v>
          </cell>
          <cell r="BL105">
            <v>26465293</v>
          </cell>
          <cell r="BM105">
            <v>-262691</v>
          </cell>
          <cell r="BR105">
            <v>-262691</v>
          </cell>
          <cell r="BS105">
            <v>26273246</v>
          </cell>
          <cell r="BT105">
            <v>-192047</v>
          </cell>
          <cell r="BV105">
            <v>27447</v>
          </cell>
          <cell r="BY105">
            <v>-219494</v>
          </cell>
          <cell r="BZ105">
            <v>26289597</v>
          </cell>
          <cell r="CA105">
            <v>16351</v>
          </cell>
          <cell r="CF105">
            <v>16351</v>
          </cell>
          <cell r="CG105">
            <v>26832457</v>
          </cell>
          <cell r="CH105">
            <v>542860</v>
          </cell>
          <cell r="CM105">
            <v>542860</v>
          </cell>
          <cell r="CN105">
            <v>26622123</v>
          </cell>
          <cell r="CO105">
            <v>-210334</v>
          </cell>
          <cell r="CT105">
            <v>-210334</v>
          </cell>
        </row>
        <row r="106">
          <cell r="A106">
            <v>110</v>
          </cell>
          <cell r="B106" t="str">
            <v>Shops at Jensen Beach</v>
          </cell>
          <cell r="AE106">
            <v>13800000</v>
          </cell>
          <cell r="AF106">
            <v>13800000</v>
          </cell>
          <cell r="AG106">
            <v>13800000</v>
          </cell>
          <cell r="AJ106">
            <v>0</v>
          </cell>
          <cell r="AK106">
            <v>13973740</v>
          </cell>
          <cell r="AL106">
            <v>173740</v>
          </cell>
          <cell r="AM106">
            <v>8375.07</v>
          </cell>
          <cell r="AP106">
            <v>165364.93</v>
          </cell>
          <cell r="AQ106">
            <v>13903621</v>
          </cell>
          <cell r="AR106">
            <v>-70119</v>
          </cell>
          <cell r="AS106">
            <v>0</v>
          </cell>
          <cell r="AV106">
            <v>-70119</v>
          </cell>
          <cell r="AW106">
            <v>13902088</v>
          </cell>
          <cell r="AX106">
            <v>-1533</v>
          </cell>
          <cell r="AZ106">
            <v>0</v>
          </cell>
          <cell r="BC106">
            <v>-1533</v>
          </cell>
          <cell r="BE106">
            <v>13859720</v>
          </cell>
          <cell r="BF106">
            <v>-42368</v>
          </cell>
          <cell r="BH106">
            <v>0</v>
          </cell>
          <cell r="BK106">
            <v>-42368</v>
          </cell>
          <cell r="BL106">
            <v>13982998</v>
          </cell>
          <cell r="BM106">
            <v>123278</v>
          </cell>
          <cell r="BO106">
            <v>0</v>
          </cell>
          <cell r="BR106">
            <v>123278</v>
          </cell>
          <cell r="BS106">
            <v>13778926</v>
          </cell>
          <cell r="BT106">
            <v>-204072</v>
          </cell>
          <cell r="BV106">
            <v>14425</v>
          </cell>
          <cell r="BY106">
            <v>-218497</v>
          </cell>
          <cell r="BZ106">
            <v>13420745</v>
          </cell>
          <cell r="CA106">
            <v>-358181</v>
          </cell>
          <cell r="CC106">
            <v>-270000</v>
          </cell>
          <cell r="CF106">
            <v>-88181</v>
          </cell>
          <cell r="CG106">
            <v>13436881</v>
          </cell>
          <cell r="CH106">
            <v>16136</v>
          </cell>
          <cell r="CM106">
            <v>16136</v>
          </cell>
          <cell r="CN106">
            <v>13441740</v>
          </cell>
          <cell r="CO106">
            <v>4859</v>
          </cell>
          <cell r="CT106">
            <v>4859</v>
          </cell>
        </row>
        <row r="107">
          <cell r="A107">
            <v>111</v>
          </cell>
          <cell r="B107" t="str">
            <v>Aventis Office Facility</v>
          </cell>
          <cell r="AV107">
            <v>0</v>
          </cell>
          <cell r="AW107">
            <v>19095873</v>
          </cell>
          <cell r="AX107">
            <v>19095873</v>
          </cell>
          <cell r="AZ107">
            <v>19095873</v>
          </cell>
          <cell r="BC107">
            <v>0</v>
          </cell>
          <cell r="BE107">
            <v>20071470</v>
          </cell>
          <cell r="BF107">
            <v>975597</v>
          </cell>
          <cell r="BH107">
            <v>1000000</v>
          </cell>
          <cell r="BK107">
            <v>-24403</v>
          </cell>
          <cell r="BL107">
            <v>20079558</v>
          </cell>
          <cell r="BM107">
            <v>8088</v>
          </cell>
          <cell r="BR107">
            <v>8088</v>
          </cell>
          <cell r="BS107">
            <v>20303403</v>
          </cell>
          <cell r="BT107">
            <v>223845</v>
          </cell>
          <cell r="BV107">
            <v>118723</v>
          </cell>
          <cell r="BY107">
            <v>105122</v>
          </cell>
          <cell r="BZ107">
            <v>20322952</v>
          </cell>
          <cell r="CA107">
            <v>19549</v>
          </cell>
          <cell r="CF107">
            <v>19549</v>
          </cell>
          <cell r="CG107">
            <v>20180426</v>
          </cell>
          <cell r="CH107">
            <v>-142526</v>
          </cell>
          <cell r="CM107">
            <v>-142526</v>
          </cell>
          <cell r="CN107">
            <v>20180575</v>
          </cell>
          <cell r="CO107">
            <v>149</v>
          </cell>
          <cell r="CQ107">
            <v>149</v>
          </cell>
          <cell r="CT107">
            <v>0</v>
          </cell>
        </row>
        <row r="108">
          <cell r="A108">
            <v>112</v>
          </cell>
          <cell r="B108" t="str">
            <v>Pinnacle at Blue Ravine</v>
          </cell>
          <cell r="AK108">
            <v>20670283</v>
          </cell>
          <cell r="AL108">
            <v>20670283</v>
          </cell>
          <cell r="AM108">
            <v>20437500</v>
          </cell>
          <cell r="AP108">
            <v>232783</v>
          </cell>
          <cell r="AQ108">
            <v>21162351</v>
          </cell>
          <cell r="AR108">
            <v>492068</v>
          </cell>
          <cell r="AS108">
            <v>0</v>
          </cell>
          <cell r="AV108">
            <v>492068</v>
          </cell>
          <cell r="AW108">
            <v>20693550.030000001</v>
          </cell>
          <cell r="AX108">
            <v>-468800.96999999881</v>
          </cell>
          <cell r="AZ108">
            <v>0</v>
          </cell>
          <cell r="BC108">
            <v>-468800.96999999881</v>
          </cell>
          <cell r="BE108">
            <v>20569990.030000001</v>
          </cell>
          <cell r="BF108">
            <v>-123560</v>
          </cell>
          <cell r="BH108">
            <v>0</v>
          </cell>
          <cell r="BK108">
            <v>-123560</v>
          </cell>
          <cell r="BL108">
            <v>20590642.030000001</v>
          </cell>
          <cell r="BM108">
            <v>20652</v>
          </cell>
          <cell r="BO108">
            <v>0</v>
          </cell>
          <cell r="BR108">
            <v>20652</v>
          </cell>
          <cell r="BS108">
            <v>20634025.030000001</v>
          </cell>
          <cell r="BT108">
            <v>43383</v>
          </cell>
          <cell r="BV108">
            <v>0</v>
          </cell>
          <cell r="BY108">
            <v>43383</v>
          </cell>
          <cell r="BZ108">
            <v>20686048.030000001</v>
          </cell>
          <cell r="CA108">
            <v>52023</v>
          </cell>
          <cell r="CF108">
            <v>52023</v>
          </cell>
          <cell r="CG108">
            <v>20687149.030000001</v>
          </cell>
          <cell r="CH108">
            <v>1101</v>
          </cell>
          <cell r="CM108">
            <v>1101</v>
          </cell>
          <cell r="CN108">
            <v>0</v>
          </cell>
          <cell r="CO108">
            <v>-20687149.030000001</v>
          </cell>
          <cell r="CQ108">
            <v>-20709285</v>
          </cell>
          <cell r="CT108">
            <v>22135.969999998808</v>
          </cell>
        </row>
        <row r="109">
          <cell r="A109">
            <v>113</v>
          </cell>
          <cell r="B109" t="str">
            <v>CNG Tower Mezzanine Dept</v>
          </cell>
          <cell r="AR109">
            <v>0</v>
          </cell>
          <cell r="AV109">
            <v>0</v>
          </cell>
          <cell r="AW109">
            <v>0</v>
          </cell>
          <cell r="AX109">
            <v>0</v>
          </cell>
          <cell r="BC109">
            <v>0</v>
          </cell>
          <cell r="BE109">
            <v>0</v>
          </cell>
          <cell r="BF109">
            <v>0</v>
          </cell>
          <cell r="BK109">
            <v>0</v>
          </cell>
          <cell r="BL109">
            <v>0</v>
          </cell>
          <cell r="BM109">
            <v>0</v>
          </cell>
          <cell r="BR109">
            <v>0</v>
          </cell>
          <cell r="BS109">
            <v>0</v>
          </cell>
          <cell r="BT109">
            <v>0</v>
          </cell>
          <cell r="BY109">
            <v>0</v>
          </cell>
          <cell r="BZ109">
            <v>0</v>
          </cell>
          <cell r="CA109">
            <v>0</v>
          </cell>
          <cell r="CF109">
            <v>0</v>
          </cell>
          <cell r="CH109">
            <v>0</v>
          </cell>
          <cell r="CM109">
            <v>0</v>
          </cell>
          <cell r="CO109">
            <v>0</v>
          </cell>
          <cell r="CT109">
            <v>0</v>
          </cell>
        </row>
        <row r="110">
          <cell r="A110">
            <v>114</v>
          </cell>
          <cell r="B110" t="str">
            <v>300 South Orange Ave.</v>
          </cell>
          <cell r="AQ110">
            <v>36532792.409999996</v>
          </cell>
          <cell r="AR110">
            <v>36532792.409999996</v>
          </cell>
          <cell r="AS110">
            <v>36517439.409999996</v>
          </cell>
          <cell r="AV110">
            <v>15353</v>
          </cell>
          <cell r="AW110">
            <v>37553205</v>
          </cell>
          <cell r="AX110">
            <v>1020412.5900000036</v>
          </cell>
          <cell r="AZ110">
            <v>1101141.5900000001</v>
          </cell>
          <cell r="BC110">
            <v>-80728.999999996508</v>
          </cell>
          <cell r="BE110">
            <v>37906980</v>
          </cell>
          <cell r="BF110">
            <v>353775</v>
          </cell>
          <cell r="BH110">
            <v>362232.31</v>
          </cell>
          <cell r="BK110">
            <v>-8457.3099999999977</v>
          </cell>
          <cell r="BL110">
            <v>38434961</v>
          </cell>
          <cell r="BM110">
            <v>527981</v>
          </cell>
          <cell r="BO110">
            <v>561198</v>
          </cell>
          <cell r="BR110">
            <v>-33217</v>
          </cell>
          <cell r="BS110">
            <v>39243298</v>
          </cell>
          <cell r="BT110">
            <v>808337</v>
          </cell>
          <cell r="BV110">
            <v>671891.00000000012</v>
          </cell>
          <cell r="BY110">
            <v>136445.99999999988</v>
          </cell>
          <cell r="BZ110">
            <v>39968434</v>
          </cell>
          <cell r="CA110">
            <v>725136</v>
          </cell>
          <cell r="CC110">
            <v>537276</v>
          </cell>
          <cell r="CF110">
            <v>187860</v>
          </cell>
          <cell r="CG110">
            <v>40745596</v>
          </cell>
          <cell r="CH110">
            <v>777162</v>
          </cell>
          <cell r="CJ110">
            <v>397647</v>
          </cell>
          <cell r="CM110">
            <v>379515</v>
          </cell>
          <cell r="CN110">
            <v>41907986</v>
          </cell>
          <cell r="CO110">
            <v>1162390</v>
          </cell>
          <cell r="CQ110">
            <v>720711</v>
          </cell>
          <cell r="CT110">
            <v>441679</v>
          </cell>
        </row>
        <row r="111">
          <cell r="A111">
            <v>115</v>
          </cell>
          <cell r="B111" t="str">
            <v>Riverbend at Port Imperial</v>
          </cell>
          <cell r="AQ111">
            <v>51284647</v>
          </cell>
          <cell r="AR111">
            <v>51284647</v>
          </cell>
          <cell r="AS111">
            <v>51284647</v>
          </cell>
          <cell r="AV111">
            <v>0</v>
          </cell>
          <cell r="AW111">
            <v>51691302</v>
          </cell>
          <cell r="AX111">
            <v>406655</v>
          </cell>
          <cell r="BC111">
            <v>406655</v>
          </cell>
          <cell r="BE111">
            <v>51663913</v>
          </cell>
          <cell r="BF111">
            <v>-27389</v>
          </cell>
          <cell r="BK111">
            <v>-27389</v>
          </cell>
          <cell r="BL111">
            <v>51709342</v>
          </cell>
          <cell r="BM111">
            <v>45429</v>
          </cell>
          <cell r="BR111">
            <v>45429</v>
          </cell>
          <cell r="BS111">
            <v>51598961</v>
          </cell>
          <cell r="BT111">
            <v>-110381</v>
          </cell>
          <cell r="BV111">
            <v>0</v>
          </cell>
          <cell r="BY111">
            <v>-110381</v>
          </cell>
          <cell r="BZ111">
            <v>51663073</v>
          </cell>
          <cell r="CA111">
            <v>64112</v>
          </cell>
          <cell r="CF111">
            <v>64112</v>
          </cell>
          <cell r="CG111">
            <v>19826695</v>
          </cell>
          <cell r="CH111">
            <v>-31836378</v>
          </cell>
          <cell r="CJ111">
            <v>-31504617</v>
          </cell>
          <cell r="CM111">
            <v>-331761</v>
          </cell>
          <cell r="CN111">
            <v>20023547</v>
          </cell>
          <cell r="CO111">
            <v>196852</v>
          </cell>
          <cell r="CQ111">
            <v>84769</v>
          </cell>
          <cell r="CT111">
            <v>112083</v>
          </cell>
        </row>
        <row r="112">
          <cell r="A112">
            <v>116</v>
          </cell>
          <cell r="B112" t="str">
            <v>Ballston Tower</v>
          </cell>
          <cell r="AV112">
            <v>0</v>
          </cell>
          <cell r="AW112">
            <v>30343887</v>
          </cell>
          <cell r="AX112">
            <v>30343887</v>
          </cell>
          <cell r="AZ112">
            <v>30343887</v>
          </cell>
          <cell r="BC112">
            <v>0</v>
          </cell>
          <cell r="BE112">
            <v>35559663</v>
          </cell>
          <cell r="BF112">
            <v>5215776</v>
          </cell>
          <cell r="BH112">
            <v>4919114</v>
          </cell>
          <cell r="BK112">
            <v>296662</v>
          </cell>
          <cell r="BL112">
            <v>39632818</v>
          </cell>
          <cell r="BM112">
            <v>4073155</v>
          </cell>
          <cell r="BO112">
            <v>3995205</v>
          </cell>
          <cell r="BR112">
            <v>77950</v>
          </cell>
          <cell r="BS112">
            <v>39933516</v>
          </cell>
          <cell r="BT112">
            <v>300698</v>
          </cell>
          <cell r="BV112">
            <v>150399</v>
          </cell>
          <cell r="BY112">
            <v>150299</v>
          </cell>
          <cell r="BZ112">
            <v>40057890</v>
          </cell>
          <cell r="CA112">
            <v>124374</v>
          </cell>
          <cell r="CC112">
            <v>468724</v>
          </cell>
          <cell r="CF112">
            <v>-344350</v>
          </cell>
          <cell r="CG112">
            <v>40081751</v>
          </cell>
          <cell r="CH112">
            <v>23861</v>
          </cell>
          <cell r="CM112">
            <v>23861</v>
          </cell>
          <cell r="CN112">
            <v>40409245</v>
          </cell>
          <cell r="CO112">
            <v>327494</v>
          </cell>
          <cell r="CQ112">
            <v>26643</v>
          </cell>
          <cell r="CT112">
            <v>300851</v>
          </cell>
        </row>
        <row r="113">
          <cell r="A113">
            <v>117</v>
          </cell>
          <cell r="B113" t="str">
            <v>Timacuan Apartments</v>
          </cell>
          <cell r="AV113">
            <v>0</v>
          </cell>
          <cell r="AW113">
            <v>25963889</v>
          </cell>
          <cell r="AX113">
            <v>25963889</v>
          </cell>
          <cell r="AZ113">
            <v>25839701</v>
          </cell>
          <cell r="BC113">
            <v>124188</v>
          </cell>
          <cell r="BE113">
            <v>25917027</v>
          </cell>
          <cell r="BF113">
            <v>-46862</v>
          </cell>
          <cell r="BK113">
            <v>-46862</v>
          </cell>
          <cell r="BL113">
            <v>25952617</v>
          </cell>
          <cell r="BM113">
            <v>35590</v>
          </cell>
          <cell r="BR113">
            <v>35590</v>
          </cell>
          <cell r="BS113">
            <v>25922841</v>
          </cell>
          <cell r="BT113">
            <v>-29776</v>
          </cell>
          <cell r="BV113">
            <v>-29524</v>
          </cell>
          <cell r="BY113">
            <v>-252</v>
          </cell>
          <cell r="BZ113">
            <v>25950044</v>
          </cell>
          <cell r="CA113">
            <v>27203</v>
          </cell>
          <cell r="CF113">
            <v>27203</v>
          </cell>
          <cell r="CG113">
            <v>25963920</v>
          </cell>
          <cell r="CH113">
            <v>13876</v>
          </cell>
          <cell r="CM113">
            <v>13876</v>
          </cell>
          <cell r="CN113">
            <v>25917802</v>
          </cell>
          <cell r="CO113">
            <v>-46118</v>
          </cell>
          <cell r="CQ113">
            <v>4000</v>
          </cell>
          <cell r="CT113">
            <v>-50118</v>
          </cell>
        </row>
        <row r="114">
          <cell r="A114">
            <v>118.001</v>
          </cell>
          <cell r="B114" t="str">
            <v>Meridian Village</v>
          </cell>
          <cell r="AV114">
            <v>0</v>
          </cell>
          <cell r="AW114">
            <v>15706361</v>
          </cell>
          <cell r="AX114">
            <v>15706361</v>
          </cell>
          <cell r="AZ114">
            <v>15589333</v>
          </cell>
          <cell r="BC114">
            <v>117028</v>
          </cell>
          <cell r="BE114">
            <v>6975600</v>
          </cell>
          <cell r="BF114">
            <v>-8730761</v>
          </cell>
          <cell r="BH114">
            <v>-9085000</v>
          </cell>
          <cell r="BK114">
            <v>354239</v>
          </cell>
          <cell r="BL114">
            <v>7082933</v>
          </cell>
          <cell r="BM114">
            <v>107333</v>
          </cell>
          <cell r="BR114">
            <v>107333</v>
          </cell>
          <cell r="BS114">
            <v>7270500</v>
          </cell>
          <cell r="BT114">
            <v>187567</v>
          </cell>
          <cell r="BY114">
            <v>187567</v>
          </cell>
          <cell r="BZ114">
            <v>7816219</v>
          </cell>
          <cell r="CA114">
            <v>545719</v>
          </cell>
          <cell r="CC114">
            <v>362809</v>
          </cell>
          <cell r="CF114">
            <v>182910</v>
          </cell>
          <cell r="CG114">
            <v>7762994</v>
          </cell>
          <cell r="CH114">
            <v>-53225</v>
          </cell>
          <cell r="CM114">
            <v>-53225</v>
          </cell>
          <cell r="CN114">
            <v>7892187</v>
          </cell>
          <cell r="CO114">
            <v>129193</v>
          </cell>
          <cell r="CQ114">
            <v>26724</v>
          </cell>
          <cell r="CT114">
            <v>102469</v>
          </cell>
        </row>
        <row r="115">
          <cell r="A115">
            <v>118.002</v>
          </cell>
          <cell r="B115" t="str">
            <v>San Diego Factory Outlet</v>
          </cell>
          <cell r="AV115">
            <v>0</v>
          </cell>
          <cell r="AW115">
            <v>22618372</v>
          </cell>
          <cell r="AX115">
            <v>22618372</v>
          </cell>
          <cell r="AZ115">
            <v>22432856</v>
          </cell>
          <cell r="BC115">
            <v>185516</v>
          </cell>
          <cell r="BE115">
            <v>12151591</v>
          </cell>
          <cell r="BF115">
            <v>-10466781</v>
          </cell>
          <cell r="BH115">
            <v>-11060000</v>
          </cell>
          <cell r="BK115">
            <v>593219</v>
          </cell>
          <cell r="BL115">
            <v>12461204</v>
          </cell>
          <cell r="BM115">
            <v>309613</v>
          </cell>
          <cell r="BR115">
            <v>309613</v>
          </cell>
          <cell r="BS115">
            <v>12895546</v>
          </cell>
          <cell r="BT115">
            <v>434342</v>
          </cell>
          <cell r="BY115">
            <v>434342</v>
          </cell>
          <cell r="BZ115">
            <v>13000919</v>
          </cell>
          <cell r="CA115">
            <v>105373</v>
          </cell>
          <cell r="CC115">
            <v>457697</v>
          </cell>
          <cell r="CF115">
            <v>-352324</v>
          </cell>
          <cell r="CG115">
            <v>13202503</v>
          </cell>
          <cell r="CH115">
            <v>201584</v>
          </cell>
          <cell r="CM115">
            <v>201584</v>
          </cell>
          <cell r="CN115">
            <v>13458113</v>
          </cell>
          <cell r="CO115">
            <v>255610</v>
          </cell>
          <cell r="CQ115">
            <v>46040</v>
          </cell>
          <cell r="CT115">
            <v>209570</v>
          </cell>
        </row>
        <row r="116">
          <cell r="A116">
            <v>118.003</v>
          </cell>
          <cell r="B116" t="str">
            <v>La Mancha</v>
          </cell>
          <cell r="AV116">
            <v>0</v>
          </cell>
          <cell r="AW116">
            <v>5334214</v>
          </cell>
          <cell r="AX116">
            <v>5334214</v>
          </cell>
          <cell r="AZ116">
            <v>5326285</v>
          </cell>
          <cell r="BC116">
            <v>7929</v>
          </cell>
          <cell r="BE116">
            <v>1552863</v>
          </cell>
          <cell r="BF116">
            <v>-3781351</v>
          </cell>
          <cell r="BH116">
            <v>-3885971.3</v>
          </cell>
          <cell r="BK116">
            <v>104620.29999999981</v>
          </cell>
          <cell r="BL116">
            <v>1584137</v>
          </cell>
          <cell r="BM116">
            <v>31274</v>
          </cell>
          <cell r="BR116">
            <v>31274</v>
          </cell>
          <cell r="BS116">
            <v>1650858</v>
          </cell>
          <cell r="BT116">
            <v>66721</v>
          </cell>
          <cell r="BY116">
            <v>66721</v>
          </cell>
          <cell r="BZ116">
            <v>1829923</v>
          </cell>
          <cell r="CA116">
            <v>179065</v>
          </cell>
          <cell r="CC116">
            <v>110344</v>
          </cell>
          <cell r="CF116">
            <v>68721</v>
          </cell>
          <cell r="CG116">
            <v>1902567</v>
          </cell>
          <cell r="CH116">
            <v>72644</v>
          </cell>
          <cell r="CM116">
            <v>72644</v>
          </cell>
          <cell r="CN116">
            <v>1962317</v>
          </cell>
          <cell r="CO116">
            <v>59750</v>
          </cell>
          <cell r="CQ116">
            <v>6035</v>
          </cell>
          <cell r="CT116">
            <v>53715</v>
          </cell>
        </row>
        <row r="117">
          <cell r="A117">
            <v>118.004</v>
          </cell>
          <cell r="B117" t="str">
            <v>Plaza at Puente Hills</v>
          </cell>
          <cell r="AV117">
            <v>0</v>
          </cell>
          <cell r="AW117">
            <v>31681960</v>
          </cell>
          <cell r="AX117">
            <v>31681960</v>
          </cell>
          <cell r="AZ117">
            <v>31612436</v>
          </cell>
          <cell r="BC117">
            <v>69524</v>
          </cell>
          <cell r="BE117">
            <v>25704068</v>
          </cell>
          <cell r="BF117">
            <v>-5977892</v>
          </cell>
          <cell r="BH117">
            <v>-6653161.8799999999</v>
          </cell>
          <cell r="BK117">
            <v>675269.87999999989</v>
          </cell>
          <cell r="BL117">
            <v>26150213</v>
          </cell>
          <cell r="BM117">
            <v>446145</v>
          </cell>
          <cell r="BR117">
            <v>446145</v>
          </cell>
          <cell r="BS117">
            <v>26829347</v>
          </cell>
          <cell r="BT117">
            <v>679134</v>
          </cell>
          <cell r="BY117">
            <v>679134</v>
          </cell>
          <cell r="BZ117">
            <v>27107100</v>
          </cell>
          <cell r="CA117">
            <v>277753</v>
          </cell>
          <cell r="CC117">
            <v>225540</v>
          </cell>
          <cell r="CF117">
            <v>52213</v>
          </cell>
          <cell r="CG117">
            <v>27721973</v>
          </cell>
          <cell r="CH117">
            <v>614873</v>
          </cell>
          <cell r="CM117">
            <v>614873</v>
          </cell>
          <cell r="CN117">
            <v>27957043</v>
          </cell>
          <cell r="CO117">
            <v>235070</v>
          </cell>
          <cell r="CQ117">
            <v>98009</v>
          </cell>
          <cell r="CT117">
            <v>137061</v>
          </cell>
        </row>
        <row r="118">
          <cell r="A118">
            <v>118.00700000000001</v>
          </cell>
          <cell r="B118" t="str">
            <v>Valley Central</v>
          </cell>
          <cell r="AV118">
            <v>0</v>
          </cell>
          <cell r="AW118">
            <v>17803523</v>
          </cell>
          <cell r="AX118">
            <v>17803523</v>
          </cell>
          <cell r="AZ118">
            <v>17753955</v>
          </cell>
          <cell r="BC118">
            <v>49568</v>
          </cell>
          <cell r="BE118">
            <v>14475500</v>
          </cell>
          <cell r="BF118">
            <v>-3328023</v>
          </cell>
          <cell r="BH118">
            <v>-3736502.18</v>
          </cell>
          <cell r="BK118">
            <v>408479.18000000017</v>
          </cell>
          <cell r="BL118">
            <v>14803938</v>
          </cell>
          <cell r="BM118">
            <v>328438</v>
          </cell>
          <cell r="BR118">
            <v>328438</v>
          </cell>
          <cell r="BS118">
            <v>15140423</v>
          </cell>
          <cell r="BT118">
            <v>336485</v>
          </cell>
          <cell r="BY118">
            <v>336485</v>
          </cell>
          <cell r="BZ118">
            <v>15529047</v>
          </cell>
          <cell r="CA118">
            <v>388624</v>
          </cell>
          <cell r="CC118">
            <v>150255</v>
          </cell>
          <cell r="CF118">
            <v>238369</v>
          </cell>
          <cell r="CG118">
            <v>15930109</v>
          </cell>
          <cell r="CH118">
            <v>401062</v>
          </cell>
          <cell r="CM118">
            <v>401062</v>
          </cell>
          <cell r="CN118">
            <v>16307324</v>
          </cell>
          <cell r="CO118">
            <v>377215</v>
          </cell>
          <cell r="CQ118">
            <v>102535</v>
          </cell>
          <cell r="CT118">
            <v>274680</v>
          </cell>
        </row>
        <row r="119">
          <cell r="A119">
            <v>118.011</v>
          </cell>
          <cell r="B119" t="str">
            <v>Puget Park</v>
          </cell>
          <cell r="BE119">
            <v>1211426</v>
          </cell>
          <cell r="BF119">
            <v>1211426</v>
          </cell>
          <cell r="BH119">
            <v>1126885.8500000001</v>
          </cell>
          <cell r="BK119">
            <v>84540.149999999907</v>
          </cell>
          <cell r="BL119">
            <v>1192462</v>
          </cell>
          <cell r="BM119">
            <v>-18964</v>
          </cell>
          <cell r="BR119">
            <v>-18964</v>
          </cell>
          <cell r="BS119">
            <v>1166174</v>
          </cell>
          <cell r="BT119">
            <v>-26288</v>
          </cell>
          <cell r="BY119">
            <v>-26288</v>
          </cell>
          <cell r="BZ119">
            <v>1155139</v>
          </cell>
          <cell r="CA119">
            <v>-11035</v>
          </cell>
          <cell r="CC119">
            <v>13970</v>
          </cell>
          <cell r="CF119">
            <v>-25005</v>
          </cell>
          <cell r="CG119">
            <v>1150427</v>
          </cell>
          <cell r="CH119">
            <v>-4712</v>
          </cell>
          <cell r="CM119">
            <v>-4712</v>
          </cell>
          <cell r="CN119">
            <v>1155087</v>
          </cell>
          <cell r="CO119">
            <v>4660</v>
          </cell>
          <cell r="CQ119">
            <v>4440</v>
          </cell>
          <cell r="CT119">
            <v>220</v>
          </cell>
        </row>
        <row r="120">
          <cell r="A120">
            <v>118.012</v>
          </cell>
          <cell r="B120" t="str">
            <v>Cameron Park</v>
          </cell>
          <cell r="BE120">
            <v>5769661</v>
          </cell>
          <cell r="BF120">
            <v>5769661</v>
          </cell>
          <cell r="BH120">
            <v>5687640.9000000004</v>
          </cell>
          <cell r="BK120">
            <v>82020.099999999627</v>
          </cell>
          <cell r="BL120">
            <v>5854211</v>
          </cell>
          <cell r="BM120">
            <v>84550</v>
          </cell>
          <cell r="BR120">
            <v>84550</v>
          </cell>
          <cell r="BS120">
            <v>5961062</v>
          </cell>
          <cell r="BT120">
            <v>106851</v>
          </cell>
          <cell r="BY120">
            <v>106851</v>
          </cell>
          <cell r="BZ120">
            <v>5346582</v>
          </cell>
          <cell r="CA120">
            <v>-614480</v>
          </cell>
          <cell r="CC120">
            <v>-682200</v>
          </cell>
          <cell r="CF120">
            <v>67720</v>
          </cell>
          <cell r="CG120">
            <v>5450055</v>
          </cell>
          <cell r="CH120">
            <v>103473</v>
          </cell>
          <cell r="CJ120">
            <v>-1</v>
          </cell>
          <cell r="CM120">
            <v>103474</v>
          </cell>
          <cell r="CN120">
            <v>5483981</v>
          </cell>
          <cell r="CO120">
            <v>33926</v>
          </cell>
          <cell r="CQ120">
            <v>19479</v>
          </cell>
          <cell r="CT120">
            <v>14447</v>
          </cell>
        </row>
        <row r="121">
          <cell r="A121">
            <v>118.01300000000001</v>
          </cell>
          <cell r="B121" t="str">
            <v>Richmond City</v>
          </cell>
          <cell r="BE121">
            <v>2785784</v>
          </cell>
          <cell r="BF121">
            <v>2785784</v>
          </cell>
          <cell r="BH121">
            <v>2913931.97</v>
          </cell>
          <cell r="BK121">
            <v>-128147.9700000002</v>
          </cell>
          <cell r="BL121">
            <v>3040135</v>
          </cell>
          <cell r="BM121">
            <v>254351</v>
          </cell>
          <cell r="BR121">
            <v>254351</v>
          </cell>
          <cell r="BS121">
            <v>3051611</v>
          </cell>
          <cell r="BT121">
            <v>11476</v>
          </cell>
          <cell r="BY121">
            <v>11476</v>
          </cell>
          <cell r="BZ121">
            <v>3182516</v>
          </cell>
          <cell r="CA121">
            <v>130905</v>
          </cell>
          <cell r="CC121">
            <v>37327</v>
          </cell>
          <cell r="CF121">
            <v>93578</v>
          </cell>
          <cell r="CG121">
            <v>3217771</v>
          </cell>
          <cell r="CH121">
            <v>35255</v>
          </cell>
          <cell r="CM121">
            <v>35255</v>
          </cell>
          <cell r="CN121">
            <v>3300767</v>
          </cell>
          <cell r="CO121">
            <v>82996</v>
          </cell>
          <cell r="CQ121">
            <v>11485</v>
          </cell>
          <cell r="CT121">
            <v>71511</v>
          </cell>
        </row>
        <row r="122">
          <cell r="A122">
            <v>118.014</v>
          </cell>
          <cell r="B122" t="str">
            <v>Downtown Pleasant Hill</v>
          </cell>
          <cell r="BL122">
            <v>22678847</v>
          </cell>
          <cell r="BM122">
            <v>22678847</v>
          </cell>
          <cell r="BO122">
            <v>22321314</v>
          </cell>
          <cell r="BR122">
            <v>357533</v>
          </cell>
          <cell r="BS122">
            <v>22787172</v>
          </cell>
          <cell r="BT122">
            <v>108325</v>
          </cell>
          <cell r="BV122">
            <v>1574</v>
          </cell>
          <cell r="BY122">
            <v>106751</v>
          </cell>
          <cell r="BZ122">
            <v>23835552</v>
          </cell>
          <cell r="CA122">
            <v>1048380</v>
          </cell>
          <cell r="CC122">
            <v>224043</v>
          </cell>
          <cell r="CF122">
            <v>824337</v>
          </cell>
          <cell r="CG122">
            <v>24175686</v>
          </cell>
          <cell r="CH122">
            <v>340134</v>
          </cell>
          <cell r="CM122">
            <v>340134</v>
          </cell>
          <cell r="CN122">
            <v>24798770</v>
          </cell>
          <cell r="CO122">
            <v>623084</v>
          </cell>
          <cell r="CQ122">
            <v>87738</v>
          </cell>
          <cell r="CT122">
            <v>535346</v>
          </cell>
        </row>
        <row r="123">
          <cell r="A123">
            <v>118.015</v>
          </cell>
          <cell r="B123" t="str">
            <v>Olympiad Plaza</v>
          </cell>
          <cell r="BR123">
            <v>0</v>
          </cell>
          <cell r="BS123">
            <v>4455172</v>
          </cell>
          <cell r="BT123">
            <v>4455172</v>
          </cell>
          <cell r="BV123">
            <v>4327808</v>
          </cell>
          <cell r="BY123">
            <v>127364</v>
          </cell>
          <cell r="BZ123">
            <v>4512085</v>
          </cell>
          <cell r="CA123">
            <v>56913</v>
          </cell>
          <cell r="CC123">
            <v>42296</v>
          </cell>
          <cell r="CF123">
            <v>14617</v>
          </cell>
          <cell r="CG123">
            <v>4586651</v>
          </cell>
          <cell r="CH123">
            <v>74566</v>
          </cell>
          <cell r="CM123">
            <v>74566</v>
          </cell>
          <cell r="CN123">
            <v>4712287</v>
          </cell>
          <cell r="CO123">
            <v>125636</v>
          </cell>
          <cell r="CQ123">
            <v>17007</v>
          </cell>
          <cell r="CT123">
            <v>108629</v>
          </cell>
        </row>
        <row r="124">
          <cell r="A124">
            <v>119</v>
          </cell>
          <cell r="B124" t="str">
            <v>Rosemont Suites Hotel</v>
          </cell>
          <cell r="AV124">
            <v>0</v>
          </cell>
          <cell r="AW124">
            <v>42869581</v>
          </cell>
          <cell r="AX124">
            <v>42869581</v>
          </cell>
          <cell r="AZ124">
            <v>43298830</v>
          </cell>
          <cell r="BC124">
            <v>-429249</v>
          </cell>
          <cell r="BE124">
            <v>43556453</v>
          </cell>
          <cell r="BF124">
            <v>686872</v>
          </cell>
          <cell r="BK124">
            <v>686872</v>
          </cell>
          <cell r="BL124">
            <v>43511624</v>
          </cell>
          <cell r="BM124">
            <v>-44829</v>
          </cell>
          <cell r="BR124">
            <v>-44829</v>
          </cell>
          <cell r="BS124">
            <v>43960980</v>
          </cell>
          <cell r="BT124">
            <v>449356</v>
          </cell>
          <cell r="BV124">
            <v>294000</v>
          </cell>
          <cell r="BY124">
            <v>155356</v>
          </cell>
          <cell r="BZ124">
            <v>44102488</v>
          </cell>
          <cell r="CA124">
            <v>141508</v>
          </cell>
          <cell r="CF124">
            <v>141508</v>
          </cell>
          <cell r="CG124">
            <v>43538994</v>
          </cell>
          <cell r="CH124">
            <v>-563494</v>
          </cell>
          <cell r="CM124">
            <v>-563494</v>
          </cell>
          <cell r="CN124">
            <v>43432375</v>
          </cell>
          <cell r="CO124">
            <v>-106619</v>
          </cell>
          <cell r="CQ124">
            <v>3351</v>
          </cell>
          <cell r="CT124">
            <v>-109970</v>
          </cell>
        </row>
        <row r="125">
          <cell r="A125">
            <v>120</v>
          </cell>
          <cell r="B125" t="str">
            <v>Pinnacle at Sonata</v>
          </cell>
          <cell r="AV125">
            <v>0</v>
          </cell>
          <cell r="AW125">
            <v>30862500</v>
          </cell>
          <cell r="AX125">
            <v>30862500</v>
          </cell>
          <cell r="AZ125">
            <v>30862500</v>
          </cell>
          <cell r="BC125">
            <v>0</v>
          </cell>
          <cell r="BE125">
            <v>30864728</v>
          </cell>
          <cell r="BF125">
            <v>2228</v>
          </cell>
          <cell r="BK125">
            <v>2228</v>
          </cell>
          <cell r="BL125">
            <v>30865750</v>
          </cell>
          <cell r="BM125">
            <v>1022</v>
          </cell>
          <cell r="BR125">
            <v>1022</v>
          </cell>
          <cell r="BS125">
            <v>30868986</v>
          </cell>
          <cell r="BT125">
            <v>3236</v>
          </cell>
          <cell r="BY125">
            <v>3236</v>
          </cell>
          <cell r="BZ125">
            <v>30928678</v>
          </cell>
          <cell r="CA125">
            <v>59692</v>
          </cell>
          <cell r="CF125">
            <v>59692</v>
          </cell>
          <cell r="CG125">
            <v>30929910</v>
          </cell>
          <cell r="CH125">
            <v>1232</v>
          </cell>
          <cell r="CM125">
            <v>1232</v>
          </cell>
          <cell r="CN125">
            <v>0</v>
          </cell>
          <cell r="CO125">
            <v>-30929910</v>
          </cell>
          <cell r="CQ125">
            <v>-30931120</v>
          </cell>
          <cell r="CT125">
            <v>1210</v>
          </cell>
        </row>
        <row r="126">
          <cell r="A126">
            <v>122</v>
          </cell>
          <cell r="B126" t="str">
            <v>Lincoln Center II</v>
          </cell>
          <cell r="BE126">
            <v>36819847</v>
          </cell>
          <cell r="BF126">
            <v>36819847</v>
          </cell>
          <cell r="BH126">
            <v>36893526.07</v>
          </cell>
          <cell r="BK126">
            <v>-73679.070000000298</v>
          </cell>
          <cell r="BL126">
            <v>37179008</v>
          </cell>
          <cell r="BM126">
            <v>359161</v>
          </cell>
          <cell r="BO126">
            <v>686542</v>
          </cell>
          <cell r="BR126">
            <v>-327381</v>
          </cell>
          <cell r="BS126">
            <v>40374546</v>
          </cell>
          <cell r="BT126">
            <v>3195538</v>
          </cell>
          <cell r="BV126">
            <v>3382089</v>
          </cell>
          <cell r="BY126">
            <v>-186551</v>
          </cell>
          <cell r="BZ126">
            <v>40179766</v>
          </cell>
          <cell r="CA126">
            <v>-194780</v>
          </cell>
          <cell r="CF126">
            <v>-194780</v>
          </cell>
          <cell r="CG126">
            <v>40072847</v>
          </cell>
          <cell r="CH126">
            <v>-106919</v>
          </cell>
          <cell r="CM126">
            <v>-106919</v>
          </cell>
          <cell r="CN126">
            <v>0</v>
          </cell>
          <cell r="CO126">
            <v>-40072847</v>
          </cell>
          <cell r="CQ126">
            <v>-40184827</v>
          </cell>
          <cell r="CT126">
            <v>111980</v>
          </cell>
        </row>
        <row r="127">
          <cell r="A127">
            <v>123</v>
          </cell>
          <cell r="B127" t="str">
            <v>Lincoln Center III</v>
          </cell>
          <cell r="BE127">
            <v>27767370</v>
          </cell>
          <cell r="BF127">
            <v>27767370</v>
          </cell>
          <cell r="BH127">
            <v>27954902.899999999</v>
          </cell>
          <cell r="BK127">
            <v>-187532.89999999851</v>
          </cell>
          <cell r="BL127">
            <v>28102931</v>
          </cell>
          <cell r="BM127">
            <v>335561</v>
          </cell>
          <cell r="BO127">
            <v>476313</v>
          </cell>
          <cell r="BR127">
            <v>-140752</v>
          </cell>
          <cell r="BS127">
            <v>30030135</v>
          </cell>
          <cell r="BT127">
            <v>1927204</v>
          </cell>
          <cell r="BV127">
            <v>1992614</v>
          </cell>
          <cell r="BY127">
            <v>-65410</v>
          </cell>
          <cell r="BZ127">
            <v>29935457</v>
          </cell>
          <cell r="CA127">
            <v>-94678</v>
          </cell>
          <cell r="CF127">
            <v>-94678</v>
          </cell>
          <cell r="CG127">
            <v>29897168</v>
          </cell>
          <cell r="CH127">
            <v>-38289</v>
          </cell>
          <cell r="CM127">
            <v>-38289</v>
          </cell>
          <cell r="CN127">
            <v>0</v>
          </cell>
          <cell r="CO127">
            <v>-29897168</v>
          </cell>
          <cell r="CQ127">
            <v>-30346987</v>
          </cell>
          <cell r="CT127">
            <v>449819</v>
          </cell>
        </row>
        <row r="128">
          <cell r="A128">
            <v>124</v>
          </cell>
          <cell r="B128" t="str">
            <v>Bandera Pointe</v>
          </cell>
          <cell r="BE128">
            <v>123256</v>
          </cell>
          <cell r="BF128">
            <v>123256</v>
          </cell>
          <cell r="BK128">
            <v>123256</v>
          </cell>
          <cell r="BL128">
            <v>146596</v>
          </cell>
          <cell r="BM128">
            <v>23340</v>
          </cell>
          <cell r="BR128">
            <v>23340</v>
          </cell>
          <cell r="BS128">
            <v>-7183</v>
          </cell>
          <cell r="BT128">
            <v>-153779</v>
          </cell>
          <cell r="BY128">
            <v>-153779</v>
          </cell>
          <cell r="BZ128">
            <v>146023</v>
          </cell>
          <cell r="CA128">
            <v>153206</v>
          </cell>
          <cell r="CF128">
            <v>153206</v>
          </cell>
          <cell r="CG128">
            <v>3571683</v>
          </cell>
          <cell r="CH128">
            <v>3425660</v>
          </cell>
          <cell r="CJ128">
            <v>3296522</v>
          </cell>
          <cell r="CM128">
            <v>129138</v>
          </cell>
          <cell r="CN128">
            <v>3533387</v>
          </cell>
          <cell r="CO128">
            <v>-38296</v>
          </cell>
          <cell r="CQ128">
            <v>4724</v>
          </cell>
          <cell r="CT128">
            <v>-43020</v>
          </cell>
        </row>
        <row r="129">
          <cell r="A129">
            <v>125</v>
          </cell>
          <cell r="B129" t="str">
            <v>200 East Moorehead</v>
          </cell>
          <cell r="BE129">
            <v>18137882</v>
          </cell>
          <cell r="BF129">
            <v>18137882</v>
          </cell>
          <cell r="BH129">
            <v>18137882</v>
          </cell>
          <cell r="BK129">
            <v>0</v>
          </cell>
          <cell r="BL129">
            <v>18534443</v>
          </cell>
          <cell r="BM129">
            <v>396561</v>
          </cell>
          <cell r="BO129">
            <v>396561</v>
          </cell>
          <cell r="BR129">
            <v>0</v>
          </cell>
          <cell r="BS129">
            <v>18558649</v>
          </cell>
          <cell r="BT129">
            <v>24206</v>
          </cell>
          <cell r="BV129">
            <v>87935</v>
          </cell>
          <cell r="BY129">
            <v>-63729</v>
          </cell>
          <cell r="BZ129">
            <v>18784160</v>
          </cell>
          <cell r="CA129">
            <v>225511</v>
          </cell>
          <cell r="CC129">
            <v>512578</v>
          </cell>
          <cell r="CF129">
            <v>-287067</v>
          </cell>
          <cell r="CG129">
            <v>20121977</v>
          </cell>
          <cell r="CH129">
            <v>1337817</v>
          </cell>
          <cell r="CJ129">
            <v>1496017</v>
          </cell>
          <cell r="CM129">
            <v>-158200</v>
          </cell>
          <cell r="CN129">
            <v>20166856</v>
          </cell>
          <cell r="CO129">
            <v>44879</v>
          </cell>
          <cell r="CQ129">
            <v>201126</v>
          </cell>
          <cell r="CT129">
            <v>-156247</v>
          </cell>
        </row>
        <row r="130">
          <cell r="A130">
            <v>126</v>
          </cell>
          <cell r="B130" t="str">
            <v>Hacienda Business Park</v>
          </cell>
          <cell r="BE130">
            <v>0</v>
          </cell>
          <cell r="BF130">
            <v>0</v>
          </cell>
          <cell r="BH130">
            <v>101661.47</v>
          </cell>
          <cell r="BK130">
            <v>-101661.47</v>
          </cell>
          <cell r="BL130">
            <v>0</v>
          </cell>
          <cell r="BM130">
            <v>0</v>
          </cell>
          <cell r="BR130">
            <v>0</v>
          </cell>
          <cell r="BS130">
            <v>0</v>
          </cell>
          <cell r="BT130">
            <v>0</v>
          </cell>
          <cell r="BY130">
            <v>0</v>
          </cell>
          <cell r="BZ130">
            <v>0</v>
          </cell>
          <cell r="CA130">
            <v>0</v>
          </cell>
          <cell r="CF130">
            <v>0</v>
          </cell>
          <cell r="CH130">
            <v>0</v>
          </cell>
          <cell r="CM130">
            <v>0</v>
          </cell>
          <cell r="CO130">
            <v>0</v>
          </cell>
          <cell r="CQ130">
            <v>-88248</v>
          </cell>
          <cell r="CT130">
            <v>88248</v>
          </cell>
          <cell r="CU130" t="str">
            <v>x</v>
          </cell>
          <cell r="CV130">
            <v>88248</v>
          </cell>
        </row>
        <row r="131">
          <cell r="A131">
            <v>127</v>
          </cell>
          <cell r="B131" t="str">
            <v>Somerset Corporate Center III</v>
          </cell>
          <cell r="BL131">
            <v>31045707</v>
          </cell>
          <cell r="BM131">
            <v>31045707</v>
          </cell>
          <cell r="BO131">
            <v>31000000</v>
          </cell>
          <cell r="BR131">
            <v>45707</v>
          </cell>
          <cell r="BS131">
            <v>31051624</v>
          </cell>
          <cell r="BT131">
            <v>5917</v>
          </cell>
          <cell r="BV131">
            <v>0</v>
          </cell>
          <cell r="BY131">
            <v>5917</v>
          </cell>
          <cell r="BZ131">
            <v>31014850</v>
          </cell>
          <cell r="CA131">
            <v>-36774</v>
          </cell>
          <cell r="CF131">
            <v>-36774</v>
          </cell>
          <cell r="CG131">
            <v>31011468</v>
          </cell>
          <cell r="CH131">
            <v>-3382</v>
          </cell>
          <cell r="CM131">
            <v>-3382</v>
          </cell>
          <cell r="CN131">
            <v>31078374</v>
          </cell>
          <cell r="CO131">
            <v>66906</v>
          </cell>
          <cell r="CQ131">
            <v>48149</v>
          </cell>
          <cell r="CT131">
            <v>18757</v>
          </cell>
        </row>
        <row r="132">
          <cell r="A132">
            <v>128</v>
          </cell>
          <cell r="B132" t="str">
            <v>Polaroid Reservoir Campus</v>
          </cell>
          <cell r="BL132">
            <v>67691497</v>
          </cell>
          <cell r="BM132">
            <v>67691497</v>
          </cell>
          <cell r="BO132">
            <v>67318000</v>
          </cell>
          <cell r="BR132">
            <v>373497</v>
          </cell>
          <cell r="BS132">
            <v>60982453.920000002</v>
          </cell>
          <cell r="BT132">
            <v>-6709043.0799999982</v>
          </cell>
          <cell r="BV132">
            <v>-6994917.0899999999</v>
          </cell>
          <cell r="BY132">
            <v>285874.01000000164</v>
          </cell>
          <cell r="BZ132">
            <v>61489886</v>
          </cell>
          <cell r="CA132">
            <v>507432.07999999821</v>
          </cell>
          <cell r="CC132">
            <v>210000.09</v>
          </cell>
          <cell r="CF132">
            <v>297431.98999999824</v>
          </cell>
          <cell r="CG132">
            <v>61707505.909999996</v>
          </cell>
          <cell r="CH132">
            <v>217619.90999999642</v>
          </cell>
          <cell r="CJ132">
            <v>-0.09</v>
          </cell>
          <cell r="CM132">
            <v>217619.99999999642</v>
          </cell>
          <cell r="CN132">
            <v>62000846.600000001</v>
          </cell>
          <cell r="CO132">
            <v>293340.69000000507</v>
          </cell>
          <cell r="CQ132">
            <v>-0.31</v>
          </cell>
          <cell r="CT132">
            <v>293341.00000000506</v>
          </cell>
        </row>
        <row r="133">
          <cell r="A133">
            <v>129</v>
          </cell>
          <cell r="B133" t="str">
            <v>Riverbend at Port Imperial-II</v>
          </cell>
          <cell r="BL133">
            <v>34585137</v>
          </cell>
          <cell r="BM133">
            <v>34585137</v>
          </cell>
          <cell r="BO133">
            <v>34503828</v>
          </cell>
          <cell r="BR133">
            <v>81309</v>
          </cell>
          <cell r="BS133">
            <v>34795125</v>
          </cell>
          <cell r="BT133">
            <v>209988</v>
          </cell>
          <cell r="BV133">
            <v>0</v>
          </cell>
          <cell r="BY133">
            <v>209988</v>
          </cell>
          <cell r="BZ133">
            <v>34787250</v>
          </cell>
          <cell r="CA133">
            <v>-7875</v>
          </cell>
          <cell r="CF133">
            <v>-7875</v>
          </cell>
          <cell r="CG133">
            <v>13417833</v>
          </cell>
          <cell r="CH133">
            <v>-21369417</v>
          </cell>
          <cell r="CJ133">
            <v>-21228073</v>
          </cell>
          <cell r="CM133">
            <v>-141344</v>
          </cell>
          <cell r="CN133">
            <v>13256897</v>
          </cell>
          <cell r="CO133">
            <v>-160936</v>
          </cell>
          <cell r="CQ133">
            <v>-23097</v>
          </cell>
          <cell r="CT133">
            <v>-137839</v>
          </cell>
        </row>
        <row r="134">
          <cell r="A134">
            <v>130</v>
          </cell>
          <cell r="B134" t="str">
            <v>Somerset Corporate Center IV</v>
          </cell>
          <cell r="BS134">
            <v>31637958</v>
          </cell>
          <cell r="BT134">
            <v>31637958</v>
          </cell>
          <cell r="BV134">
            <v>31600000</v>
          </cell>
          <cell r="BY134">
            <v>37958</v>
          </cell>
          <cell r="BZ134">
            <v>31642847</v>
          </cell>
          <cell r="CA134">
            <v>4889</v>
          </cell>
          <cell r="CF134">
            <v>4889</v>
          </cell>
          <cell r="CG134">
            <v>31613516</v>
          </cell>
          <cell r="CH134">
            <v>-29331</v>
          </cell>
          <cell r="CM134">
            <v>-29331</v>
          </cell>
          <cell r="CN134">
            <v>31657926.649999999</v>
          </cell>
          <cell r="CO134">
            <v>44410.64999999851</v>
          </cell>
          <cell r="CQ134">
            <v>12728.65</v>
          </cell>
          <cell r="CT134">
            <v>31681.999999998508</v>
          </cell>
        </row>
        <row r="135">
          <cell r="A135">
            <v>131</v>
          </cell>
          <cell r="B135" t="str">
            <v>The Promenade</v>
          </cell>
          <cell r="BS135">
            <v>12097779</v>
          </cell>
          <cell r="BT135">
            <v>12097779</v>
          </cell>
          <cell r="BV135">
            <v>12060837</v>
          </cell>
          <cell r="BY135">
            <v>36942</v>
          </cell>
          <cell r="BZ135">
            <v>12218376</v>
          </cell>
          <cell r="CA135">
            <v>120597</v>
          </cell>
          <cell r="CF135">
            <v>120597</v>
          </cell>
          <cell r="CG135">
            <v>12226075</v>
          </cell>
          <cell r="CH135">
            <v>7699</v>
          </cell>
          <cell r="CM135">
            <v>7699</v>
          </cell>
          <cell r="CN135">
            <v>12280472</v>
          </cell>
          <cell r="CO135">
            <v>54397</v>
          </cell>
          <cell r="CQ135">
            <v>36931</v>
          </cell>
          <cell r="CT135">
            <v>17466</v>
          </cell>
        </row>
        <row r="136">
          <cell r="A136">
            <v>132</v>
          </cell>
          <cell r="B136" t="str">
            <v>Hamilton Landing</v>
          </cell>
          <cell r="BS136">
            <v>37594417.18</v>
          </cell>
          <cell r="BT136">
            <v>37594417.18</v>
          </cell>
          <cell r="BV136">
            <v>37559816.18</v>
          </cell>
          <cell r="BY136">
            <v>34601</v>
          </cell>
          <cell r="BZ136">
            <v>37804634.18</v>
          </cell>
          <cell r="CA136">
            <v>210217</v>
          </cell>
          <cell r="CC136">
            <v>245435</v>
          </cell>
          <cell r="CF136">
            <v>-35218</v>
          </cell>
          <cell r="CG136">
            <v>37960508.18</v>
          </cell>
          <cell r="CH136">
            <v>155874</v>
          </cell>
          <cell r="CM136">
            <v>155874</v>
          </cell>
          <cell r="CN136">
            <v>38270400.600000001</v>
          </cell>
          <cell r="CO136">
            <v>309892.42000000179</v>
          </cell>
          <cell r="CQ136">
            <v>190512.42</v>
          </cell>
          <cell r="CT136">
            <v>119380.00000000178</v>
          </cell>
        </row>
        <row r="137">
          <cell r="A137">
            <v>133</v>
          </cell>
          <cell r="B137" t="str">
            <v>Park Avenue Apartments</v>
          </cell>
          <cell r="BS137">
            <v>69216150</v>
          </cell>
          <cell r="BT137">
            <v>69216150</v>
          </cell>
          <cell r="BV137">
            <v>69216150</v>
          </cell>
          <cell r="BY137">
            <v>0</v>
          </cell>
          <cell r="BZ137">
            <v>69394308</v>
          </cell>
          <cell r="CA137">
            <v>178158</v>
          </cell>
          <cell r="CF137">
            <v>178158</v>
          </cell>
          <cell r="CG137">
            <v>69503086</v>
          </cell>
          <cell r="CH137">
            <v>108778</v>
          </cell>
          <cell r="CM137">
            <v>108778</v>
          </cell>
          <cell r="CN137">
            <v>69314159.75</v>
          </cell>
          <cell r="CO137">
            <v>-188926.25</v>
          </cell>
          <cell r="CQ137">
            <v>-131121.25</v>
          </cell>
          <cell r="CT137">
            <v>-57805</v>
          </cell>
        </row>
        <row r="138">
          <cell r="A138">
            <v>52</v>
          </cell>
          <cell r="B138" t="str">
            <v>Corporate Park Mezzanine Debt</v>
          </cell>
          <cell r="C138">
            <v>27659889</v>
          </cell>
          <cell r="D138">
            <v>28481461</v>
          </cell>
          <cell r="E138">
            <v>28481461</v>
          </cell>
          <cell r="F138">
            <v>28481461</v>
          </cell>
          <cell r="G138">
            <v>29294471</v>
          </cell>
          <cell r="H138">
            <v>29294471</v>
          </cell>
          <cell r="I138">
            <v>29294471</v>
          </cell>
          <cell r="J138">
            <v>29294471</v>
          </cell>
          <cell r="K138">
            <v>29294471</v>
          </cell>
          <cell r="L138">
            <v>29294471</v>
          </cell>
          <cell r="M138">
            <v>29294471</v>
          </cell>
          <cell r="N138">
            <v>0</v>
          </cell>
          <cell r="O138">
            <v>0</v>
          </cell>
          <cell r="R138">
            <v>0</v>
          </cell>
          <cell r="S138">
            <v>29294471</v>
          </cell>
          <cell r="T138">
            <v>0</v>
          </cell>
          <cell r="U138">
            <v>0</v>
          </cell>
          <cell r="X138">
            <v>0</v>
          </cell>
          <cell r="Y138">
            <v>29294471</v>
          </cell>
          <cell r="Z138">
            <v>0</v>
          </cell>
          <cell r="AA138">
            <v>0</v>
          </cell>
          <cell r="AD138">
            <v>0</v>
          </cell>
          <cell r="AE138">
            <v>29294471</v>
          </cell>
          <cell r="AF138">
            <v>0</v>
          </cell>
          <cell r="AG138">
            <v>0</v>
          </cell>
          <cell r="AJ138">
            <v>0</v>
          </cell>
          <cell r="AK138">
            <v>29294471</v>
          </cell>
          <cell r="AL138">
            <v>0</v>
          </cell>
          <cell r="AM138">
            <v>0</v>
          </cell>
          <cell r="AP138">
            <v>0</v>
          </cell>
          <cell r="AQ138">
            <v>29294471</v>
          </cell>
          <cell r="AR138">
            <v>0</v>
          </cell>
          <cell r="AS138">
            <v>0</v>
          </cell>
          <cell r="AV138">
            <v>0</v>
          </cell>
          <cell r="AW138">
            <v>0</v>
          </cell>
          <cell r="AX138">
            <v>-29294471</v>
          </cell>
          <cell r="AZ138">
            <v>-29294471</v>
          </cell>
          <cell r="BC138">
            <v>0</v>
          </cell>
          <cell r="BE138">
            <v>0</v>
          </cell>
          <cell r="BF138">
            <v>0</v>
          </cell>
          <cell r="BK138">
            <v>0</v>
          </cell>
          <cell r="BL138">
            <v>0</v>
          </cell>
          <cell r="BM138">
            <v>0</v>
          </cell>
          <cell r="BR138">
            <v>0</v>
          </cell>
          <cell r="BS138">
            <v>0</v>
          </cell>
          <cell r="BT138">
            <v>0</v>
          </cell>
          <cell r="BY138">
            <v>0</v>
          </cell>
          <cell r="BZ138">
            <v>0</v>
          </cell>
          <cell r="CA138">
            <v>0</v>
          </cell>
          <cell r="CF138">
            <v>0</v>
          </cell>
          <cell r="CH138">
            <v>0</v>
          </cell>
          <cell r="CM138">
            <v>0</v>
          </cell>
          <cell r="CO138">
            <v>0</v>
          </cell>
          <cell r="CT138">
            <v>0</v>
          </cell>
        </row>
        <row r="139">
          <cell r="X139">
            <v>0</v>
          </cell>
          <cell r="AD139">
            <v>0</v>
          </cell>
          <cell r="AJ139">
            <v>0</v>
          </cell>
          <cell r="AP139">
            <v>0</v>
          </cell>
          <cell r="BC139">
            <v>0</v>
          </cell>
          <cell r="BF139">
            <v>0</v>
          </cell>
          <cell r="BK139">
            <v>0</v>
          </cell>
          <cell r="BM139">
            <v>0</v>
          </cell>
          <cell r="BR139">
            <v>0</v>
          </cell>
          <cell r="BT139">
            <v>0</v>
          </cell>
          <cell r="BY139">
            <v>0</v>
          </cell>
          <cell r="CA139">
            <v>0</v>
          </cell>
          <cell r="CF139">
            <v>0</v>
          </cell>
          <cell r="CH139">
            <v>0</v>
          </cell>
          <cell r="CM139">
            <v>0</v>
          </cell>
          <cell r="CO139">
            <v>0</v>
          </cell>
          <cell r="CT139">
            <v>0</v>
          </cell>
        </row>
        <row r="140">
          <cell r="C140" t="e">
            <v>#REF!</v>
          </cell>
          <cell r="D140" t="e">
            <v>#REF!</v>
          </cell>
          <cell r="E140" t="e">
            <v>#REF!</v>
          </cell>
          <cell r="F140" t="e">
            <v>#REF!</v>
          </cell>
          <cell r="G140" t="e">
            <v>#REF!</v>
          </cell>
          <cell r="H140">
            <v>660832831.66999996</v>
          </cell>
          <cell r="I140">
            <v>692397500.36000001</v>
          </cell>
          <cell r="J140">
            <v>710856623.69999993</v>
          </cell>
          <cell r="K140">
            <v>579796009.87000012</v>
          </cell>
          <cell r="L140">
            <v>612379623.16999996</v>
          </cell>
          <cell r="M140">
            <v>649112271.40999997</v>
          </cell>
          <cell r="N140">
            <v>36710042.209999979</v>
          </cell>
          <cell r="O140">
            <v>36302974.480000004</v>
          </cell>
          <cell r="P140">
            <v>0</v>
          </cell>
          <cell r="Q140">
            <v>0</v>
          </cell>
          <cell r="R140">
            <v>407067.72999998054</v>
          </cell>
          <cell r="S140">
            <v>696350582.38</v>
          </cell>
          <cell r="T140">
            <v>47238310.969999999</v>
          </cell>
          <cell r="U140">
            <v>47647865.579999998</v>
          </cell>
          <cell r="V140">
            <v>0</v>
          </cell>
          <cell r="W140">
            <v>0</v>
          </cell>
          <cell r="X140">
            <v>-409554.61000000429</v>
          </cell>
          <cell r="Y140">
            <v>789520723</v>
          </cell>
          <cell r="Z140">
            <v>93170140.620000005</v>
          </cell>
          <cell r="AA140">
            <v>94165419.480000019</v>
          </cell>
          <cell r="AB140">
            <v>0</v>
          </cell>
          <cell r="AC140">
            <v>0</v>
          </cell>
          <cell r="AD140">
            <v>-995278.85999999754</v>
          </cell>
          <cell r="AE140">
            <v>842204447.86000001</v>
          </cell>
          <cell r="AF140">
            <v>52683724.859999999</v>
          </cell>
          <cell r="AG140">
            <v>49610357.519999996</v>
          </cell>
          <cell r="AH140">
            <v>0</v>
          </cell>
          <cell r="AI140">
            <v>0</v>
          </cell>
          <cell r="AJ140">
            <v>3073367.34</v>
          </cell>
          <cell r="AK140">
            <v>868498253.25</v>
          </cell>
          <cell r="AL140">
            <v>26293805.390000001</v>
          </cell>
          <cell r="AM140">
            <v>23845165.850000001</v>
          </cell>
          <cell r="AN140">
            <v>0</v>
          </cell>
          <cell r="AO140">
            <v>0</v>
          </cell>
          <cell r="AP140">
            <v>2448639.5400000005</v>
          </cell>
          <cell r="AQ140">
            <v>975097648.36999989</v>
          </cell>
          <cell r="AR140">
            <v>106599395.12</v>
          </cell>
          <cell r="AS140">
            <v>105575294.97</v>
          </cell>
          <cell r="AT140">
            <v>0</v>
          </cell>
          <cell r="AU140">
            <v>0</v>
          </cell>
          <cell r="AV140">
            <v>1024100.1500000041</v>
          </cell>
          <cell r="AW140">
            <v>1120119988.8899999</v>
          </cell>
          <cell r="AX140">
            <v>145022340.51999998</v>
          </cell>
          <cell r="AZ140">
            <v>149799396.5</v>
          </cell>
          <cell r="BA140">
            <v>0</v>
          </cell>
          <cell r="BB140">
            <v>0</v>
          </cell>
          <cell r="BC140">
            <v>-4777055.9800000004</v>
          </cell>
          <cell r="BE140">
            <v>1192329049.6300001</v>
          </cell>
          <cell r="BF140">
            <v>72209060.739999995</v>
          </cell>
          <cell r="BH140">
            <v>67949617.060000002</v>
          </cell>
          <cell r="BI140">
            <v>0</v>
          </cell>
          <cell r="BJ140">
            <v>0</v>
          </cell>
          <cell r="BK140">
            <v>4259443.6799999969</v>
          </cell>
          <cell r="BL140">
            <v>1360656872.6700001</v>
          </cell>
          <cell r="BM140">
            <v>168327823.03999999</v>
          </cell>
          <cell r="BO140">
            <v>166005371.44</v>
          </cell>
          <cell r="BP140">
            <v>0</v>
          </cell>
          <cell r="BQ140">
            <v>0</v>
          </cell>
          <cell r="BR140">
            <v>2322451.5999999987</v>
          </cell>
          <cell r="BS140">
            <v>1521272164.1099999</v>
          </cell>
          <cell r="BT140">
            <v>160615291.44</v>
          </cell>
          <cell r="BV140">
            <v>158262679.5</v>
          </cell>
          <cell r="BW140">
            <v>0</v>
          </cell>
          <cell r="BX140">
            <v>0</v>
          </cell>
          <cell r="BY140">
            <v>2352611.9400000023</v>
          </cell>
          <cell r="BZ140">
            <v>1522451516.3799999</v>
          </cell>
          <cell r="CA140">
            <v>1179352.270000007</v>
          </cell>
          <cell r="CC140">
            <v>-407688.31000000041</v>
          </cell>
          <cell r="CD140">
            <v>0</v>
          </cell>
          <cell r="CE140">
            <v>0</v>
          </cell>
          <cell r="CF140">
            <v>1587040.5800000057</v>
          </cell>
          <cell r="CG140">
            <v>1478927472.2600002</v>
          </cell>
          <cell r="CH140">
            <v>-43524044.120000012</v>
          </cell>
          <cell r="CJ140">
            <v>-44528532.079999998</v>
          </cell>
          <cell r="CK140">
            <v>0</v>
          </cell>
          <cell r="CL140">
            <v>0</v>
          </cell>
          <cell r="CM140">
            <v>1004487.9599999889</v>
          </cell>
          <cell r="CN140">
            <v>1314947665.3199999</v>
          </cell>
          <cell r="CO140">
            <v>-163979806.94</v>
          </cell>
          <cell r="CQ140">
            <v>-164176435.52000001</v>
          </cell>
          <cell r="CR140">
            <v>0</v>
          </cell>
          <cell r="CS140">
            <v>0</v>
          </cell>
          <cell r="CT140">
            <v>196628.5800000059</v>
          </cell>
          <cell r="CV140">
            <v>90475</v>
          </cell>
        </row>
        <row r="141">
          <cell r="N141" t="str">
            <v>A</v>
          </cell>
          <cell r="O141" t="str">
            <v>B</v>
          </cell>
          <cell r="P141" t="str">
            <v>B</v>
          </cell>
          <cell r="R141" t="str">
            <v>C</v>
          </cell>
          <cell r="T141" t="str">
            <v>A</v>
          </cell>
          <cell r="U141" t="str">
            <v>B</v>
          </cell>
          <cell r="V141" t="str">
            <v>B</v>
          </cell>
          <cell r="X141" t="str">
            <v>C</v>
          </cell>
          <cell r="Z141" t="str">
            <v>A</v>
          </cell>
          <cell r="AA141" t="str">
            <v>B</v>
          </cell>
          <cell r="AB141" t="str">
            <v>B</v>
          </cell>
          <cell r="AD141" t="str">
            <v>C</v>
          </cell>
          <cell r="AF141" t="str">
            <v>A</v>
          </cell>
          <cell r="AG141" t="str">
            <v>B</v>
          </cell>
          <cell r="AH141" t="str">
            <v>B</v>
          </cell>
          <cell r="AJ141" t="str">
            <v>C</v>
          </cell>
          <cell r="AL141" t="str">
            <v>A</v>
          </cell>
          <cell r="AM141" t="str">
            <v>B</v>
          </cell>
          <cell r="AN141" t="str">
            <v>B</v>
          </cell>
          <cell r="AP141" t="str">
            <v>C</v>
          </cell>
          <cell r="AR141" t="str">
            <v>A</v>
          </cell>
          <cell r="AS141" t="str">
            <v>B</v>
          </cell>
          <cell r="AT141" t="str">
            <v>B</v>
          </cell>
          <cell r="AV141" t="str">
            <v>C</v>
          </cell>
          <cell r="AX141" t="str">
            <v>A</v>
          </cell>
          <cell r="AZ141" t="str">
            <v>B</v>
          </cell>
          <cell r="BA141" t="str">
            <v>B</v>
          </cell>
          <cell r="BC141" t="str">
            <v>C</v>
          </cell>
          <cell r="BF141" t="str">
            <v>A</v>
          </cell>
          <cell r="BH141" t="str">
            <v>B</v>
          </cell>
          <cell r="BI141" t="str">
            <v>B</v>
          </cell>
          <cell r="BK141" t="str">
            <v>C</v>
          </cell>
          <cell r="BM141" t="str">
            <v>A</v>
          </cell>
          <cell r="BO141" t="str">
            <v>B</v>
          </cell>
          <cell r="BP141" t="str">
            <v>B</v>
          </cell>
          <cell r="BR141" t="str">
            <v>C</v>
          </cell>
          <cell r="BT141" t="str">
            <v>A</v>
          </cell>
          <cell r="BV141" t="str">
            <v>B</v>
          </cell>
          <cell r="BW141" t="str">
            <v>B</v>
          </cell>
          <cell r="BY141" t="str">
            <v>C</v>
          </cell>
          <cell r="CA141" t="str">
            <v>A</v>
          </cell>
          <cell r="CC141" t="str">
            <v>B</v>
          </cell>
          <cell r="CD141" t="str">
            <v>B</v>
          </cell>
          <cell r="CF141" t="str">
            <v>C</v>
          </cell>
          <cell r="CH141" t="str">
            <v>A</v>
          </cell>
          <cell r="CJ141" t="str">
            <v>B</v>
          </cell>
          <cell r="CK141" t="str">
            <v>B</v>
          </cell>
          <cell r="CM141" t="str">
            <v>C</v>
          </cell>
          <cell r="CO141" t="str">
            <v>A</v>
          </cell>
          <cell r="CQ141" t="str">
            <v>B</v>
          </cell>
          <cell r="CR141" t="str">
            <v>B</v>
          </cell>
          <cell r="CT141" t="str">
            <v>C</v>
          </cell>
        </row>
        <row r="142">
          <cell r="B142" t="str">
            <v>GRAND TOTAL</v>
          </cell>
          <cell r="C142" t="e">
            <v>#REF!</v>
          </cell>
          <cell r="D142" t="e">
            <v>#REF!</v>
          </cell>
          <cell r="E142" t="e">
            <v>#REF!</v>
          </cell>
          <cell r="F142" t="e">
            <v>#REF!</v>
          </cell>
          <cell r="G142" t="e">
            <v>#REF!</v>
          </cell>
          <cell r="H142">
            <v>983626111.78999996</v>
          </cell>
          <cell r="I142">
            <v>1015914057.9</v>
          </cell>
          <cell r="J142">
            <v>1036133066.4599999</v>
          </cell>
          <cell r="K142">
            <v>896526413.38000011</v>
          </cell>
          <cell r="L142">
            <v>969157118.82999992</v>
          </cell>
          <cell r="M142">
            <v>979323127.77999985</v>
          </cell>
          <cell r="N142">
            <v>9614445.4599999785</v>
          </cell>
          <cell r="O142">
            <v>6625726.4000000022</v>
          </cell>
          <cell r="P142">
            <v>0</v>
          </cell>
          <cell r="Q142">
            <v>0</v>
          </cell>
          <cell r="R142">
            <v>2988719.0599999842</v>
          </cell>
          <cell r="S142">
            <v>989328652.74000001</v>
          </cell>
          <cell r="T142">
            <v>10005524.960000008</v>
          </cell>
          <cell r="U142">
            <v>10372967.130000003</v>
          </cell>
          <cell r="V142">
            <v>0</v>
          </cell>
          <cell r="W142">
            <v>0</v>
          </cell>
          <cell r="X142">
            <v>-367442.17000000575</v>
          </cell>
          <cell r="Y142">
            <v>1057100969.02</v>
          </cell>
          <cell r="Z142">
            <v>67772316.280000001</v>
          </cell>
          <cell r="AA142">
            <v>67595103.660000026</v>
          </cell>
          <cell r="AB142">
            <v>0</v>
          </cell>
          <cell r="AC142">
            <v>0</v>
          </cell>
          <cell r="AD142">
            <v>177212.62000000291</v>
          </cell>
          <cell r="AE142">
            <v>1111238148.6900001</v>
          </cell>
          <cell r="AF142">
            <v>54137179.669999994</v>
          </cell>
          <cell r="AG142">
            <v>50975965.809999995</v>
          </cell>
          <cell r="AH142">
            <v>0</v>
          </cell>
          <cell r="AI142">
            <v>0</v>
          </cell>
          <cell r="AJ142">
            <v>3161213.8599999947</v>
          </cell>
          <cell r="AK142">
            <v>1168977475.5599999</v>
          </cell>
          <cell r="AL142">
            <v>57739326.870000005</v>
          </cell>
          <cell r="AM142">
            <v>55340029.789999999</v>
          </cell>
          <cell r="AN142">
            <v>0</v>
          </cell>
          <cell r="AO142">
            <v>0</v>
          </cell>
          <cell r="AP142">
            <v>2399297.0800000015</v>
          </cell>
          <cell r="AQ142">
            <v>1276375055.1499999</v>
          </cell>
          <cell r="AR142">
            <v>107397579.59</v>
          </cell>
          <cell r="AS142">
            <v>106103412.56</v>
          </cell>
          <cell r="AT142">
            <v>0</v>
          </cell>
          <cell r="AU142">
            <v>0</v>
          </cell>
          <cell r="AV142">
            <v>1294167.0300000031</v>
          </cell>
          <cell r="AW142">
            <v>1396944650.8899999</v>
          </cell>
          <cell r="AX142">
            <v>120569595.73999998</v>
          </cell>
          <cell r="AZ142">
            <v>129082542.46000001</v>
          </cell>
          <cell r="BA142">
            <v>0</v>
          </cell>
          <cell r="BB142">
            <v>0</v>
          </cell>
          <cell r="BC142">
            <v>-8512946.72000001</v>
          </cell>
          <cell r="BE142">
            <v>1474476593.54</v>
          </cell>
          <cell r="BF142">
            <v>77531942.650000006</v>
          </cell>
          <cell r="BH142">
            <v>73159293.549999997</v>
          </cell>
          <cell r="BI142">
            <v>0</v>
          </cell>
          <cell r="BJ142">
            <v>0</v>
          </cell>
          <cell r="BK142">
            <v>4372649.1000000006</v>
          </cell>
          <cell r="BL142">
            <v>1649664574.54</v>
          </cell>
          <cell r="BM142">
            <v>175187981</v>
          </cell>
          <cell r="BO142">
            <v>172790915.06</v>
          </cell>
          <cell r="BP142">
            <v>0</v>
          </cell>
          <cell r="BQ142">
            <v>0</v>
          </cell>
          <cell r="BR142">
            <v>2397065.9400000004</v>
          </cell>
          <cell r="BS142">
            <v>1802985593.8699999</v>
          </cell>
          <cell r="BT142">
            <v>153321019.32999998</v>
          </cell>
          <cell r="BV142">
            <v>150721516.96000001</v>
          </cell>
          <cell r="BW142">
            <v>0</v>
          </cell>
          <cell r="BX142">
            <v>0</v>
          </cell>
          <cell r="BY142">
            <v>2599502.3699999908</v>
          </cell>
          <cell r="BZ142">
            <v>1944062182.5999999</v>
          </cell>
          <cell r="CA142">
            <v>141076588.73000002</v>
          </cell>
          <cell r="CC142">
            <v>139402633.82999998</v>
          </cell>
          <cell r="CD142">
            <v>0</v>
          </cell>
          <cell r="CE142">
            <v>0</v>
          </cell>
          <cell r="CF142">
            <v>1673954.9000000097</v>
          </cell>
          <cell r="CG142">
            <v>1929011362.1700001</v>
          </cell>
          <cell r="CH142">
            <v>-15050820.430000003</v>
          </cell>
          <cell r="CJ142">
            <v>-16117986.019999996</v>
          </cell>
          <cell r="CK142">
            <v>0</v>
          </cell>
          <cell r="CL142">
            <v>0</v>
          </cell>
          <cell r="CM142">
            <v>1067165.5899999971</v>
          </cell>
          <cell r="CN142">
            <v>1790719730.8399999</v>
          </cell>
          <cell r="CO142">
            <v>-138291631.32999998</v>
          </cell>
          <cell r="CQ142">
            <v>-138625348.5</v>
          </cell>
          <cell r="CR142">
            <v>0</v>
          </cell>
          <cell r="CS142">
            <v>0</v>
          </cell>
          <cell r="CT142">
            <v>333717.17000002624</v>
          </cell>
        </row>
        <row r="144">
          <cell r="B144" t="str">
            <v>Grupe Properties</v>
          </cell>
        </row>
        <row r="145">
          <cell r="A145" t="str">
            <v>8-1</v>
          </cell>
          <cell r="B145" t="str">
            <v>Inland Harbor</v>
          </cell>
          <cell r="C145">
            <v>2485855.13</v>
          </cell>
          <cell r="D145">
            <v>2519146.5699999998</v>
          </cell>
          <cell r="E145">
            <v>3081746</v>
          </cell>
          <cell r="F145">
            <v>3160036.98</v>
          </cell>
          <cell r="G145">
            <v>12516321.300000001</v>
          </cell>
          <cell r="H145">
            <v>12616489.300000001</v>
          </cell>
          <cell r="I145">
            <v>12588922.300000001</v>
          </cell>
          <cell r="J145">
            <v>12683995</v>
          </cell>
          <cell r="K145">
            <v>12568862</v>
          </cell>
          <cell r="L145">
            <v>0</v>
          </cell>
          <cell r="M145">
            <v>0</v>
          </cell>
          <cell r="N145">
            <v>0</v>
          </cell>
          <cell r="O145">
            <v>0</v>
          </cell>
          <cell r="P145">
            <v>0</v>
          </cell>
          <cell r="R145">
            <v>0</v>
          </cell>
          <cell r="S145">
            <v>0</v>
          </cell>
          <cell r="T145">
            <v>0</v>
          </cell>
          <cell r="U145">
            <v>0</v>
          </cell>
          <cell r="V145">
            <v>0</v>
          </cell>
          <cell r="X145">
            <v>0</v>
          </cell>
          <cell r="Y145">
            <v>0</v>
          </cell>
          <cell r="Z145">
            <v>0</v>
          </cell>
          <cell r="AA145">
            <v>0</v>
          </cell>
          <cell r="AB145">
            <v>0</v>
          </cell>
          <cell r="AD145">
            <v>0</v>
          </cell>
          <cell r="AE145">
            <v>0</v>
          </cell>
          <cell r="AF145">
            <v>0</v>
          </cell>
          <cell r="AG145">
            <v>0</v>
          </cell>
          <cell r="AH145">
            <v>0</v>
          </cell>
          <cell r="AJ145">
            <v>0</v>
          </cell>
          <cell r="AK145">
            <v>0</v>
          </cell>
          <cell r="AL145">
            <v>0</v>
          </cell>
          <cell r="AM145">
            <v>0</v>
          </cell>
          <cell r="AN145">
            <v>0</v>
          </cell>
          <cell r="AP145">
            <v>0</v>
          </cell>
          <cell r="AQ145">
            <v>0</v>
          </cell>
          <cell r="AR145">
            <v>0</v>
          </cell>
          <cell r="AS145">
            <v>0</v>
          </cell>
          <cell r="AT145">
            <v>0</v>
          </cell>
          <cell r="AV145">
            <v>0</v>
          </cell>
          <cell r="AW145">
            <v>0</v>
          </cell>
          <cell r="AX145">
            <v>0</v>
          </cell>
          <cell r="AZ145">
            <v>0</v>
          </cell>
          <cell r="BA145">
            <v>0</v>
          </cell>
          <cell r="BC145">
            <v>0</v>
          </cell>
          <cell r="BE145">
            <v>0</v>
          </cell>
          <cell r="BF145">
            <v>0</v>
          </cell>
          <cell r="BH145">
            <v>0</v>
          </cell>
          <cell r="BI145">
            <v>0</v>
          </cell>
          <cell r="BK145">
            <v>0</v>
          </cell>
          <cell r="BL145">
            <v>0</v>
          </cell>
          <cell r="BM145">
            <v>0</v>
          </cell>
          <cell r="BO145">
            <v>0</v>
          </cell>
          <cell r="BP145">
            <v>0</v>
          </cell>
          <cell r="BR145" t="str">
            <v xml:space="preserve">   </v>
          </cell>
          <cell r="BS145">
            <v>0</v>
          </cell>
          <cell r="BT145">
            <v>0</v>
          </cell>
          <cell r="BV145">
            <v>0</v>
          </cell>
          <cell r="BW145">
            <v>0</v>
          </cell>
          <cell r="BY145" t="str">
            <v xml:space="preserve">   </v>
          </cell>
          <cell r="BZ145">
            <v>0</v>
          </cell>
          <cell r="CA145">
            <v>0</v>
          </cell>
          <cell r="CC145">
            <v>0</v>
          </cell>
          <cell r="CD145">
            <v>0</v>
          </cell>
          <cell r="CF145" t="str">
            <v xml:space="preserve">   </v>
          </cell>
          <cell r="CG145">
            <v>0</v>
          </cell>
          <cell r="CH145">
            <v>0</v>
          </cell>
          <cell r="CJ145">
            <v>0</v>
          </cell>
          <cell r="CK145">
            <v>0</v>
          </cell>
          <cell r="CM145" t="str">
            <v xml:space="preserve">   </v>
          </cell>
          <cell r="CN145">
            <v>0</v>
          </cell>
          <cell r="CO145">
            <v>0</v>
          </cell>
          <cell r="CQ145">
            <v>0</v>
          </cell>
          <cell r="CR145">
            <v>0</v>
          </cell>
          <cell r="CT145" t="str">
            <v xml:space="preserve">   </v>
          </cell>
        </row>
        <row r="146">
          <cell r="A146" t="str">
            <v>8-2</v>
          </cell>
          <cell r="B146" t="str">
            <v>Woodcreek</v>
          </cell>
          <cell r="C146">
            <v>12664465.609999999</v>
          </cell>
          <cell r="D146">
            <v>12712476.369999999</v>
          </cell>
          <cell r="E146">
            <v>0</v>
          </cell>
          <cell r="F146">
            <v>0</v>
          </cell>
          <cell r="G146">
            <v>0</v>
          </cell>
          <cell r="H146">
            <v>0</v>
          </cell>
          <cell r="I146">
            <v>0</v>
          </cell>
          <cell r="J146">
            <v>0</v>
          </cell>
          <cell r="K146">
            <v>0</v>
          </cell>
          <cell r="L146">
            <v>0</v>
          </cell>
          <cell r="M146">
            <v>0</v>
          </cell>
          <cell r="N146">
            <v>0</v>
          </cell>
          <cell r="R146">
            <v>0</v>
          </cell>
          <cell r="S146">
            <v>0</v>
          </cell>
          <cell r="T146">
            <v>0</v>
          </cell>
          <cell r="X146">
            <v>0</v>
          </cell>
          <cell r="Y146">
            <v>0</v>
          </cell>
          <cell r="Z146">
            <v>0</v>
          </cell>
          <cell r="AD146">
            <v>0</v>
          </cell>
          <cell r="AE146">
            <v>0</v>
          </cell>
          <cell r="AF146">
            <v>0</v>
          </cell>
          <cell r="AJ146">
            <v>0</v>
          </cell>
          <cell r="AK146">
            <v>0</v>
          </cell>
          <cell r="AL146">
            <v>0</v>
          </cell>
          <cell r="AP146">
            <v>0</v>
          </cell>
          <cell r="AQ146">
            <v>0</v>
          </cell>
          <cell r="AR146">
            <v>0</v>
          </cell>
          <cell r="AV146">
            <v>0</v>
          </cell>
          <cell r="AW146">
            <v>0</v>
          </cell>
          <cell r="AX146">
            <v>0</v>
          </cell>
          <cell r="BC146">
            <v>0</v>
          </cell>
          <cell r="BE146">
            <v>0</v>
          </cell>
          <cell r="BF146">
            <v>0</v>
          </cell>
          <cell r="BK146">
            <v>0</v>
          </cell>
          <cell r="BL146">
            <v>0</v>
          </cell>
          <cell r="BM146">
            <v>0</v>
          </cell>
          <cell r="BR146">
            <v>0</v>
          </cell>
          <cell r="BS146">
            <v>0</v>
          </cell>
          <cell r="BT146">
            <v>0</v>
          </cell>
          <cell r="BY146">
            <v>0</v>
          </cell>
          <cell r="BZ146">
            <v>0</v>
          </cell>
          <cell r="CA146">
            <v>0</v>
          </cell>
          <cell r="CF146">
            <v>0</v>
          </cell>
          <cell r="CG146">
            <v>0</v>
          </cell>
          <cell r="CH146">
            <v>0</v>
          </cell>
          <cell r="CM146">
            <v>0</v>
          </cell>
          <cell r="CN146">
            <v>0</v>
          </cell>
          <cell r="CO146">
            <v>0</v>
          </cell>
          <cell r="CT146">
            <v>0</v>
          </cell>
        </row>
        <row r="147">
          <cell r="A147" t="str">
            <v>8-3</v>
          </cell>
          <cell r="B147" t="str">
            <v>Eagle Canyon</v>
          </cell>
          <cell r="C147">
            <v>0</v>
          </cell>
          <cell r="D147">
            <v>0</v>
          </cell>
          <cell r="E147">
            <v>0</v>
          </cell>
          <cell r="F147">
            <v>0</v>
          </cell>
          <cell r="G147">
            <v>0</v>
          </cell>
          <cell r="H147">
            <v>0</v>
          </cell>
          <cell r="I147">
            <v>0</v>
          </cell>
          <cell r="J147">
            <v>0</v>
          </cell>
          <cell r="K147">
            <v>0</v>
          </cell>
          <cell r="L147">
            <v>0</v>
          </cell>
          <cell r="M147">
            <v>0</v>
          </cell>
          <cell r="N147">
            <v>0</v>
          </cell>
          <cell r="R147">
            <v>0</v>
          </cell>
          <cell r="S147">
            <v>0</v>
          </cell>
          <cell r="T147">
            <v>0</v>
          </cell>
          <cell r="X147">
            <v>0</v>
          </cell>
          <cell r="Y147">
            <v>0</v>
          </cell>
          <cell r="Z147">
            <v>0</v>
          </cell>
          <cell r="AD147">
            <v>0</v>
          </cell>
          <cell r="AE147">
            <v>0</v>
          </cell>
          <cell r="AF147">
            <v>0</v>
          </cell>
          <cell r="AJ147">
            <v>0</v>
          </cell>
          <cell r="AK147">
            <v>0</v>
          </cell>
          <cell r="AL147">
            <v>0</v>
          </cell>
          <cell r="AP147">
            <v>0</v>
          </cell>
          <cell r="AQ147">
            <v>0</v>
          </cell>
          <cell r="AR147">
            <v>0</v>
          </cell>
          <cell r="AV147">
            <v>0</v>
          </cell>
          <cell r="AW147">
            <v>0</v>
          </cell>
          <cell r="AX147">
            <v>0</v>
          </cell>
          <cell r="BC147">
            <v>0</v>
          </cell>
          <cell r="BE147">
            <v>0</v>
          </cell>
          <cell r="BF147">
            <v>0</v>
          </cell>
          <cell r="BK147">
            <v>0</v>
          </cell>
          <cell r="BL147">
            <v>0</v>
          </cell>
          <cell r="BM147">
            <v>0</v>
          </cell>
          <cell r="BR147">
            <v>0</v>
          </cell>
          <cell r="BS147">
            <v>0</v>
          </cell>
          <cell r="BT147">
            <v>0</v>
          </cell>
          <cell r="BY147">
            <v>0</v>
          </cell>
          <cell r="BZ147">
            <v>0</v>
          </cell>
          <cell r="CA147">
            <v>0</v>
          </cell>
          <cell r="CF147">
            <v>0</v>
          </cell>
          <cell r="CG147">
            <v>0</v>
          </cell>
          <cell r="CH147">
            <v>0</v>
          </cell>
          <cell r="CM147">
            <v>0</v>
          </cell>
          <cell r="CN147">
            <v>0</v>
          </cell>
          <cell r="CO147">
            <v>0</v>
          </cell>
          <cell r="CT147">
            <v>0</v>
          </cell>
        </row>
        <row r="148">
          <cell r="A148" t="str">
            <v>8-4</v>
          </cell>
          <cell r="B148" t="str">
            <v>Summerset Village</v>
          </cell>
          <cell r="C148">
            <v>0</v>
          </cell>
          <cell r="D148">
            <v>0</v>
          </cell>
          <cell r="E148">
            <v>0</v>
          </cell>
          <cell r="F148">
            <v>0</v>
          </cell>
          <cell r="G148">
            <v>0</v>
          </cell>
          <cell r="H148">
            <v>0</v>
          </cell>
          <cell r="I148">
            <v>0</v>
          </cell>
          <cell r="J148">
            <v>0</v>
          </cell>
          <cell r="K148">
            <v>0</v>
          </cell>
          <cell r="L148">
            <v>0</v>
          </cell>
          <cell r="M148">
            <v>0</v>
          </cell>
          <cell r="N148">
            <v>0</v>
          </cell>
          <cell r="R148">
            <v>0</v>
          </cell>
          <cell r="S148">
            <v>0</v>
          </cell>
          <cell r="T148">
            <v>0</v>
          </cell>
          <cell r="X148">
            <v>0</v>
          </cell>
          <cell r="Y148">
            <v>0</v>
          </cell>
          <cell r="Z148">
            <v>0</v>
          </cell>
          <cell r="AD148">
            <v>0</v>
          </cell>
          <cell r="AE148">
            <v>0</v>
          </cell>
          <cell r="AF148">
            <v>0</v>
          </cell>
          <cell r="AJ148">
            <v>0</v>
          </cell>
          <cell r="AK148">
            <v>0</v>
          </cell>
          <cell r="AL148">
            <v>0</v>
          </cell>
          <cell r="AP148">
            <v>0</v>
          </cell>
          <cell r="AQ148">
            <v>0</v>
          </cell>
          <cell r="AR148">
            <v>0</v>
          </cell>
          <cell r="AV148">
            <v>0</v>
          </cell>
          <cell r="AW148">
            <v>0</v>
          </cell>
          <cell r="AX148">
            <v>0</v>
          </cell>
          <cell r="BC148">
            <v>0</v>
          </cell>
          <cell r="BE148">
            <v>0</v>
          </cell>
          <cell r="BF148">
            <v>0</v>
          </cell>
          <cell r="BK148">
            <v>0</v>
          </cell>
          <cell r="BL148">
            <v>0</v>
          </cell>
          <cell r="BM148">
            <v>0</v>
          </cell>
          <cell r="BR148">
            <v>0</v>
          </cell>
          <cell r="BS148">
            <v>0</v>
          </cell>
          <cell r="BT148">
            <v>0</v>
          </cell>
          <cell r="BY148">
            <v>0</v>
          </cell>
          <cell r="BZ148">
            <v>0</v>
          </cell>
          <cell r="CA148">
            <v>0</v>
          </cell>
          <cell r="CF148">
            <v>0</v>
          </cell>
          <cell r="CG148">
            <v>0</v>
          </cell>
          <cell r="CH148">
            <v>0</v>
          </cell>
          <cell r="CM148">
            <v>0</v>
          </cell>
          <cell r="CN148">
            <v>0</v>
          </cell>
          <cell r="CO148">
            <v>0</v>
          </cell>
          <cell r="CT148">
            <v>0</v>
          </cell>
        </row>
        <row r="149">
          <cell r="A149" t="str">
            <v>8-5</v>
          </cell>
          <cell r="B149" t="str">
            <v>Seagate Village</v>
          </cell>
          <cell r="C149">
            <v>14508702.529999999</v>
          </cell>
          <cell r="D149">
            <v>14174969.439999999</v>
          </cell>
          <cell r="E149">
            <v>14645923</v>
          </cell>
          <cell r="F149">
            <v>14729582.470000001</v>
          </cell>
          <cell r="G149">
            <v>27465176.09</v>
          </cell>
          <cell r="H149">
            <v>27549684.09</v>
          </cell>
          <cell r="I149">
            <v>27506140.09</v>
          </cell>
          <cell r="J149">
            <v>27478140.969999999</v>
          </cell>
          <cell r="K149">
            <v>27544769</v>
          </cell>
          <cell r="L149">
            <v>0</v>
          </cell>
          <cell r="M149">
            <v>0</v>
          </cell>
          <cell r="N149">
            <v>0</v>
          </cell>
          <cell r="O149">
            <v>0</v>
          </cell>
          <cell r="P149">
            <v>0</v>
          </cell>
          <cell r="R149">
            <v>0</v>
          </cell>
          <cell r="S149">
            <v>0</v>
          </cell>
          <cell r="T149">
            <v>0</v>
          </cell>
          <cell r="U149">
            <v>0</v>
          </cell>
          <cell r="V149">
            <v>0</v>
          </cell>
          <cell r="X149">
            <v>0</v>
          </cell>
          <cell r="Y149">
            <v>0</v>
          </cell>
          <cell r="Z149">
            <v>0</v>
          </cell>
          <cell r="AA149">
            <v>0</v>
          </cell>
          <cell r="AB149">
            <v>0</v>
          </cell>
          <cell r="AD149">
            <v>0</v>
          </cell>
          <cell r="AE149">
            <v>0</v>
          </cell>
          <cell r="AF149">
            <v>0</v>
          </cell>
          <cell r="AG149">
            <v>0</v>
          </cell>
          <cell r="AH149">
            <v>0</v>
          </cell>
          <cell r="AJ149">
            <v>0</v>
          </cell>
          <cell r="AK149">
            <v>0</v>
          </cell>
          <cell r="AL149">
            <v>0</v>
          </cell>
          <cell r="AM149">
            <v>0</v>
          </cell>
          <cell r="AN149">
            <v>0</v>
          </cell>
          <cell r="AP149">
            <v>0</v>
          </cell>
          <cell r="AQ149">
            <v>0</v>
          </cell>
          <cell r="AR149">
            <v>0</v>
          </cell>
          <cell r="AS149">
            <v>0</v>
          </cell>
          <cell r="AT149">
            <v>0</v>
          </cell>
          <cell r="AV149">
            <v>0</v>
          </cell>
          <cell r="AW149">
            <v>0</v>
          </cell>
          <cell r="AX149">
            <v>0</v>
          </cell>
          <cell r="AZ149">
            <v>0</v>
          </cell>
          <cell r="BA149">
            <v>0</v>
          </cell>
          <cell r="BC149">
            <v>0</v>
          </cell>
          <cell r="BE149">
            <v>0</v>
          </cell>
          <cell r="BF149">
            <v>0</v>
          </cell>
          <cell r="BH149">
            <v>0</v>
          </cell>
          <cell r="BI149">
            <v>0</v>
          </cell>
          <cell r="BK149">
            <v>0</v>
          </cell>
          <cell r="BL149">
            <v>0</v>
          </cell>
          <cell r="BM149">
            <v>0</v>
          </cell>
          <cell r="BO149">
            <v>0</v>
          </cell>
          <cell r="BP149">
            <v>0</v>
          </cell>
          <cell r="BR149">
            <v>0</v>
          </cell>
          <cell r="BS149">
            <v>0</v>
          </cell>
          <cell r="BT149">
            <v>0</v>
          </cell>
          <cell r="BV149">
            <v>0</v>
          </cell>
          <cell r="BW149">
            <v>0</v>
          </cell>
          <cell r="BY149">
            <v>0</v>
          </cell>
          <cell r="BZ149">
            <v>0</v>
          </cell>
          <cell r="CA149">
            <v>0</v>
          </cell>
          <cell r="CC149">
            <v>0</v>
          </cell>
          <cell r="CD149">
            <v>0</v>
          </cell>
          <cell r="CF149">
            <v>0</v>
          </cell>
          <cell r="CG149">
            <v>0</v>
          </cell>
          <cell r="CH149">
            <v>0</v>
          </cell>
          <cell r="CK149">
            <v>0</v>
          </cell>
          <cell r="CM149">
            <v>-1272622.71</v>
          </cell>
          <cell r="CN149">
            <v>0</v>
          </cell>
          <cell r="CO149">
            <v>0</v>
          </cell>
          <cell r="CR149">
            <v>0</v>
          </cell>
          <cell r="CT149">
            <v>0</v>
          </cell>
        </row>
        <row r="150">
          <cell r="CH150" t="str">
            <v>Crestwood Square:</v>
          </cell>
        </row>
        <row r="151">
          <cell r="CH151" t="str">
            <v>Adds to Cost</v>
          </cell>
          <cell r="CJ151">
            <v>1272622.71</v>
          </cell>
        </row>
        <row r="152">
          <cell r="AW152" t="str">
            <v>a. Port Imperial - Land Fee Adds</v>
          </cell>
          <cell r="BE152" t="str">
            <v>a.  Results of an Outparcel Sale</v>
          </cell>
          <cell r="BL152" t="str">
            <v>a.  Results of an Outparcel Sale</v>
          </cell>
          <cell r="BS152" t="str">
            <v>a.  Results of an Outparcel Sale</v>
          </cell>
          <cell r="CH152" t="str">
            <v>Effect of Outparcel Sale</v>
          </cell>
          <cell r="CJ152">
            <v>-354560.46</v>
          </cell>
        </row>
        <row r="153">
          <cell r="AW153" t="str">
            <v>Distribution - 4Q 2000</v>
          </cell>
          <cell r="AX153">
            <v>-8606747</v>
          </cell>
          <cell r="BE153" t="str">
            <v xml:space="preserve">b.  Crestwood Square  </v>
          </cell>
          <cell r="BL153" t="str">
            <v xml:space="preserve">b.  Crestwood Square  </v>
          </cell>
          <cell r="BS153" t="str">
            <v xml:space="preserve">b.  Crestwood Square  </v>
          </cell>
          <cell r="CH153" t="str">
            <v>Net Adds to Cost</v>
          </cell>
          <cell r="CJ153">
            <v>918062.25</v>
          </cell>
        </row>
        <row r="154">
          <cell r="AW154" t="str">
            <v>Income - 4Q 2000</v>
          </cell>
          <cell r="AX154">
            <v>3810187</v>
          </cell>
          <cell r="BF154">
            <v>60407</v>
          </cell>
          <cell r="BG154" t="str">
            <v>Contributions Activity - 1st Qtr. 2001</v>
          </cell>
          <cell r="BM154">
            <v>60407</v>
          </cell>
          <cell r="BN154" t="str">
            <v>Contributions Activity - 1st Qtr. 2001</v>
          </cell>
          <cell r="BT154">
            <v>60407</v>
          </cell>
          <cell r="BU154" t="str">
            <v>Contributions Activity - 1st Qtr. 2001</v>
          </cell>
        </row>
        <row r="155">
          <cell r="AW155" t="str">
            <v>Fee Adds - 4Q 2000</v>
          </cell>
          <cell r="AX155">
            <v>-4796560</v>
          </cell>
          <cell r="AY155" t="str">
            <v>a.</v>
          </cell>
          <cell r="BF155">
            <v>-163865</v>
          </cell>
          <cell r="BG155" t="str">
            <v>ABC Liqours Outparcel Sale (2001)</v>
          </cell>
          <cell r="BM155">
            <v>-163865</v>
          </cell>
          <cell r="BN155" t="str">
            <v>ABC Liqours Outparcel Sale (2001)</v>
          </cell>
          <cell r="BT155">
            <v>-163865</v>
          </cell>
          <cell r="BU155" t="str">
            <v>ABC Liqours Outparcel Sale (2001)</v>
          </cell>
        </row>
        <row r="156">
          <cell r="BF156">
            <v>-157728</v>
          </cell>
          <cell r="BG156" t="str">
            <v>Mobil Outparcel Sale (2000)</v>
          </cell>
          <cell r="BM156">
            <v>-157728</v>
          </cell>
          <cell r="BN156" t="str">
            <v>Mobil Outparcel Sale (2000)</v>
          </cell>
          <cell r="BT156">
            <v>-157728</v>
          </cell>
          <cell r="BU156" t="str">
            <v>Mobil Outparcel Sale (2000)</v>
          </cell>
        </row>
        <row r="157">
          <cell r="AW157" t="str">
            <v>b.  Port Imperial - Land Acq/Sales Adjustment</v>
          </cell>
          <cell r="BF157">
            <v>-261186</v>
          </cell>
          <cell r="BG157" t="str">
            <v>b.</v>
          </cell>
          <cell r="BM157">
            <v>-261186</v>
          </cell>
          <cell r="BN157" t="str">
            <v>b.</v>
          </cell>
          <cell r="BT157">
            <v>-261186</v>
          </cell>
          <cell r="BU157" t="str">
            <v>b.</v>
          </cell>
        </row>
        <row r="158">
          <cell r="AW158" t="str">
            <v>Return of Capital</v>
          </cell>
          <cell r="AX158">
            <v>-1278364.1000000001</v>
          </cell>
        </row>
        <row r="159">
          <cell r="AW159" t="str">
            <v>Contributions</v>
          </cell>
          <cell r="AX159">
            <v>406289</v>
          </cell>
        </row>
        <row r="160">
          <cell r="AW160" t="str">
            <v>Acq/Sales Adj. 4Q 2000</v>
          </cell>
          <cell r="AX160">
            <v>-872075.10000000009</v>
          </cell>
        </row>
        <row r="210">
          <cell r="A210" t="str">
            <v>Filename: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stRep"/>
      <sheetName val="CostRep without inflation"/>
      <sheetName val="LandPres"/>
      <sheetName val="LandInput"/>
      <sheetName val="BudgetLand"/>
      <sheetName val="BudgetPreDevelopment"/>
      <sheetName val="HardCostPres"/>
      <sheetName val="HardCostInput"/>
      <sheetName val="BudgetHardCost"/>
      <sheetName val="AEPres"/>
      <sheetName val="AEInput"/>
      <sheetName val="BudgetAE"/>
      <sheetName val="LPPresSch4"/>
      <sheetName val="LPInput"/>
      <sheetName val="BudgetLP"/>
      <sheetName val="MktPresSch6"/>
      <sheetName val="MktInput"/>
      <sheetName val="BudgetMKT"/>
      <sheetName val="Sch7Pres"/>
      <sheetName val="Sch7Input"/>
      <sheetName val="BudgetSch7"/>
      <sheetName val="Sch8Pres"/>
      <sheetName val="Sch8Input"/>
      <sheetName val="BudgetSch8"/>
      <sheetName val="Sch9Pres"/>
      <sheetName val="Sch9Input"/>
      <sheetName val="BudgetSch9"/>
      <sheetName val="SAIDA"/>
      <sheetName val="OrigEconAssump"/>
      <sheetName val="OrigEconRates"/>
      <sheetName val="RevEconRates"/>
      <sheetName val="Fee_TSP"/>
      <sheetName val="Const. Inputs"/>
      <sheetName val="Custos"/>
      <sheetName val="CashFlow"/>
      <sheetName val="CostRep with inflation"/>
    </sheetNames>
    <sheetDataSet>
      <sheetData sheetId="0" refreshError="1"/>
      <sheetData sheetId="1" refreshError="1"/>
      <sheetData sheetId="2" refreshError="1"/>
      <sheetData sheetId="3" refreshError="1"/>
      <sheetData sheetId="4"/>
      <sheetData sheetId="5">
        <row r="3">
          <cell r="L3" t="str">
            <v>Variance</v>
          </cell>
          <cell r="N3">
            <v>37987</v>
          </cell>
          <cell r="O3">
            <v>37987</v>
          </cell>
          <cell r="P3">
            <v>38018</v>
          </cell>
          <cell r="Q3">
            <v>38018</v>
          </cell>
          <cell r="R3">
            <v>38047</v>
          </cell>
          <cell r="S3">
            <v>38047</v>
          </cell>
          <cell r="T3">
            <v>38078</v>
          </cell>
          <cell r="U3">
            <v>38078</v>
          </cell>
          <cell r="V3">
            <v>38108</v>
          </cell>
          <cell r="W3">
            <v>38108</v>
          </cell>
          <cell r="X3">
            <v>38139</v>
          </cell>
          <cell r="Y3">
            <v>38139</v>
          </cell>
          <cell r="Z3">
            <v>38169</v>
          </cell>
          <cell r="AA3">
            <v>38169</v>
          </cell>
          <cell r="AB3">
            <v>38200</v>
          </cell>
          <cell r="AC3">
            <v>38200</v>
          </cell>
          <cell r="AD3">
            <v>38231</v>
          </cell>
          <cell r="AE3">
            <v>38231</v>
          </cell>
          <cell r="AF3">
            <v>38261</v>
          </cell>
          <cell r="AG3">
            <v>38261</v>
          </cell>
          <cell r="AH3">
            <v>38292</v>
          </cell>
          <cell r="AI3">
            <v>38292</v>
          </cell>
          <cell r="AJ3">
            <v>38322</v>
          </cell>
          <cell r="AK3">
            <v>38322</v>
          </cell>
          <cell r="AL3">
            <v>38353</v>
          </cell>
          <cell r="AM3">
            <v>38353</v>
          </cell>
          <cell r="AN3">
            <v>38384</v>
          </cell>
          <cell r="AO3">
            <v>38384</v>
          </cell>
          <cell r="AP3">
            <v>38412</v>
          </cell>
          <cell r="AQ3">
            <v>38412</v>
          </cell>
          <cell r="AR3">
            <v>38443</v>
          </cell>
          <cell r="AS3">
            <v>38443</v>
          </cell>
          <cell r="AT3">
            <v>38473</v>
          </cell>
          <cell r="AU3">
            <v>38473</v>
          </cell>
          <cell r="AV3">
            <v>38504</v>
          </cell>
          <cell r="AW3">
            <v>38504</v>
          </cell>
          <cell r="AX3">
            <v>38534</v>
          </cell>
          <cell r="AY3">
            <v>38534</v>
          </cell>
          <cell r="AZ3">
            <v>38565</v>
          </cell>
          <cell r="BA3">
            <v>38565</v>
          </cell>
          <cell r="BB3">
            <v>38596</v>
          </cell>
          <cell r="BC3">
            <v>38596</v>
          </cell>
          <cell r="BD3">
            <v>38626</v>
          </cell>
          <cell r="BE3">
            <v>38626</v>
          </cell>
          <cell r="BF3">
            <v>38657</v>
          </cell>
          <cell r="BG3">
            <v>38657</v>
          </cell>
          <cell r="BH3">
            <v>38687</v>
          </cell>
          <cell r="BI3">
            <v>38687</v>
          </cell>
          <cell r="BJ3">
            <v>38718</v>
          </cell>
          <cell r="BK3">
            <v>38718</v>
          </cell>
          <cell r="BL3">
            <v>38749</v>
          </cell>
          <cell r="BM3">
            <v>38749</v>
          </cell>
          <cell r="BN3">
            <v>38777</v>
          </cell>
          <cell r="BO3">
            <v>38777</v>
          </cell>
          <cell r="BP3">
            <v>38808</v>
          </cell>
          <cell r="BQ3">
            <v>38808</v>
          </cell>
          <cell r="BR3">
            <v>38838</v>
          </cell>
          <cell r="BS3">
            <v>38838</v>
          </cell>
          <cell r="BT3">
            <v>38869</v>
          </cell>
          <cell r="BU3">
            <v>38869</v>
          </cell>
          <cell r="BV3">
            <v>38899</v>
          </cell>
          <cell r="BW3">
            <v>38899</v>
          </cell>
          <cell r="BX3">
            <v>38930</v>
          </cell>
          <cell r="BY3">
            <v>38930</v>
          </cell>
          <cell r="BZ3">
            <v>38961</v>
          </cell>
          <cell r="CA3">
            <v>38961</v>
          </cell>
          <cell r="CB3">
            <v>38991</v>
          </cell>
          <cell r="CC3">
            <v>38991</v>
          </cell>
          <cell r="CD3">
            <v>39022</v>
          </cell>
          <cell r="CE3">
            <v>39022</v>
          </cell>
          <cell r="CF3">
            <v>39052</v>
          </cell>
          <cell r="CG3">
            <v>39052</v>
          </cell>
          <cell r="CH3">
            <v>39083</v>
          </cell>
          <cell r="CI3">
            <v>39083</v>
          </cell>
          <cell r="CJ3">
            <v>39114</v>
          </cell>
          <cell r="CK3">
            <v>39114</v>
          </cell>
          <cell r="CL3">
            <v>39142</v>
          </cell>
          <cell r="CM3">
            <v>39142</v>
          </cell>
          <cell r="CN3">
            <v>39173</v>
          </cell>
          <cell r="CO3">
            <v>39173</v>
          </cell>
          <cell r="CP3">
            <v>39203</v>
          </cell>
          <cell r="CQ3">
            <v>39203</v>
          </cell>
          <cell r="CR3">
            <v>39234</v>
          </cell>
          <cell r="CS3">
            <v>39234</v>
          </cell>
          <cell r="CT3">
            <v>39264</v>
          </cell>
          <cell r="CU3">
            <v>39264</v>
          </cell>
          <cell r="CV3">
            <v>39295</v>
          </cell>
          <cell r="CW3">
            <v>39295</v>
          </cell>
          <cell r="CX3">
            <v>39326</v>
          </cell>
          <cell r="CY3">
            <v>39326</v>
          </cell>
          <cell r="CZ3">
            <v>39356</v>
          </cell>
          <cell r="DA3">
            <v>39356</v>
          </cell>
          <cell r="DB3">
            <v>39387</v>
          </cell>
          <cell r="DC3">
            <v>39387</v>
          </cell>
          <cell r="DD3">
            <v>39417</v>
          </cell>
          <cell r="DE3">
            <v>39417</v>
          </cell>
          <cell r="DF3">
            <v>39448</v>
          </cell>
          <cell r="DG3">
            <v>39448</v>
          </cell>
          <cell r="DH3">
            <v>39479</v>
          </cell>
          <cell r="DI3">
            <v>39479</v>
          </cell>
          <cell r="DJ3">
            <v>39508</v>
          </cell>
          <cell r="DK3">
            <v>39508</v>
          </cell>
          <cell r="DL3">
            <v>39539</v>
          </cell>
          <cell r="DM3">
            <v>39539</v>
          </cell>
          <cell r="DN3">
            <v>39569</v>
          </cell>
          <cell r="DO3">
            <v>39569</v>
          </cell>
          <cell r="DP3">
            <v>39600</v>
          </cell>
          <cell r="DQ3">
            <v>39600</v>
          </cell>
          <cell r="DR3">
            <v>39630</v>
          </cell>
          <cell r="DS3">
            <v>39630</v>
          </cell>
          <cell r="DT3">
            <v>39661</v>
          </cell>
          <cell r="DU3">
            <v>39661</v>
          </cell>
          <cell r="DV3">
            <v>39692</v>
          </cell>
          <cell r="DW3">
            <v>39692</v>
          </cell>
          <cell r="DX3">
            <v>39722</v>
          </cell>
          <cell r="DY3">
            <v>39722</v>
          </cell>
          <cell r="DZ3">
            <v>39753</v>
          </cell>
          <cell r="EA3">
            <v>39753</v>
          </cell>
          <cell r="EB3">
            <v>39783</v>
          </cell>
          <cell r="EC3">
            <v>39783</v>
          </cell>
          <cell r="ED3">
            <v>39814</v>
          </cell>
          <cell r="EE3">
            <v>39814</v>
          </cell>
          <cell r="EF3">
            <v>39845</v>
          </cell>
          <cell r="EG3">
            <v>39845</v>
          </cell>
          <cell r="EH3">
            <v>39873</v>
          </cell>
          <cell r="EI3">
            <v>39873</v>
          </cell>
          <cell r="EJ3">
            <v>39904</v>
          </cell>
          <cell r="EK3">
            <v>39904</v>
          </cell>
          <cell r="EL3">
            <v>39934</v>
          </cell>
          <cell r="EM3">
            <v>39934</v>
          </cell>
          <cell r="EN3">
            <v>39965</v>
          </cell>
          <cell r="EO3">
            <v>39965</v>
          </cell>
          <cell r="EP3">
            <v>39995</v>
          </cell>
          <cell r="EQ3">
            <v>39995</v>
          </cell>
          <cell r="ER3">
            <v>40026</v>
          </cell>
          <cell r="ES3">
            <v>40026</v>
          </cell>
          <cell r="ET3">
            <v>40057</v>
          </cell>
          <cell r="EU3">
            <v>40057</v>
          </cell>
          <cell r="EV3">
            <v>40087</v>
          </cell>
          <cell r="EW3">
            <v>40087</v>
          </cell>
          <cell r="EX3">
            <v>40118</v>
          </cell>
          <cell r="EY3">
            <v>40118</v>
          </cell>
          <cell r="EZ3">
            <v>40148</v>
          </cell>
          <cell r="FA3">
            <v>40148</v>
          </cell>
          <cell r="FC3" t="str">
            <v>TOTAL</v>
          </cell>
        </row>
        <row r="4">
          <cell r="C4" t="str">
            <v>Without</v>
          </cell>
          <cell r="D4" t="str">
            <v>Budget</v>
          </cell>
          <cell r="E4" t="str">
            <v>Revised</v>
          </cell>
          <cell r="F4" t="str">
            <v>Committed</v>
          </cell>
          <cell r="G4" t="str">
            <v>Estimated</v>
          </cell>
          <cell r="H4" t="str">
            <v>Anticipated</v>
          </cell>
          <cell r="I4" t="str">
            <v>Cumulative Payment</v>
          </cell>
          <cell r="N4" t="str">
            <v>Forecast</v>
          </cell>
          <cell r="O4" t="str">
            <v>Paid</v>
          </cell>
          <cell r="P4" t="str">
            <v>Forecast</v>
          </cell>
          <cell r="Q4" t="str">
            <v>Paid</v>
          </cell>
          <cell r="R4" t="str">
            <v>Forecast</v>
          </cell>
          <cell r="S4" t="str">
            <v>Paid</v>
          </cell>
          <cell r="T4" t="str">
            <v>Forecast</v>
          </cell>
          <cell r="U4" t="str">
            <v>Paid</v>
          </cell>
          <cell r="V4" t="str">
            <v>Forecast</v>
          </cell>
          <cell r="W4" t="str">
            <v>Paid</v>
          </cell>
          <cell r="X4" t="str">
            <v>Forecast</v>
          </cell>
          <cell r="Y4" t="str">
            <v>Paid</v>
          </cell>
          <cell r="Z4" t="str">
            <v>Forecast</v>
          </cell>
          <cell r="AA4" t="str">
            <v>Paid</v>
          </cell>
          <cell r="AB4" t="str">
            <v>Forecast</v>
          </cell>
          <cell r="AC4" t="str">
            <v>Paid</v>
          </cell>
          <cell r="AD4" t="str">
            <v>Forecast</v>
          </cell>
          <cell r="AE4" t="str">
            <v>Paid</v>
          </cell>
          <cell r="AF4" t="str">
            <v>Forecast</v>
          </cell>
          <cell r="AG4" t="str">
            <v>Paid</v>
          </cell>
          <cell r="AH4" t="str">
            <v>Forecast</v>
          </cell>
          <cell r="AI4" t="str">
            <v>Paid</v>
          </cell>
          <cell r="AJ4" t="str">
            <v>Forecast</v>
          </cell>
          <cell r="AK4" t="str">
            <v>Paid</v>
          </cell>
          <cell r="AL4" t="str">
            <v>Forecast</v>
          </cell>
          <cell r="AM4" t="str">
            <v>Paid</v>
          </cell>
          <cell r="AN4" t="str">
            <v>Forecast</v>
          </cell>
          <cell r="AO4" t="str">
            <v>Paid</v>
          </cell>
          <cell r="AP4" t="str">
            <v>Forecast</v>
          </cell>
          <cell r="AQ4" t="str">
            <v>Paid</v>
          </cell>
          <cell r="AR4" t="str">
            <v>Forecast</v>
          </cell>
          <cell r="AS4" t="str">
            <v>Paid</v>
          </cell>
          <cell r="AT4" t="str">
            <v>Forecast</v>
          </cell>
          <cell r="AU4" t="str">
            <v>Paid</v>
          </cell>
          <cell r="AV4" t="str">
            <v>Forecast</v>
          </cell>
          <cell r="AW4" t="str">
            <v>Paid</v>
          </cell>
          <cell r="AX4" t="str">
            <v>Forecast</v>
          </cell>
          <cell r="AY4" t="str">
            <v>Paid</v>
          </cell>
          <cell r="AZ4" t="str">
            <v>Forecast</v>
          </cell>
          <cell r="BA4" t="str">
            <v>Paid</v>
          </cell>
          <cell r="BB4" t="str">
            <v>Forecast</v>
          </cell>
          <cell r="BC4" t="str">
            <v>Paid</v>
          </cell>
          <cell r="BD4" t="str">
            <v>Forecast</v>
          </cell>
          <cell r="BE4" t="str">
            <v>Paid</v>
          </cell>
          <cell r="BF4" t="str">
            <v>Forecast</v>
          </cell>
          <cell r="BG4" t="str">
            <v>Paid</v>
          </cell>
          <cell r="BH4" t="str">
            <v>Forecast</v>
          </cell>
          <cell r="BI4" t="str">
            <v>Paid</v>
          </cell>
          <cell r="BJ4" t="str">
            <v>Forecast</v>
          </cell>
          <cell r="BK4" t="str">
            <v>Paid</v>
          </cell>
          <cell r="BL4" t="str">
            <v>Forecast</v>
          </cell>
          <cell r="BM4" t="str">
            <v>Paid</v>
          </cell>
          <cell r="BN4" t="str">
            <v>Forecast</v>
          </cell>
          <cell r="BO4" t="str">
            <v>Paid</v>
          </cell>
          <cell r="BP4" t="str">
            <v>Forecast</v>
          </cell>
          <cell r="BQ4" t="str">
            <v>Paid</v>
          </cell>
          <cell r="BR4" t="str">
            <v>Forecast</v>
          </cell>
          <cell r="BS4" t="str">
            <v>Paid</v>
          </cell>
          <cell r="BT4" t="str">
            <v>Forecast</v>
          </cell>
          <cell r="BU4" t="str">
            <v>Paid</v>
          </cell>
          <cell r="BV4" t="str">
            <v>Forecast</v>
          </cell>
          <cell r="BW4" t="str">
            <v>Paid</v>
          </cell>
          <cell r="BX4" t="str">
            <v>Forecast</v>
          </cell>
          <cell r="BY4" t="str">
            <v>Paid</v>
          </cell>
          <cell r="BZ4" t="str">
            <v>Forecast</v>
          </cell>
          <cell r="CA4" t="str">
            <v>Paid</v>
          </cell>
          <cell r="CB4" t="str">
            <v>Forecast</v>
          </cell>
          <cell r="CC4" t="str">
            <v>Paid</v>
          </cell>
          <cell r="CD4" t="str">
            <v>Forecast</v>
          </cell>
          <cell r="CE4" t="str">
            <v>Paid</v>
          </cell>
          <cell r="CF4" t="str">
            <v>Forecast</v>
          </cell>
          <cell r="CG4" t="str">
            <v>Paid</v>
          </cell>
          <cell r="CH4" t="str">
            <v>Forecast</v>
          </cell>
          <cell r="CI4" t="str">
            <v>Paid</v>
          </cell>
          <cell r="CJ4" t="str">
            <v>Forecast</v>
          </cell>
          <cell r="CK4" t="str">
            <v>Paid</v>
          </cell>
          <cell r="CL4" t="str">
            <v>Forecast</v>
          </cell>
          <cell r="CM4" t="str">
            <v>Paid</v>
          </cell>
          <cell r="CN4" t="str">
            <v>Forecast</v>
          </cell>
          <cell r="CO4" t="str">
            <v>Paid</v>
          </cell>
          <cell r="CP4" t="str">
            <v>Forecast</v>
          </cell>
          <cell r="CQ4" t="str">
            <v>Paid</v>
          </cell>
          <cell r="CR4" t="str">
            <v>Forecast</v>
          </cell>
          <cell r="CS4" t="str">
            <v>Paid</v>
          </cell>
          <cell r="CT4" t="str">
            <v>Forecast</v>
          </cell>
          <cell r="CU4" t="str">
            <v>Paid</v>
          </cell>
          <cell r="CV4" t="str">
            <v>Forecast</v>
          </cell>
          <cell r="CW4" t="str">
            <v>Paid</v>
          </cell>
          <cell r="CX4" t="str">
            <v>Forecast</v>
          </cell>
          <cell r="CY4" t="str">
            <v>Paid</v>
          </cell>
          <cell r="CZ4" t="str">
            <v>Forecast</v>
          </cell>
          <cell r="DA4" t="str">
            <v>Paid</v>
          </cell>
          <cell r="DB4" t="str">
            <v>Forecast</v>
          </cell>
          <cell r="DC4" t="str">
            <v>Paid</v>
          </cell>
          <cell r="DD4" t="str">
            <v>Forecast</v>
          </cell>
          <cell r="DE4" t="str">
            <v>Paid</v>
          </cell>
          <cell r="DF4" t="str">
            <v>Forecast</v>
          </cell>
          <cell r="DG4" t="str">
            <v>Paid</v>
          </cell>
          <cell r="DH4" t="str">
            <v>Forecast</v>
          </cell>
          <cell r="DI4" t="str">
            <v>Paid</v>
          </cell>
          <cell r="DJ4" t="str">
            <v>Forecast</v>
          </cell>
          <cell r="DK4" t="str">
            <v>Paid</v>
          </cell>
          <cell r="DL4" t="str">
            <v>Forecast</v>
          </cell>
          <cell r="DM4" t="str">
            <v>Paid</v>
          </cell>
          <cell r="DN4" t="str">
            <v>Forecast</v>
          </cell>
          <cell r="DO4" t="str">
            <v>Paid</v>
          </cell>
          <cell r="DP4" t="str">
            <v>Forecast</v>
          </cell>
          <cell r="DQ4" t="str">
            <v>Paid</v>
          </cell>
          <cell r="DR4" t="str">
            <v>Forecast</v>
          </cell>
          <cell r="DS4" t="str">
            <v>Paid</v>
          </cell>
          <cell r="DT4" t="str">
            <v>Forecast</v>
          </cell>
          <cell r="DU4" t="str">
            <v>Paid</v>
          </cell>
          <cell r="DV4" t="str">
            <v>Forecast</v>
          </cell>
          <cell r="DW4" t="str">
            <v>Paid</v>
          </cell>
          <cell r="DX4" t="str">
            <v>Forecast</v>
          </cell>
          <cell r="DY4" t="str">
            <v>Paid</v>
          </cell>
          <cell r="DZ4" t="str">
            <v>Forecast</v>
          </cell>
          <cell r="EA4" t="str">
            <v>Paid</v>
          </cell>
          <cell r="EB4" t="str">
            <v>Forecast</v>
          </cell>
          <cell r="EC4" t="str">
            <v>Paid</v>
          </cell>
          <cell r="ED4" t="str">
            <v>Forecast</v>
          </cell>
          <cell r="EE4" t="str">
            <v>Paid</v>
          </cell>
          <cell r="EF4" t="str">
            <v>Forecast</v>
          </cell>
          <cell r="EG4" t="str">
            <v>Paid</v>
          </cell>
          <cell r="EH4" t="str">
            <v>Forecast</v>
          </cell>
          <cell r="EI4" t="str">
            <v>Paid</v>
          </cell>
          <cell r="EJ4" t="str">
            <v>Forecast</v>
          </cell>
          <cell r="EK4" t="str">
            <v>Paid</v>
          </cell>
          <cell r="EL4" t="str">
            <v>Forecast</v>
          </cell>
          <cell r="EM4" t="str">
            <v>Paid</v>
          </cell>
          <cell r="EN4" t="str">
            <v>Forecast</v>
          </cell>
          <cell r="EO4" t="str">
            <v>Paid</v>
          </cell>
          <cell r="EP4" t="str">
            <v>Forecast</v>
          </cell>
          <cell r="EQ4" t="str">
            <v>Paid</v>
          </cell>
          <cell r="ER4" t="str">
            <v>Forecast</v>
          </cell>
          <cell r="ES4" t="str">
            <v>Paid</v>
          </cell>
          <cell r="ET4" t="str">
            <v>Forecast</v>
          </cell>
          <cell r="EU4" t="str">
            <v>Paid</v>
          </cell>
          <cell r="EV4" t="str">
            <v>Forecast</v>
          </cell>
          <cell r="EW4" t="str">
            <v>Paid</v>
          </cell>
          <cell r="EX4" t="str">
            <v>Forecast</v>
          </cell>
          <cell r="EY4" t="str">
            <v>Paid</v>
          </cell>
          <cell r="EZ4" t="str">
            <v>Forecast</v>
          </cell>
          <cell r="FA4" t="str">
            <v>Paid</v>
          </cell>
          <cell r="FC4" t="str">
            <v>Paid</v>
          </cell>
        </row>
        <row r="5">
          <cell r="B5" t="str">
            <v>Category</v>
          </cell>
          <cell r="C5" t="str">
            <v>Inflation</v>
          </cell>
          <cell r="D5" t="str">
            <v>Changes</v>
          </cell>
          <cell r="H5" t="str">
            <v>(4 + 5)</v>
          </cell>
          <cell r="I5" t="str">
            <v>R$</v>
          </cell>
          <cell r="J5" t="str">
            <v>%</v>
          </cell>
          <cell r="L5" t="str">
            <v>(6 - 1)</v>
          </cell>
          <cell r="AX5" t="str">
            <v>Forecast</v>
          </cell>
          <cell r="AZ5" t="str">
            <v>Forecast</v>
          </cell>
          <cell r="BB5" t="str">
            <v>Forecast</v>
          </cell>
          <cell r="BD5" t="str">
            <v>Forecast</v>
          </cell>
          <cell r="BF5" t="str">
            <v>Forecast</v>
          </cell>
          <cell r="BH5" t="str">
            <v>Forecast</v>
          </cell>
          <cell r="BJ5" t="str">
            <v>Forecast</v>
          </cell>
          <cell r="BL5" t="str">
            <v>Forecast</v>
          </cell>
          <cell r="BN5" t="str">
            <v>Forecast</v>
          </cell>
          <cell r="BP5" t="str">
            <v>Forecast</v>
          </cell>
          <cell r="BR5" t="str">
            <v>Forecast</v>
          </cell>
          <cell r="BT5" t="str">
            <v>Forecast</v>
          </cell>
          <cell r="BV5" t="str">
            <v>Forecast</v>
          </cell>
          <cell r="BX5" t="str">
            <v>Forecast</v>
          </cell>
          <cell r="BZ5" t="str">
            <v>Forecast</v>
          </cell>
          <cell r="CB5" t="str">
            <v>Forecast</v>
          </cell>
          <cell r="CD5" t="str">
            <v>Forecast</v>
          </cell>
          <cell r="CF5" t="str">
            <v>Forecast</v>
          </cell>
          <cell r="CH5" t="str">
            <v>Forecast</v>
          </cell>
          <cell r="CJ5" t="str">
            <v>Forecast</v>
          </cell>
          <cell r="CL5" t="str">
            <v>Forecast</v>
          </cell>
          <cell r="CN5" t="str">
            <v>Forecast</v>
          </cell>
          <cell r="CP5" t="str">
            <v>Forecast</v>
          </cell>
          <cell r="CR5" t="str">
            <v>Forecast</v>
          </cell>
          <cell r="CT5" t="str">
            <v>Forecast</v>
          </cell>
          <cell r="CV5" t="str">
            <v>Forecast</v>
          </cell>
          <cell r="CX5" t="str">
            <v>Forecast</v>
          </cell>
          <cell r="CZ5" t="str">
            <v>Forecast</v>
          </cell>
          <cell r="DB5" t="str">
            <v>Forecast</v>
          </cell>
          <cell r="DD5" t="str">
            <v>Forecast</v>
          </cell>
          <cell r="DF5" t="str">
            <v>Forecast</v>
          </cell>
          <cell r="DH5" t="str">
            <v>Forecast</v>
          </cell>
          <cell r="DJ5" t="str">
            <v>Forecast</v>
          </cell>
          <cell r="DL5" t="str">
            <v>Forecast</v>
          </cell>
          <cell r="DN5" t="str">
            <v>Forecast</v>
          </cell>
          <cell r="DP5" t="str">
            <v>Forecast</v>
          </cell>
          <cell r="DR5" t="str">
            <v>Forecast</v>
          </cell>
          <cell r="DT5" t="str">
            <v>Forecast</v>
          </cell>
          <cell r="DV5" t="str">
            <v>Forecast</v>
          </cell>
          <cell r="DX5" t="str">
            <v>Forecast</v>
          </cell>
          <cell r="DZ5" t="str">
            <v>Forecast</v>
          </cell>
          <cell r="EB5" t="str">
            <v>Forecast</v>
          </cell>
          <cell r="ED5" t="str">
            <v>Forecast</v>
          </cell>
          <cell r="EF5" t="str">
            <v>Forecast</v>
          </cell>
          <cell r="EH5" t="str">
            <v>Forecast</v>
          </cell>
          <cell r="EJ5" t="str">
            <v>Forecast</v>
          </cell>
          <cell r="EL5" t="str">
            <v>Forecast</v>
          </cell>
          <cell r="EN5" t="str">
            <v>Forecast</v>
          </cell>
          <cell r="EP5" t="str">
            <v>Forecast</v>
          </cell>
          <cell r="ER5" t="str">
            <v>Forecast</v>
          </cell>
          <cell r="ET5" t="str">
            <v>Forecast</v>
          </cell>
          <cell r="EV5" t="str">
            <v>Forecast</v>
          </cell>
          <cell r="EX5" t="str">
            <v>Forecast</v>
          </cell>
          <cell r="EZ5" t="str">
            <v>Forecast</v>
          </cell>
          <cell r="FC5" t="str">
            <v xml:space="preserve"> + Forecast</v>
          </cell>
        </row>
        <row r="6">
          <cell r="B6" t="str">
            <v>Land</v>
          </cell>
          <cell r="C6">
            <v>0</v>
          </cell>
          <cell r="D6">
            <v>0</v>
          </cell>
          <cell r="E6">
            <v>0</v>
          </cell>
          <cell r="F6">
            <v>0</v>
          </cell>
          <cell r="G6">
            <v>0</v>
          </cell>
          <cell r="H6">
            <v>0</v>
          </cell>
          <cell r="I6">
            <v>0</v>
          </cell>
          <cell r="J6" t="e">
            <v>#DIV/0!</v>
          </cell>
          <cell r="L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C6">
            <v>0</v>
          </cell>
        </row>
        <row r="7">
          <cell r="B7" t="str">
            <v>Other Acquisition Costs</v>
          </cell>
          <cell r="C7">
            <v>0</v>
          </cell>
          <cell r="D7">
            <v>0</v>
          </cell>
          <cell r="E7">
            <v>0</v>
          </cell>
          <cell r="F7">
            <v>0</v>
          </cell>
          <cell r="G7">
            <v>0</v>
          </cell>
          <cell r="H7">
            <v>0</v>
          </cell>
          <cell r="I7">
            <v>0</v>
          </cell>
          <cell r="J7" t="e">
            <v>#DIV/0!</v>
          </cell>
          <cell r="L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C7">
            <v>0</v>
          </cell>
        </row>
        <row r="8">
          <cell r="B8" t="str">
            <v>Demolição/remoção das fundações</v>
          </cell>
          <cell r="C8">
            <v>0</v>
          </cell>
          <cell r="D8">
            <v>0</v>
          </cell>
          <cell r="E8">
            <v>0</v>
          </cell>
          <cell r="F8">
            <v>0</v>
          </cell>
          <cell r="G8">
            <v>0</v>
          </cell>
          <cell r="H8">
            <v>0</v>
          </cell>
          <cell r="I8">
            <v>0</v>
          </cell>
          <cell r="J8" t="e">
            <v>#DIV/0!</v>
          </cell>
          <cell r="L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C8">
            <v>0</v>
          </cell>
        </row>
        <row r="9">
          <cell r="B9" t="str">
            <v>Preliminary Expenses</v>
          </cell>
          <cell r="C9">
            <v>0</v>
          </cell>
          <cell r="D9">
            <v>0</v>
          </cell>
          <cell r="E9">
            <v>0</v>
          </cell>
          <cell r="F9">
            <v>0</v>
          </cell>
          <cell r="G9">
            <v>0</v>
          </cell>
          <cell r="H9">
            <v>0</v>
          </cell>
          <cell r="I9">
            <v>0</v>
          </cell>
          <cell r="J9" t="e">
            <v>#DIV/0!</v>
          </cell>
          <cell r="L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C9">
            <v>0</v>
          </cell>
        </row>
        <row r="10">
          <cell r="B10" t="str">
            <v>Traffic Directives (CET)</v>
          </cell>
          <cell r="C10">
            <v>0</v>
          </cell>
          <cell r="D10">
            <v>0</v>
          </cell>
          <cell r="E10">
            <v>0</v>
          </cell>
          <cell r="F10">
            <v>0</v>
          </cell>
          <cell r="G10">
            <v>0</v>
          </cell>
          <cell r="H10">
            <v>0</v>
          </cell>
          <cell r="I10">
            <v>0</v>
          </cell>
          <cell r="J10">
            <v>0</v>
          </cell>
          <cell r="L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C10">
            <v>0</v>
          </cell>
        </row>
        <row r="11">
          <cell r="B11" t="str">
            <v>RE Tax Expense</v>
          </cell>
          <cell r="C11">
            <v>400000</v>
          </cell>
          <cell r="D11">
            <v>0</v>
          </cell>
          <cell r="E11">
            <v>400000</v>
          </cell>
          <cell r="F11">
            <v>0</v>
          </cell>
          <cell r="G11">
            <v>400000</v>
          </cell>
          <cell r="H11">
            <v>400000</v>
          </cell>
          <cell r="I11">
            <v>0</v>
          </cell>
          <cell r="J11">
            <v>0</v>
          </cell>
          <cell r="L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100000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100000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100000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100000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C11">
            <v>400000</v>
          </cell>
        </row>
        <row r="12">
          <cell r="B12" t="str">
            <v>Broker Fee</v>
          </cell>
          <cell r="C12">
            <v>250000</v>
          </cell>
          <cell r="D12">
            <v>0</v>
          </cell>
          <cell r="E12">
            <v>250000</v>
          </cell>
          <cell r="F12">
            <v>0</v>
          </cell>
          <cell r="G12">
            <v>250000</v>
          </cell>
          <cell r="H12">
            <v>250000</v>
          </cell>
          <cell r="I12">
            <v>0</v>
          </cell>
          <cell r="J12">
            <v>0</v>
          </cell>
          <cell r="L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250000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C12">
            <v>250000</v>
          </cell>
        </row>
        <row r="13">
          <cell r="B13" t="str">
            <v>Contingency for potential buyout</v>
          </cell>
          <cell r="C13">
            <v>2716810</v>
          </cell>
          <cell r="D13">
            <v>0</v>
          </cell>
          <cell r="E13">
            <v>2716810</v>
          </cell>
          <cell r="F13">
            <v>0</v>
          </cell>
          <cell r="G13">
            <v>2716810</v>
          </cell>
          <cell r="H13">
            <v>2716810</v>
          </cell>
          <cell r="I13">
            <v>0</v>
          </cell>
          <cell r="J13">
            <v>0</v>
          </cell>
          <cell r="L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655000</v>
          </cell>
          <cell r="AY13">
            <v>0</v>
          </cell>
          <cell r="AZ13">
            <v>0</v>
          </cell>
          <cell r="BA13">
            <v>0</v>
          </cell>
          <cell r="BB13">
            <v>0</v>
          </cell>
          <cell r="BC13">
            <v>0</v>
          </cell>
          <cell r="BD13">
            <v>1499310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562500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C13">
            <v>2716810</v>
          </cell>
        </row>
        <row r="14">
          <cell r="B14" t="str">
            <v>Traffic Allowance</v>
          </cell>
          <cell r="C14">
            <v>804000</v>
          </cell>
          <cell r="D14">
            <v>0</v>
          </cell>
          <cell r="E14">
            <v>804000</v>
          </cell>
          <cell r="F14">
            <v>0</v>
          </cell>
          <cell r="G14">
            <v>804000</v>
          </cell>
          <cell r="H14">
            <v>804000</v>
          </cell>
          <cell r="I14">
            <v>0</v>
          </cell>
          <cell r="J14">
            <v>0</v>
          </cell>
          <cell r="L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134000</v>
          </cell>
          <cell r="DI14">
            <v>0</v>
          </cell>
          <cell r="DJ14">
            <v>134000</v>
          </cell>
          <cell r="DK14">
            <v>0</v>
          </cell>
          <cell r="DL14">
            <v>134000</v>
          </cell>
          <cell r="DM14">
            <v>0</v>
          </cell>
          <cell r="DN14">
            <v>134000</v>
          </cell>
          <cell r="DO14">
            <v>0</v>
          </cell>
          <cell r="DP14">
            <v>134000</v>
          </cell>
          <cell r="DQ14">
            <v>0</v>
          </cell>
          <cell r="DR14">
            <v>134000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C14">
            <v>804000</v>
          </cell>
        </row>
        <row r="15">
          <cell r="C15">
            <v>4170810</v>
          </cell>
          <cell r="D15">
            <v>0</v>
          </cell>
          <cell r="E15">
            <v>4170810</v>
          </cell>
          <cell r="F15">
            <v>0</v>
          </cell>
          <cell r="G15">
            <v>4170810</v>
          </cell>
          <cell r="H15">
            <v>4170810</v>
          </cell>
          <cell r="I15">
            <v>0</v>
          </cell>
          <cell r="J15">
            <v>0</v>
          </cell>
          <cell r="L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655000</v>
          </cell>
          <cell r="AY15">
            <v>0</v>
          </cell>
          <cell r="AZ15">
            <v>0</v>
          </cell>
          <cell r="BA15">
            <v>0</v>
          </cell>
          <cell r="BB15">
            <v>0</v>
          </cell>
          <cell r="BC15">
            <v>0</v>
          </cell>
          <cell r="BD15">
            <v>1749310</v>
          </cell>
          <cell r="BE15">
            <v>0</v>
          </cell>
          <cell r="BF15">
            <v>0</v>
          </cell>
          <cell r="BG15">
            <v>0</v>
          </cell>
          <cell r="BH15">
            <v>0</v>
          </cell>
          <cell r="BI15">
            <v>0</v>
          </cell>
          <cell r="BJ15">
            <v>0</v>
          </cell>
          <cell r="BK15">
            <v>0</v>
          </cell>
          <cell r="BL15">
            <v>0</v>
          </cell>
          <cell r="BM15">
            <v>0</v>
          </cell>
          <cell r="BN15">
            <v>100000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100000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134000</v>
          </cell>
          <cell r="DI15">
            <v>0</v>
          </cell>
          <cell r="DJ15">
            <v>234000</v>
          </cell>
          <cell r="DK15">
            <v>0</v>
          </cell>
          <cell r="DL15">
            <v>134000</v>
          </cell>
          <cell r="DM15">
            <v>0</v>
          </cell>
          <cell r="DN15">
            <v>134000</v>
          </cell>
          <cell r="DO15">
            <v>0</v>
          </cell>
          <cell r="DP15">
            <v>134000</v>
          </cell>
          <cell r="DQ15">
            <v>0</v>
          </cell>
          <cell r="DR15">
            <v>134000</v>
          </cell>
          <cell r="DS15">
            <v>0</v>
          </cell>
          <cell r="DT15">
            <v>562500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100000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C15">
            <v>4170810</v>
          </cell>
        </row>
        <row r="16">
          <cell r="C16" t="str">
            <v>1</v>
          </cell>
          <cell r="D16">
            <v>2</v>
          </cell>
          <cell r="E16">
            <v>3</v>
          </cell>
          <cell r="F16">
            <v>4</v>
          </cell>
          <cell r="G16">
            <v>5</v>
          </cell>
          <cell r="H16">
            <v>6</v>
          </cell>
          <cell r="I16">
            <v>7</v>
          </cell>
          <cell r="L16">
            <v>8</v>
          </cell>
        </row>
        <row r="17">
          <cell r="L17" t="str">
            <v>Variance</v>
          </cell>
          <cell r="N17">
            <v>37987</v>
          </cell>
          <cell r="O17">
            <v>37987</v>
          </cell>
          <cell r="P17">
            <v>38018</v>
          </cell>
          <cell r="Q17">
            <v>38018</v>
          </cell>
          <cell r="R17">
            <v>38047</v>
          </cell>
          <cell r="S17">
            <v>38047</v>
          </cell>
          <cell r="T17">
            <v>38078</v>
          </cell>
          <cell r="U17">
            <v>38078</v>
          </cell>
          <cell r="V17">
            <v>38108</v>
          </cell>
          <cell r="W17">
            <v>38108</v>
          </cell>
          <cell r="X17">
            <v>38139</v>
          </cell>
          <cell r="Y17">
            <v>38139</v>
          </cell>
          <cell r="Z17">
            <v>38169</v>
          </cell>
          <cell r="AA17">
            <v>38169</v>
          </cell>
          <cell r="AB17">
            <v>38200</v>
          </cell>
          <cell r="AC17">
            <v>38200</v>
          </cell>
          <cell r="AD17">
            <v>38231</v>
          </cell>
          <cell r="AE17">
            <v>38231</v>
          </cell>
          <cell r="AF17">
            <v>38261</v>
          </cell>
          <cell r="AG17">
            <v>38261</v>
          </cell>
          <cell r="AH17">
            <v>38292</v>
          </cell>
          <cell r="AI17">
            <v>38292</v>
          </cell>
          <cell r="AJ17">
            <v>38322</v>
          </cell>
          <cell r="AK17">
            <v>38322</v>
          </cell>
          <cell r="AL17">
            <v>38353</v>
          </cell>
          <cell r="AM17">
            <v>38353</v>
          </cell>
          <cell r="AN17">
            <v>38384</v>
          </cell>
          <cell r="AO17">
            <v>38384</v>
          </cell>
          <cell r="AP17">
            <v>38412</v>
          </cell>
          <cell r="AQ17">
            <v>38412</v>
          </cell>
          <cell r="AR17">
            <v>38443</v>
          </cell>
          <cell r="AS17">
            <v>38443</v>
          </cell>
          <cell r="AT17">
            <v>38473</v>
          </cell>
          <cell r="AU17">
            <v>38473</v>
          </cell>
          <cell r="AV17">
            <v>38504</v>
          </cell>
          <cell r="AW17">
            <v>38504</v>
          </cell>
          <cell r="AX17">
            <v>38534</v>
          </cell>
          <cell r="AY17">
            <v>38534</v>
          </cell>
          <cell r="AZ17">
            <v>38565</v>
          </cell>
          <cell r="BA17">
            <v>38565</v>
          </cell>
          <cell r="BB17">
            <v>38596</v>
          </cell>
          <cell r="BC17">
            <v>38596</v>
          </cell>
          <cell r="BD17">
            <v>38626</v>
          </cell>
          <cell r="BE17">
            <v>38626</v>
          </cell>
          <cell r="BF17">
            <v>38657</v>
          </cell>
          <cell r="BG17">
            <v>38657</v>
          </cell>
          <cell r="BH17">
            <v>38687</v>
          </cell>
          <cell r="BI17">
            <v>38687</v>
          </cell>
          <cell r="BJ17">
            <v>38718</v>
          </cell>
          <cell r="BK17">
            <v>38718</v>
          </cell>
          <cell r="BL17">
            <v>38749</v>
          </cell>
          <cell r="BM17">
            <v>38749</v>
          </cell>
          <cell r="BN17">
            <v>38777</v>
          </cell>
          <cell r="BO17">
            <v>38777</v>
          </cell>
          <cell r="BP17">
            <v>38808</v>
          </cell>
          <cell r="BQ17">
            <v>38808</v>
          </cell>
          <cell r="BR17">
            <v>38838</v>
          </cell>
          <cell r="BS17">
            <v>38838</v>
          </cell>
          <cell r="BT17">
            <v>38869</v>
          </cell>
          <cell r="BU17">
            <v>38869</v>
          </cell>
          <cell r="BV17">
            <v>38899</v>
          </cell>
          <cell r="BW17">
            <v>38899</v>
          </cell>
          <cell r="BX17">
            <v>38930</v>
          </cell>
          <cell r="BY17">
            <v>38930</v>
          </cell>
          <cell r="BZ17">
            <v>38961</v>
          </cell>
          <cell r="CA17">
            <v>38961</v>
          </cell>
          <cell r="CB17">
            <v>38991</v>
          </cell>
          <cell r="CC17">
            <v>38991</v>
          </cell>
          <cell r="CD17">
            <v>39022</v>
          </cell>
          <cell r="CE17">
            <v>39022</v>
          </cell>
          <cell r="CF17">
            <v>39052</v>
          </cell>
          <cell r="CG17">
            <v>39052</v>
          </cell>
          <cell r="CH17">
            <v>39083</v>
          </cell>
          <cell r="CI17">
            <v>39083</v>
          </cell>
          <cell r="CJ17">
            <v>39114</v>
          </cell>
          <cell r="CK17">
            <v>39114</v>
          </cell>
          <cell r="CL17">
            <v>39142</v>
          </cell>
          <cell r="CM17">
            <v>39142</v>
          </cell>
          <cell r="CN17">
            <v>39173</v>
          </cell>
          <cell r="CO17">
            <v>39173</v>
          </cell>
          <cell r="CP17">
            <v>39203</v>
          </cell>
          <cell r="CQ17">
            <v>39203</v>
          </cell>
          <cell r="CR17">
            <v>39234</v>
          </cell>
          <cell r="CS17">
            <v>39234</v>
          </cell>
          <cell r="CT17">
            <v>39264</v>
          </cell>
          <cell r="CU17">
            <v>39264</v>
          </cell>
          <cell r="CV17">
            <v>39295</v>
          </cell>
          <cell r="CW17">
            <v>39295</v>
          </cell>
          <cell r="CX17">
            <v>39326</v>
          </cell>
          <cell r="CY17">
            <v>39326</v>
          </cell>
          <cell r="CZ17">
            <v>39356</v>
          </cell>
          <cell r="DA17">
            <v>39356</v>
          </cell>
          <cell r="DB17">
            <v>39387</v>
          </cell>
          <cell r="DC17">
            <v>39387</v>
          </cell>
          <cell r="DD17">
            <v>39417</v>
          </cell>
          <cell r="DE17">
            <v>39417</v>
          </cell>
          <cell r="DF17">
            <v>39448</v>
          </cell>
          <cell r="DG17">
            <v>39448</v>
          </cell>
          <cell r="DH17">
            <v>39479</v>
          </cell>
          <cell r="DI17">
            <v>39479</v>
          </cell>
          <cell r="DJ17">
            <v>39508</v>
          </cell>
          <cell r="DK17">
            <v>39508</v>
          </cell>
          <cell r="DL17">
            <v>39539</v>
          </cell>
          <cell r="DM17">
            <v>39539</v>
          </cell>
          <cell r="DN17">
            <v>39569</v>
          </cell>
          <cell r="DO17">
            <v>39569</v>
          </cell>
          <cell r="DP17">
            <v>39600</v>
          </cell>
          <cell r="DQ17">
            <v>39600</v>
          </cell>
          <cell r="DR17">
            <v>39630</v>
          </cell>
          <cell r="DS17">
            <v>39630</v>
          </cell>
          <cell r="DT17">
            <v>39661</v>
          </cell>
          <cell r="DU17">
            <v>39661</v>
          </cell>
          <cell r="DV17">
            <v>39692</v>
          </cell>
          <cell r="DW17">
            <v>39692</v>
          </cell>
          <cell r="DX17">
            <v>39722</v>
          </cell>
          <cell r="DY17">
            <v>39722</v>
          </cell>
          <cell r="DZ17">
            <v>39753</v>
          </cell>
          <cell r="EA17">
            <v>39753</v>
          </cell>
          <cell r="EB17">
            <v>39783</v>
          </cell>
          <cell r="EC17">
            <v>39783</v>
          </cell>
          <cell r="ED17">
            <v>39814</v>
          </cell>
          <cell r="EE17">
            <v>39814</v>
          </cell>
          <cell r="EF17">
            <v>39845</v>
          </cell>
          <cell r="EG17">
            <v>39845</v>
          </cell>
          <cell r="EH17">
            <v>39873</v>
          </cell>
          <cell r="EI17">
            <v>39873</v>
          </cell>
          <cell r="EJ17">
            <v>39904</v>
          </cell>
          <cell r="EK17">
            <v>39904</v>
          </cell>
          <cell r="EL17">
            <v>39934</v>
          </cell>
          <cell r="EM17">
            <v>39934</v>
          </cell>
          <cell r="EN17">
            <v>39965</v>
          </cell>
          <cell r="EO17">
            <v>39965</v>
          </cell>
          <cell r="EP17">
            <v>39995</v>
          </cell>
          <cell r="EQ17">
            <v>39995</v>
          </cell>
          <cell r="ER17">
            <v>40026</v>
          </cell>
          <cell r="ES17">
            <v>40026</v>
          </cell>
          <cell r="ET17">
            <v>40057</v>
          </cell>
          <cell r="EU17">
            <v>40057</v>
          </cell>
          <cell r="EV17">
            <v>40087</v>
          </cell>
          <cell r="EW17">
            <v>40087</v>
          </cell>
          <cell r="EX17">
            <v>40118</v>
          </cell>
          <cell r="EY17">
            <v>40118</v>
          </cell>
          <cell r="EZ17">
            <v>40148</v>
          </cell>
          <cell r="FA17">
            <v>40148</v>
          </cell>
          <cell r="FC17" t="str">
            <v>TOTAL</v>
          </cell>
        </row>
        <row r="18">
          <cell r="C18" t="str">
            <v>Without</v>
          </cell>
          <cell r="D18" t="str">
            <v>Budget</v>
          </cell>
          <cell r="E18" t="str">
            <v>Revised</v>
          </cell>
          <cell r="F18" t="str">
            <v>Committed</v>
          </cell>
          <cell r="G18" t="str">
            <v>Estimated</v>
          </cell>
          <cell r="H18" t="str">
            <v>Anticipated</v>
          </cell>
          <cell r="I18" t="str">
            <v>Cumulative Payment</v>
          </cell>
          <cell r="N18" t="str">
            <v>Forecast</v>
          </cell>
          <cell r="O18" t="str">
            <v>Paid</v>
          </cell>
          <cell r="P18" t="str">
            <v>Forecast</v>
          </cell>
          <cell r="Q18" t="str">
            <v>Paid</v>
          </cell>
          <cell r="R18" t="str">
            <v>Forecast</v>
          </cell>
          <cell r="S18" t="str">
            <v>Paid</v>
          </cell>
          <cell r="T18" t="str">
            <v>Forecast</v>
          </cell>
          <cell r="U18" t="str">
            <v>Paid</v>
          </cell>
          <cell r="V18" t="str">
            <v>Forecast</v>
          </cell>
          <cell r="W18" t="str">
            <v>Paid</v>
          </cell>
          <cell r="X18" t="str">
            <v>Forecast</v>
          </cell>
          <cell r="Y18" t="str">
            <v>Paid</v>
          </cell>
          <cell r="Z18" t="str">
            <v>Forecast</v>
          </cell>
          <cell r="AA18" t="str">
            <v>Paid</v>
          </cell>
          <cell r="AB18" t="str">
            <v>Forecast</v>
          </cell>
          <cell r="AC18" t="str">
            <v>Paid</v>
          </cell>
          <cell r="AD18" t="str">
            <v>Forecast</v>
          </cell>
          <cell r="AE18" t="str">
            <v>Paid</v>
          </cell>
          <cell r="AF18" t="str">
            <v>Forecast</v>
          </cell>
          <cell r="AG18" t="str">
            <v>Paid</v>
          </cell>
          <cell r="AH18" t="str">
            <v>Forecast</v>
          </cell>
          <cell r="AI18" t="str">
            <v>Paid</v>
          </cell>
          <cell r="AJ18" t="str">
            <v>Forecast</v>
          </cell>
          <cell r="AK18" t="str">
            <v>Paid</v>
          </cell>
          <cell r="AL18" t="str">
            <v>Forecast</v>
          </cell>
          <cell r="AM18" t="str">
            <v>Paid</v>
          </cell>
          <cell r="AN18" t="str">
            <v>Forecast</v>
          </cell>
          <cell r="AO18" t="str">
            <v>Paid</v>
          </cell>
          <cell r="AP18" t="str">
            <v>Forecast</v>
          </cell>
          <cell r="AQ18" t="str">
            <v>Paid</v>
          </cell>
          <cell r="AR18" t="str">
            <v>Forecast</v>
          </cell>
          <cell r="AS18" t="str">
            <v>Paid</v>
          </cell>
          <cell r="AT18" t="str">
            <v>Forecast</v>
          </cell>
          <cell r="AU18" t="str">
            <v>Paid</v>
          </cell>
          <cell r="AV18" t="str">
            <v>Forecast</v>
          </cell>
          <cell r="AW18" t="str">
            <v>Paid</v>
          </cell>
          <cell r="AX18" t="str">
            <v>Forecast</v>
          </cell>
          <cell r="AY18" t="str">
            <v>Paid</v>
          </cell>
          <cell r="AZ18" t="str">
            <v>Forecast</v>
          </cell>
          <cell r="BA18" t="str">
            <v>Paid</v>
          </cell>
          <cell r="BB18" t="str">
            <v>Forecast</v>
          </cell>
          <cell r="BC18" t="str">
            <v>Paid</v>
          </cell>
          <cell r="BD18" t="str">
            <v>Forecast</v>
          </cell>
          <cell r="BE18" t="str">
            <v>Paid</v>
          </cell>
          <cell r="BF18" t="str">
            <v>Forecast</v>
          </cell>
          <cell r="BG18" t="str">
            <v>Paid</v>
          </cell>
          <cell r="BH18" t="str">
            <v>Forecast</v>
          </cell>
          <cell r="BI18" t="str">
            <v>Paid</v>
          </cell>
          <cell r="BJ18" t="str">
            <v>Forecast</v>
          </cell>
          <cell r="BK18" t="str">
            <v>Paid</v>
          </cell>
          <cell r="BL18" t="str">
            <v>Forecast</v>
          </cell>
          <cell r="BM18" t="str">
            <v>Paid</v>
          </cell>
          <cell r="BN18" t="str">
            <v>Forecast</v>
          </cell>
          <cell r="BO18" t="str">
            <v>Paid</v>
          </cell>
          <cell r="BP18" t="str">
            <v>Forecast</v>
          </cell>
          <cell r="BQ18" t="str">
            <v>Paid</v>
          </cell>
          <cell r="BR18" t="str">
            <v>Forecast</v>
          </cell>
          <cell r="BS18" t="str">
            <v>Paid</v>
          </cell>
          <cell r="BT18" t="str">
            <v>Forecast</v>
          </cell>
          <cell r="BU18" t="str">
            <v>Paid</v>
          </cell>
          <cell r="BV18" t="str">
            <v>Forecast</v>
          </cell>
          <cell r="BW18" t="str">
            <v>Paid</v>
          </cell>
          <cell r="BX18" t="str">
            <v>Forecast</v>
          </cell>
          <cell r="BY18" t="str">
            <v>Paid</v>
          </cell>
          <cell r="BZ18" t="str">
            <v>Forecast</v>
          </cell>
          <cell r="CA18" t="str">
            <v>Paid</v>
          </cell>
          <cell r="CB18" t="str">
            <v>Forecast</v>
          </cell>
          <cell r="CC18" t="str">
            <v>Paid</v>
          </cell>
          <cell r="CD18" t="str">
            <v>Forecast</v>
          </cell>
          <cell r="CE18" t="str">
            <v>Paid</v>
          </cell>
          <cell r="CF18" t="str">
            <v>Forecast</v>
          </cell>
          <cell r="CG18" t="str">
            <v>Paid</v>
          </cell>
          <cell r="CH18" t="str">
            <v>Forecast</v>
          </cell>
          <cell r="CI18" t="str">
            <v>Paid</v>
          </cell>
          <cell r="CJ18" t="str">
            <v>Forecast</v>
          </cell>
          <cell r="CK18" t="str">
            <v>Paid</v>
          </cell>
          <cell r="CL18" t="str">
            <v>Forecast</v>
          </cell>
          <cell r="CM18" t="str">
            <v>Paid</v>
          </cell>
          <cell r="CN18" t="str">
            <v>Forecast</v>
          </cell>
          <cell r="CO18" t="str">
            <v>Paid</v>
          </cell>
          <cell r="CP18" t="str">
            <v>Forecast</v>
          </cell>
          <cell r="CQ18" t="str">
            <v>Paid</v>
          </cell>
          <cell r="CR18" t="str">
            <v>Forecast</v>
          </cell>
          <cell r="CS18" t="str">
            <v>Paid</v>
          </cell>
          <cell r="CT18" t="str">
            <v>Forecast</v>
          </cell>
          <cell r="CU18" t="str">
            <v>Paid</v>
          </cell>
          <cell r="CV18" t="str">
            <v>Forecast</v>
          </cell>
          <cell r="CW18" t="str">
            <v>Paid</v>
          </cell>
          <cell r="CX18" t="str">
            <v>Forecast</v>
          </cell>
          <cell r="CY18" t="str">
            <v>Paid</v>
          </cell>
          <cell r="CZ18" t="str">
            <v>Forecast</v>
          </cell>
          <cell r="DA18" t="str">
            <v>Paid</v>
          </cell>
          <cell r="DB18" t="str">
            <v>Forecast</v>
          </cell>
          <cell r="DC18" t="str">
            <v>Paid</v>
          </cell>
          <cell r="DD18" t="str">
            <v>Forecast</v>
          </cell>
          <cell r="DE18" t="str">
            <v>Paid</v>
          </cell>
          <cell r="DF18" t="str">
            <v>Forecast</v>
          </cell>
          <cell r="DG18" t="str">
            <v>Paid</v>
          </cell>
          <cell r="DH18" t="str">
            <v>Forecast</v>
          </cell>
          <cell r="DI18" t="str">
            <v>Paid</v>
          </cell>
          <cell r="DJ18" t="str">
            <v>Forecast</v>
          </cell>
          <cell r="DK18" t="str">
            <v>Paid</v>
          </cell>
          <cell r="DL18" t="str">
            <v>Forecast</v>
          </cell>
          <cell r="DM18" t="str">
            <v>Paid</v>
          </cell>
          <cell r="DN18" t="str">
            <v>Forecast</v>
          </cell>
          <cell r="DO18" t="str">
            <v>Paid</v>
          </cell>
          <cell r="DP18" t="str">
            <v>Forecast</v>
          </cell>
          <cell r="DQ18" t="str">
            <v>Paid</v>
          </cell>
          <cell r="DR18" t="str">
            <v>Forecast</v>
          </cell>
          <cell r="DS18" t="str">
            <v>Paid</v>
          </cell>
          <cell r="DT18" t="str">
            <v>Forecast</v>
          </cell>
          <cell r="DU18" t="str">
            <v>Paid</v>
          </cell>
          <cell r="DV18" t="str">
            <v>Forecast</v>
          </cell>
          <cell r="DW18" t="str">
            <v>Paid</v>
          </cell>
          <cell r="DX18" t="str">
            <v>Forecast</v>
          </cell>
          <cell r="DY18" t="str">
            <v>Paid</v>
          </cell>
          <cell r="DZ18" t="str">
            <v>Forecast</v>
          </cell>
          <cell r="EA18" t="str">
            <v>Paid</v>
          </cell>
          <cell r="EB18" t="str">
            <v>Forecast</v>
          </cell>
          <cell r="EC18" t="str">
            <v>Paid</v>
          </cell>
          <cell r="ED18" t="str">
            <v>Forecast</v>
          </cell>
          <cell r="EE18" t="str">
            <v>Paid</v>
          </cell>
          <cell r="EF18" t="str">
            <v>Forecast</v>
          </cell>
          <cell r="EG18" t="str">
            <v>Paid</v>
          </cell>
          <cell r="EH18" t="str">
            <v>Forecast</v>
          </cell>
          <cell r="EI18" t="str">
            <v>Paid</v>
          </cell>
          <cell r="EJ18" t="str">
            <v>Forecast</v>
          </cell>
          <cell r="EK18" t="str">
            <v>Paid</v>
          </cell>
          <cell r="EL18" t="str">
            <v>Forecast</v>
          </cell>
          <cell r="EM18" t="str">
            <v>Paid</v>
          </cell>
          <cell r="EN18" t="str">
            <v>Forecast</v>
          </cell>
          <cell r="EO18" t="str">
            <v>Paid</v>
          </cell>
          <cell r="EP18" t="str">
            <v>Forecast</v>
          </cell>
          <cell r="EQ18" t="str">
            <v>Paid</v>
          </cell>
          <cell r="ER18" t="str">
            <v>Forecast</v>
          </cell>
          <cell r="ES18" t="str">
            <v>Paid</v>
          </cell>
          <cell r="ET18" t="str">
            <v>Forecast</v>
          </cell>
          <cell r="EU18" t="str">
            <v>Paid</v>
          </cell>
          <cell r="EV18" t="str">
            <v>Forecast</v>
          </cell>
          <cell r="EW18" t="str">
            <v>Paid</v>
          </cell>
          <cell r="EX18" t="str">
            <v>Forecast</v>
          </cell>
          <cell r="EY18" t="str">
            <v>Paid</v>
          </cell>
          <cell r="EZ18" t="str">
            <v>Forecast</v>
          </cell>
          <cell r="FA18" t="str">
            <v>Paid</v>
          </cell>
          <cell r="FC18" t="str">
            <v>Paid</v>
          </cell>
        </row>
        <row r="19">
          <cell r="B19" t="str">
            <v>Category</v>
          </cell>
          <cell r="C19" t="str">
            <v>Inflation</v>
          </cell>
          <cell r="D19" t="str">
            <v>Changes</v>
          </cell>
          <cell r="H19" t="str">
            <v>(4 + 5)</v>
          </cell>
          <cell r="I19" t="str">
            <v>R$</v>
          </cell>
          <cell r="J19" t="str">
            <v>%</v>
          </cell>
          <cell r="L19" t="str">
            <v>(6 - 1)</v>
          </cell>
          <cell r="AX19" t="str">
            <v>Forecast</v>
          </cell>
          <cell r="AZ19" t="str">
            <v>Forecast</v>
          </cell>
          <cell r="BB19" t="str">
            <v>Forecast</v>
          </cell>
          <cell r="BD19" t="str">
            <v>Forecast</v>
          </cell>
          <cell r="BF19" t="str">
            <v>Forecast</v>
          </cell>
          <cell r="BH19" t="str">
            <v>Forecast</v>
          </cell>
          <cell r="BJ19" t="str">
            <v>Forecast</v>
          </cell>
          <cell r="BL19" t="str">
            <v>Forecast</v>
          </cell>
          <cell r="BN19" t="str">
            <v>Forecast</v>
          </cell>
          <cell r="BP19" t="str">
            <v>Forecast</v>
          </cell>
          <cell r="BR19" t="str">
            <v>Forecast</v>
          </cell>
          <cell r="BT19" t="str">
            <v>Forecast</v>
          </cell>
          <cell r="BV19" t="str">
            <v>Forecast</v>
          </cell>
          <cell r="BX19" t="str">
            <v>Forecast</v>
          </cell>
          <cell r="BZ19" t="str">
            <v>Forecast</v>
          </cell>
          <cell r="CB19" t="str">
            <v>Forecast</v>
          </cell>
          <cell r="CD19" t="str">
            <v>Forecast</v>
          </cell>
          <cell r="CF19" t="str">
            <v>Forecast</v>
          </cell>
          <cell r="CH19" t="str">
            <v>Forecast</v>
          </cell>
          <cell r="CJ19" t="str">
            <v>Forecast</v>
          </cell>
          <cell r="CL19" t="str">
            <v>Forecast</v>
          </cell>
          <cell r="CN19" t="str">
            <v>Forecast</v>
          </cell>
          <cell r="CP19" t="str">
            <v>Forecast</v>
          </cell>
          <cell r="CR19" t="str">
            <v>Forecast</v>
          </cell>
          <cell r="CT19" t="str">
            <v>Forecast</v>
          </cell>
          <cell r="CV19" t="str">
            <v>Forecast</v>
          </cell>
          <cell r="CX19" t="str">
            <v>Forecast</v>
          </cell>
          <cell r="CZ19" t="str">
            <v>Forecast</v>
          </cell>
          <cell r="DB19" t="str">
            <v>Forecast</v>
          </cell>
          <cell r="DD19" t="str">
            <v>Forecast</v>
          </cell>
          <cell r="DF19" t="str">
            <v>Forecast</v>
          </cell>
          <cell r="DH19" t="str">
            <v>Forecast</v>
          </cell>
          <cell r="DJ19" t="str">
            <v>Forecast</v>
          </cell>
          <cell r="DL19" t="str">
            <v>Forecast</v>
          </cell>
          <cell r="DN19" t="str">
            <v>Forecast</v>
          </cell>
          <cell r="DP19" t="str">
            <v>Forecast</v>
          </cell>
          <cell r="DR19" t="str">
            <v>Forecast</v>
          </cell>
          <cell r="DT19" t="str">
            <v>Forecast</v>
          </cell>
          <cell r="DV19" t="str">
            <v>Forecast</v>
          </cell>
          <cell r="DX19" t="str">
            <v>Forecast</v>
          </cell>
          <cell r="DZ19" t="str">
            <v>Forecast</v>
          </cell>
          <cell r="EB19" t="str">
            <v>Forecast</v>
          </cell>
          <cell r="ED19" t="str">
            <v>Forecast</v>
          </cell>
          <cell r="EF19" t="str">
            <v>Forecast</v>
          </cell>
          <cell r="EH19" t="str">
            <v>Forecast</v>
          </cell>
          <cell r="EJ19" t="str">
            <v>Forecast</v>
          </cell>
          <cell r="EL19" t="str">
            <v>Forecast</v>
          </cell>
          <cell r="EN19" t="str">
            <v>Forecast</v>
          </cell>
          <cell r="EP19" t="str">
            <v>Forecast</v>
          </cell>
          <cell r="ER19" t="str">
            <v>Forecast</v>
          </cell>
          <cell r="ET19" t="str">
            <v>Forecast</v>
          </cell>
          <cell r="EV19" t="str">
            <v>Forecast</v>
          </cell>
          <cell r="EX19" t="str">
            <v>Forecast</v>
          </cell>
          <cell r="EZ19" t="str">
            <v>Forecast</v>
          </cell>
          <cell r="FC19" t="str">
            <v xml:space="preserve"> + Forecast</v>
          </cell>
        </row>
        <row r="20">
          <cell r="B20" t="str">
            <v>Pre-Development Expenses</v>
          </cell>
          <cell r="C20">
            <v>8092371.5283590006</v>
          </cell>
          <cell r="D20">
            <v>0</v>
          </cell>
          <cell r="E20">
            <v>8092371.5283590006</v>
          </cell>
          <cell r="F20">
            <v>8568474.6670929994</v>
          </cell>
          <cell r="G20">
            <v>448284.03060000017</v>
          </cell>
          <cell r="H20">
            <v>9016758.6976929996</v>
          </cell>
          <cell r="I20">
            <v>8568474.6670929994</v>
          </cell>
          <cell r="J20">
            <v>0.95028323972840745</v>
          </cell>
          <cell r="L20">
            <v>924387.16933399905</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8092371.5283590006</v>
          </cell>
          <cell r="AK20">
            <v>7469870.2970930003</v>
          </cell>
          <cell r="AL20">
            <v>0</v>
          </cell>
          <cell r="AM20">
            <v>459135.70999999996</v>
          </cell>
          <cell r="AN20">
            <v>0</v>
          </cell>
          <cell r="AO20">
            <v>33793.78</v>
          </cell>
          <cell r="AP20">
            <v>0</v>
          </cell>
          <cell r="AQ20">
            <v>21564.25</v>
          </cell>
          <cell r="AR20">
            <v>0</v>
          </cell>
          <cell r="AS20">
            <v>325253.77</v>
          </cell>
          <cell r="AT20">
            <v>63942.06</v>
          </cell>
          <cell r="AU20">
            <v>67320.67</v>
          </cell>
          <cell r="AV20">
            <v>194634.05075016059</v>
          </cell>
          <cell r="AW20">
            <v>191536.19</v>
          </cell>
          <cell r="AX20">
            <v>448284.0306</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C20">
            <v>9016758.6976929996</v>
          </cell>
        </row>
        <row r="21">
          <cell r="C21">
            <v>8092371.5283590006</v>
          </cell>
          <cell r="D21">
            <v>0</v>
          </cell>
          <cell r="E21">
            <v>8092371.5283590006</v>
          </cell>
          <cell r="F21">
            <v>8568474.6670929994</v>
          </cell>
          <cell r="G21">
            <v>448284.03060000017</v>
          </cell>
          <cell r="H21">
            <v>9016758.6976929996</v>
          </cell>
          <cell r="I21">
            <v>8568474.6670929994</v>
          </cell>
          <cell r="J21">
            <v>0.95028323972840745</v>
          </cell>
          <cell r="L21">
            <v>924387.16933399905</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8092371.5283590006</v>
          </cell>
          <cell r="AK21">
            <v>7469870.2970930003</v>
          </cell>
          <cell r="AL21">
            <v>0</v>
          </cell>
          <cell r="AM21">
            <v>459135.70999999996</v>
          </cell>
          <cell r="AN21">
            <v>0</v>
          </cell>
          <cell r="AO21">
            <v>33793.78</v>
          </cell>
          <cell r="AP21">
            <v>0</v>
          </cell>
          <cell r="AQ21">
            <v>21564.25</v>
          </cell>
          <cell r="AR21">
            <v>0</v>
          </cell>
          <cell r="AS21">
            <v>325253.77</v>
          </cell>
          <cell r="AT21">
            <v>63942.06</v>
          </cell>
          <cell r="AU21">
            <v>67320.67</v>
          </cell>
          <cell r="AV21">
            <v>194634.05075016059</v>
          </cell>
          <cell r="AW21">
            <v>191536.19</v>
          </cell>
          <cell r="AX21">
            <v>448284.0306</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C21">
            <v>9016758.6976929996</v>
          </cell>
        </row>
        <row r="22">
          <cell r="FC22">
            <v>0</v>
          </cell>
        </row>
      </sheetData>
      <sheetData sheetId="6"/>
      <sheetData sheetId="7" refreshError="1"/>
      <sheetData sheetId="8"/>
      <sheetData sheetId="9">
        <row r="2">
          <cell r="C2" t="str">
            <v>1</v>
          </cell>
          <cell r="D2">
            <v>2</v>
          </cell>
          <cell r="E2">
            <v>3</v>
          </cell>
          <cell r="F2">
            <v>4</v>
          </cell>
          <cell r="G2">
            <v>5</v>
          </cell>
          <cell r="H2">
            <v>6</v>
          </cell>
          <cell r="I2">
            <v>10</v>
          </cell>
          <cell r="L2">
            <v>11</v>
          </cell>
        </row>
        <row r="3">
          <cell r="L3" t="str">
            <v>Variance</v>
          </cell>
          <cell r="N3">
            <v>37987</v>
          </cell>
          <cell r="O3">
            <v>37987</v>
          </cell>
          <cell r="P3">
            <v>38018</v>
          </cell>
          <cell r="Q3">
            <v>38018</v>
          </cell>
          <cell r="R3">
            <v>38047</v>
          </cell>
          <cell r="S3">
            <v>38047</v>
          </cell>
          <cell r="T3">
            <v>38078</v>
          </cell>
          <cell r="U3">
            <v>38078</v>
          </cell>
          <cell r="V3">
            <v>38108</v>
          </cell>
          <cell r="W3">
            <v>38108</v>
          </cell>
          <cell r="X3">
            <v>38139</v>
          </cell>
          <cell r="Y3">
            <v>38139</v>
          </cell>
          <cell r="Z3">
            <v>38169</v>
          </cell>
          <cell r="AA3">
            <v>38169</v>
          </cell>
          <cell r="AB3">
            <v>38200</v>
          </cell>
          <cell r="AC3">
            <v>38200</v>
          </cell>
          <cell r="AD3">
            <v>38231</v>
          </cell>
          <cell r="AE3">
            <v>38231</v>
          </cell>
          <cell r="AF3">
            <v>38261</v>
          </cell>
          <cell r="AG3">
            <v>38261</v>
          </cell>
          <cell r="AH3">
            <v>38292</v>
          </cell>
          <cell r="AI3">
            <v>38292</v>
          </cell>
          <cell r="AJ3">
            <v>38322</v>
          </cell>
          <cell r="AK3">
            <v>38322</v>
          </cell>
          <cell r="AL3">
            <v>38353</v>
          </cell>
          <cell r="AM3">
            <v>38353</v>
          </cell>
          <cell r="AN3">
            <v>38384</v>
          </cell>
          <cell r="AO3">
            <v>38384</v>
          </cell>
          <cell r="AP3">
            <v>38412</v>
          </cell>
          <cell r="AQ3">
            <v>38412</v>
          </cell>
          <cell r="AR3">
            <v>38443</v>
          </cell>
          <cell r="AS3">
            <v>38443</v>
          </cell>
          <cell r="AT3">
            <v>38473</v>
          </cell>
          <cell r="AU3">
            <v>38473</v>
          </cell>
          <cell r="AV3">
            <v>38504</v>
          </cell>
          <cell r="AW3">
            <v>38504</v>
          </cell>
          <cell r="AX3">
            <v>38534</v>
          </cell>
          <cell r="AY3">
            <v>38534</v>
          </cell>
          <cell r="AZ3">
            <v>38565</v>
          </cell>
          <cell r="BA3">
            <v>38565</v>
          </cell>
          <cell r="BB3">
            <v>38596</v>
          </cell>
          <cell r="BC3">
            <v>38596</v>
          </cell>
          <cell r="BD3">
            <v>38626</v>
          </cell>
          <cell r="BE3">
            <v>38626</v>
          </cell>
          <cell r="BF3">
            <v>38657</v>
          </cell>
          <cell r="BG3">
            <v>38657</v>
          </cell>
          <cell r="BH3">
            <v>38687</v>
          </cell>
          <cell r="BI3">
            <v>38687</v>
          </cell>
          <cell r="BJ3">
            <v>38718</v>
          </cell>
          <cell r="BK3">
            <v>38718</v>
          </cell>
          <cell r="BL3">
            <v>38749</v>
          </cell>
          <cell r="BM3">
            <v>38749</v>
          </cell>
          <cell r="BN3">
            <v>38777</v>
          </cell>
          <cell r="BO3">
            <v>38777</v>
          </cell>
          <cell r="BP3">
            <v>38808</v>
          </cell>
          <cell r="BQ3">
            <v>38808</v>
          </cell>
          <cell r="BR3">
            <v>38838</v>
          </cell>
          <cell r="BS3">
            <v>38838</v>
          </cell>
          <cell r="BT3">
            <v>38869</v>
          </cell>
          <cell r="BU3">
            <v>38869</v>
          </cell>
          <cell r="BV3">
            <v>38899</v>
          </cell>
          <cell r="BW3">
            <v>38899</v>
          </cell>
          <cell r="BX3">
            <v>38930</v>
          </cell>
          <cell r="BY3">
            <v>38930</v>
          </cell>
          <cell r="BZ3">
            <v>38961</v>
          </cell>
          <cell r="CA3">
            <v>38961</v>
          </cell>
          <cell r="CB3">
            <v>38991</v>
          </cell>
          <cell r="CC3">
            <v>38991</v>
          </cell>
          <cell r="CD3">
            <v>39022</v>
          </cell>
          <cell r="CE3">
            <v>39022</v>
          </cell>
          <cell r="CF3">
            <v>39052</v>
          </cell>
          <cell r="CG3">
            <v>39052</v>
          </cell>
          <cell r="CH3">
            <v>39083</v>
          </cell>
          <cell r="CI3">
            <v>39083</v>
          </cell>
          <cell r="CJ3">
            <v>39114</v>
          </cell>
          <cell r="CK3">
            <v>39114</v>
          </cell>
          <cell r="CL3">
            <v>39142</v>
          </cell>
          <cell r="CM3">
            <v>39142</v>
          </cell>
          <cell r="CN3">
            <v>39173</v>
          </cell>
          <cell r="CO3">
            <v>39173</v>
          </cell>
          <cell r="CP3">
            <v>39203</v>
          </cell>
          <cell r="CQ3">
            <v>39203</v>
          </cell>
          <cell r="CR3">
            <v>39234</v>
          </cell>
          <cell r="CS3">
            <v>39234</v>
          </cell>
          <cell r="CT3">
            <v>39264</v>
          </cell>
          <cell r="CU3">
            <v>39264</v>
          </cell>
          <cell r="CV3">
            <v>39295</v>
          </cell>
          <cell r="CW3">
            <v>39295</v>
          </cell>
          <cell r="CX3">
            <v>39326</v>
          </cell>
          <cell r="CY3">
            <v>39326</v>
          </cell>
          <cell r="CZ3">
            <v>39356</v>
          </cell>
          <cell r="DA3">
            <v>39356</v>
          </cell>
          <cell r="DB3">
            <v>39387</v>
          </cell>
          <cell r="DC3">
            <v>39387</v>
          </cell>
          <cell r="DD3">
            <v>39417</v>
          </cell>
          <cell r="DE3">
            <v>39417</v>
          </cell>
          <cell r="DF3">
            <v>39448</v>
          </cell>
          <cell r="DG3">
            <v>39448</v>
          </cell>
          <cell r="DH3">
            <v>39479</v>
          </cell>
          <cell r="DI3">
            <v>39479</v>
          </cell>
          <cell r="DJ3">
            <v>39508</v>
          </cell>
          <cell r="DK3">
            <v>39508</v>
          </cell>
          <cell r="DL3">
            <v>39539</v>
          </cell>
          <cell r="DM3">
            <v>39539</v>
          </cell>
          <cell r="DN3">
            <v>39569</v>
          </cell>
          <cell r="DO3">
            <v>39569</v>
          </cell>
          <cell r="DP3">
            <v>39600</v>
          </cell>
          <cell r="DQ3">
            <v>39600</v>
          </cell>
          <cell r="DR3">
            <v>39630</v>
          </cell>
          <cell r="DS3">
            <v>39630</v>
          </cell>
          <cell r="DT3">
            <v>39661</v>
          </cell>
          <cell r="DU3">
            <v>39661</v>
          </cell>
          <cell r="DV3">
            <v>39692</v>
          </cell>
          <cell r="DW3">
            <v>39692</v>
          </cell>
          <cell r="DX3">
            <v>39722</v>
          </cell>
          <cell r="DY3">
            <v>39722</v>
          </cell>
          <cell r="DZ3">
            <v>39753</v>
          </cell>
          <cell r="EA3">
            <v>39753</v>
          </cell>
          <cell r="EB3">
            <v>39783</v>
          </cell>
          <cell r="EC3">
            <v>39783</v>
          </cell>
          <cell r="ED3">
            <v>39814</v>
          </cell>
          <cell r="EE3">
            <v>39814</v>
          </cell>
          <cell r="EF3">
            <v>39845</v>
          </cell>
          <cell r="EG3">
            <v>39845</v>
          </cell>
          <cell r="EH3">
            <v>39873</v>
          </cell>
          <cell r="EI3">
            <v>39873</v>
          </cell>
          <cell r="EJ3">
            <v>39904</v>
          </cell>
          <cell r="EK3">
            <v>39904</v>
          </cell>
          <cell r="EL3">
            <v>39934</v>
          </cell>
          <cell r="EM3">
            <v>39934</v>
          </cell>
          <cell r="EN3">
            <v>39965</v>
          </cell>
          <cell r="EO3">
            <v>39965</v>
          </cell>
          <cell r="EP3">
            <v>39995</v>
          </cell>
          <cell r="EQ3">
            <v>39995</v>
          </cell>
          <cell r="ER3">
            <v>40026</v>
          </cell>
          <cell r="ES3">
            <v>40026</v>
          </cell>
          <cell r="ET3">
            <v>40057</v>
          </cell>
          <cell r="EU3">
            <v>40057</v>
          </cell>
          <cell r="EV3">
            <v>40087</v>
          </cell>
          <cell r="EW3">
            <v>40087</v>
          </cell>
          <cell r="EX3">
            <v>40118</v>
          </cell>
          <cell r="EY3">
            <v>40118</v>
          </cell>
          <cell r="EZ3">
            <v>40148</v>
          </cell>
          <cell r="FA3">
            <v>40148</v>
          </cell>
          <cell r="FC3" t="str">
            <v>TOTAL</v>
          </cell>
        </row>
        <row r="4">
          <cell r="C4" t="str">
            <v>Without</v>
          </cell>
          <cell r="D4" t="str">
            <v>Budget</v>
          </cell>
          <cell r="E4" t="str">
            <v>Revised</v>
          </cell>
          <cell r="F4" t="str">
            <v>Committed</v>
          </cell>
          <cell r="G4" t="str">
            <v>Estimated</v>
          </cell>
          <cell r="H4" t="str">
            <v>Anticipated</v>
          </cell>
          <cell r="I4" t="str">
            <v>Cumulative to Date</v>
          </cell>
          <cell r="L4" t="str">
            <v>Total</v>
          </cell>
          <cell r="N4" t="str">
            <v>Forecast</v>
          </cell>
          <cell r="O4" t="str">
            <v>Paid</v>
          </cell>
          <cell r="P4" t="str">
            <v>Forecast</v>
          </cell>
          <cell r="Q4" t="str">
            <v>Paid</v>
          </cell>
          <cell r="R4" t="str">
            <v>Forecast</v>
          </cell>
          <cell r="S4" t="str">
            <v>Paid</v>
          </cell>
          <cell r="T4" t="str">
            <v>Forecast</v>
          </cell>
          <cell r="U4" t="str">
            <v>Paid</v>
          </cell>
          <cell r="V4" t="str">
            <v>Forecast</v>
          </cell>
          <cell r="W4" t="str">
            <v>Paid</v>
          </cell>
          <cell r="X4" t="str">
            <v>Forecast</v>
          </cell>
          <cell r="Y4" t="str">
            <v>Paid</v>
          </cell>
          <cell r="Z4" t="str">
            <v>Forecast</v>
          </cell>
          <cell r="AA4" t="str">
            <v>Paid</v>
          </cell>
          <cell r="AB4" t="str">
            <v>Forecast</v>
          </cell>
          <cell r="AC4" t="str">
            <v>Paid</v>
          </cell>
          <cell r="AD4" t="str">
            <v>Forecast</v>
          </cell>
          <cell r="AE4" t="str">
            <v>Paid</v>
          </cell>
          <cell r="AF4" t="str">
            <v>Forecast</v>
          </cell>
          <cell r="AG4" t="str">
            <v>Paid</v>
          </cell>
          <cell r="AH4" t="str">
            <v>Forecast</v>
          </cell>
          <cell r="AI4" t="str">
            <v>Paid</v>
          </cell>
          <cell r="AJ4" t="str">
            <v>Forecast</v>
          </cell>
          <cell r="AK4" t="str">
            <v>Paid</v>
          </cell>
          <cell r="AL4" t="str">
            <v>Forecast</v>
          </cell>
          <cell r="AM4" t="str">
            <v>Paid</v>
          </cell>
          <cell r="AN4" t="str">
            <v>Forecast</v>
          </cell>
          <cell r="AO4" t="str">
            <v>Paid</v>
          </cell>
          <cell r="AP4" t="str">
            <v>Forecast</v>
          </cell>
          <cell r="AQ4" t="str">
            <v>Paid</v>
          </cell>
          <cell r="AR4" t="str">
            <v>Forecast</v>
          </cell>
          <cell r="AS4" t="str">
            <v>Paid</v>
          </cell>
          <cell r="AT4" t="str">
            <v>Forecast</v>
          </cell>
          <cell r="AU4" t="str">
            <v>Paid</v>
          </cell>
          <cell r="AV4" t="str">
            <v>Forecast</v>
          </cell>
          <cell r="AW4" t="str">
            <v>Paid</v>
          </cell>
          <cell r="AX4" t="str">
            <v>Forecast</v>
          </cell>
          <cell r="AY4" t="str">
            <v>Paid</v>
          </cell>
          <cell r="AZ4" t="str">
            <v>Forecast</v>
          </cell>
          <cell r="BA4" t="str">
            <v>Paid</v>
          </cell>
          <cell r="BB4" t="str">
            <v>Forecast</v>
          </cell>
          <cell r="BC4" t="str">
            <v>Paid</v>
          </cell>
          <cell r="BD4" t="str">
            <v>Forecast</v>
          </cell>
          <cell r="BE4" t="str">
            <v>Paid</v>
          </cell>
          <cell r="BF4" t="str">
            <v>Forecast</v>
          </cell>
          <cell r="BG4" t="str">
            <v>Paid</v>
          </cell>
          <cell r="BH4" t="str">
            <v>Forecast</v>
          </cell>
          <cell r="BI4" t="str">
            <v>Paid</v>
          </cell>
          <cell r="BJ4" t="str">
            <v>Forecast</v>
          </cell>
          <cell r="BK4" t="str">
            <v>Paid</v>
          </cell>
          <cell r="BL4" t="str">
            <v>Forecast</v>
          </cell>
          <cell r="BM4" t="str">
            <v>Paid</v>
          </cell>
          <cell r="BN4" t="str">
            <v>Forecast</v>
          </cell>
          <cell r="BO4" t="str">
            <v>Paid</v>
          </cell>
          <cell r="BP4" t="str">
            <v>Forecast</v>
          </cell>
          <cell r="BQ4" t="str">
            <v>Paid</v>
          </cell>
          <cell r="BR4" t="str">
            <v>Forecast</v>
          </cell>
          <cell r="BS4" t="str">
            <v>Paid</v>
          </cell>
          <cell r="BT4" t="str">
            <v>Forecast</v>
          </cell>
          <cell r="BU4" t="str">
            <v>Paid</v>
          </cell>
          <cell r="BV4" t="str">
            <v>Forecast</v>
          </cell>
          <cell r="BW4" t="str">
            <v>Paid</v>
          </cell>
          <cell r="BX4" t="str">
            <v>Forecast</v>
          </cell>
          <cell r="BY4" t="str">
            <v>Paid</v>
          </cell>
          <cell r="BZ4" t="str">
            <v>Forecast</v>
          </cell>
          <cell r="CA4" t="str">
            <v>Paid</v>
          </cell>
          <cell r="CB4" t="str">
            <v>Forecast</v>
          </cell>
          <cell r="CC4" t="str">
            <v>Paid</v>
          </cell>
          <cell r="CD4" t="str">
            <v>Forecast</v>
          </cell>
          <cell r="CE4" t="str">
            <v>Paid</v>
          </cell>
          <cell r="CF4" t="str">
            <v>Forecast</v>
          </cell>
          <cell r="CG4" t="str">
            <v>Paid</v>
          </cell>
          <cell r="CH4" t="str">
            <v>Forecast</v>
          </cell>
          <cell r="CI4" t="str">
            <v>Paid</v>
          </cell>
          <cell r="CJ4" t="str">
            <v>Forecast</v>
          </cell>
          <cell r="CK4" t="str">
            <v>Paid</v>
          </cell>
          <cell r="CL4" t="str">
            <v>Forecast</v>
          </cell>
          <cell r="CM4" t="str">
            <v>Paid</v>
          </cell>
          <cell r="CN4" t="str">
            <v>Forecast</v>
          </cell>
          <cell r="CO4" t="str">
            <v>Paid</v>
          </cell>
          <cell r="CP4" t="str">
            <v>Forecast</v>
          </cell>
          <cell r="CQ4" t="str">
            <v>Paid</v>
          </cell>
          <cell r="CR4" t="str">
            <v>Forecast</v>
          </cell>
          <cell r="CS4" t="str">
            <v>Paid</v>
          </cell>
          <cell r="CT4" t="str">
            <v>Forecast</v>
          </cell>
          <cell r="CU4" t="str">
            <v>Paid</v>
          </cell>
          <cell r="CV4" t="str">
            <v>Forecast</v>
          </cell>
          <cell r="CW4" t="str">
            <v>Paid</v>
          </cell>
          <cell r="CX4" t="str">
            <v>Forecast</v>
          </cell>
          <cell r="CY4" t="str">
            <v>Paid</v>
          </cell>
          <cell r="CZ4" t="str">
            <v>Forecast</v>
          </cell>
          <cell r="DA4" t="str">
            <v>Paid</v>
          </cell>
          <cell r="DB4" t="str">
            <v>Forecast</v>
          </cell>
          <cell r="DC4" t="str">
            <v>Paid</v>
          </cell>
          <cell r="DD4" t="str">
            <v>Forecast</v>
          </cell>
          <cell r="DE4" t="str">
            <v>Paid</v>
          </cell>
          <cell r="DF4" t="str">
            <v>Forecast</v>
          </cell>
          <cell r="DG4" t="str">
            <v>Paid</v>
          </cell>
          <cell r="DH4" t="str">
            <v>Forecast</v>
          </cell>
          <cell r="DI4" t="str">
            <v>Paid</v>
          </cell>
          <cell r="DJ4" t="str">
            <v>Forecast</v>
          </cell>
          <cell r="DK4" t="str">
            <v>Paid</v>
          </cell>
          <cell r="DL4" t="str">
            <v>Forecast</v>
          </cell>
          <cell r="DM4" t="str">
            <v>Paid</v>
          </cell>
          <cell r="DN4" t="str">
            <v>Forecast</v>
          </cell>
          <cell r="DO4" t="str">
            <v>Paid</v>
          </cell>
          <cell r="DP4" t="str">
            <v>Forecast</v>
          </cell>
          <cell r="DQ4" t="str">
            <v>Paid</v>
          </cell>
          <cell r="DR4" t="str">
            <v>Forecast</v>
          </cell>
          <cell r="DS4" t="str">
            <v>Paid</v>
          </cell>
          <cell r="DT4" t="str">
            <v>Forecast</v>
          </cell>
          <cell r="DU4" t="str">
            <v>Paid</v>
          </cell>
          <cell r="DV4" t="str">
            <v>Forecast</v>
          </cell>
          <cell r="DW4" t="str">
            <v>Paid</v>
          </cell>
          <cell r="DX4" t="str">
            <v>Forecast</v>
          </cell>
          <cell r="DY4" t="str">
            <v>Paid</v>
          </cell>
          <cell r="DZ4" t="str">
            <v>Forecast</v>
          </cell>
          <cell r="EA4" t="str">
            <v>Paid</v>
          </cell>
          <cell r="EB4" t="str">
            <v>Forecast</v>
          </cell>
          <cell r="EC4" t="str">
            <v>Paid</v>
          </cell>
          <cell r="ED4" t="str">
            <v>Forecast</v>
          </cell>
          <cell r="EE4" t="str">
            <v>Paid</v>
          </cell>
          <cell r="EF4" t="str">
            <v>Forecast</v>
          </cell>
          <cell r="EG4" t="str">
            <v>Paid</v>
          </cell>
          <cell r="EH4" t="str">
            <v>Forecast</v>
          </cell>
          <cell r="EI4" t="str">
            <v>Paid</v>
          </cell>
          <cell r="EJ4" t="str">
            <v>Forecast</v>
          </cell>
          <cell r="EK4" t="str">
            <v>Paid</v>
          </cell>
          <cell r="EL4" t="str">
            <v>Forecast</v>
          </cell>
          <cell r="EM4" t="str">
            <v>Paid</v>
          </cell>
          <cell r="EN4" t="str">
            <v>Forecast</v>
          </cell>
          <cell r="EO4" t="str">
            <v>Paid</v>
          </cell>
          <cell r="EP4" t="str">
            <v>Forecast</v>
          </cell>
          <cell r="EQ4" t="str">
            <v>Paid</v>
          </cell>
          <cell r="ER4" t="str">
            <v>Forecast</v>
          </cell>
          <cell r="ES4" t="str">
            <v>Paid</v>
          </cell>
          <cell r="ET4" t="str">
            <v>Forecast</v>
          </cell>
          <cell r="EU4" t="str">
            <v>Paid</v>
          </cell>
          <cell r="EV4" t="str">
            <v>Forecast</v>
          </cell>
          <cell r="EW4" t="str">
            <v>Paid</v>
          </cell>
          <cell r="EX4" t="str">
            <v>Forecast</v>
          </cell>
          <cell r="EY4" t="str">
            <v>Paid</v>
          </cell>
          <cell r="EZ4" t="str">
            <v>Forecast</v>
          </cell>
          <cell r="FA4" t="str">
            <v>Paid</v>
          </cell>
          <cell r="FC4" t="str">
            <v>Paid</v>
          </cell>
        </row>
        <row r="5">
          <cell r="B5" t="str">
            <v>Category</v>
          </cell>
          <cell r="C5" t="str">
            <v>Inflation</v>
          </cell>
          <cell r="D5" t="str">
            <v>Changes</v>
          </cell>
          <cell r="E5" t="str">
            <v>(3 + 4)</v>
          </cell>
          <cell r="H5" t="str">
            <v>(4 + 5)</v>
          </cell>
          <cell r="I5" t="str">
            <v>R$</v>
          </cell>
          <cell r="J5" t="str">
            <v>%</v>
          </cell>
          <cell r="L5" t="str">
            <v>(8 &gt; 5)</v>
          </cell>
          <cell r="AX5" t="str">
            <v>Forecast</v>
          </cell>
          <cell r="AZ5" t="str">
            <v>Forecast</v>
          </cell>
          <cell r="BB5" t="str">
            <v>Forecast</v>
          </cell>
          <cell r="BD5" t="str">
            <v>Forecast</v>
          </cell>
          <cell r="BF5" t="str">
            <v>Forecast</v>
          </cell>
          <cell r="BH5" t="str">
            <v>Forecast</v>
          </cell>
          <cell r="BJ5" t="str">
            <v>Forecast</v>
          </cell>
          <cell r="BL5" t="str">
            <v>Forecast</v>
          </cell>
          <cell r="BN5" t="str">
            <v>Forecast</v>
          </cell>
          <cell r="BP5" t="str">
            <v>Forecast</v>
          </cell>
          <cell r="BR5" t="str">
            <v>Forecast</v>
          </cell>
          <cell r="BT5" t="str">
            <v>Forecast</v>
          </cell>
          <cell r="BV5" t="str">
            <v>Forecast</v>
          </cell>
          <cell r="BX5" t="str">
            <v>Forecast</v>
          </cell>
          <cell r="BZ5" t="str">
            <v>Forecast</v>
          </cell>
          <cell r="CB5" t="str">
            <v>Forecast</v>
          </cell>
          <cell r="CD5" t="str">
            <v>Forecast</v>
          </cell>
          <cell r="CF5" t="str">
            <v>Forecast</v>
          </cell>
          <cell r="CH5" t="str">
            <v>Forecast</v>
          </cell>
          <cell r="CJ5" t="str">
            <v>Forecast</v>
          </cell>
          <cell r="CL5" t="str">
            <v>Forecast</v>
          </cell>
          <cell r="CN5" t="str">
            <v>Forecast</v>
          </cell>
          <cell r="CP5" t="str">
            <v>Forecast</v>
          </cell>
          <cell r="CR5" t="str">
            <v>Forecast</v>
          </cell>
          <cell r="CT5" t="str">
            <v>Forecast</v>
          </cell>
          <cell r="CV5" t="str">
            <v>Forecast</v>
          </cell>
          <cell r="CX5" t="str">
            <v>Forecast</v>
          </cell>
          <cell r="CZ5" t="str">
            <v>Forecast</v>
          </cell>
          <cell r="DB5" t="str">
            <v>Forecast</v>
          </cell>
          <cell r="DD5" t="str">
            <v>Forecast</v>
          </cell>
          <cell r="DF5" t="str">
            <v>Forecast</v>
          </cell>
          <cell r="DH5" t="str">
            <v>Forecast</v>
          </cell>
          <cell r="DJ5" t="str">
            <v>Forecast</v>
          </cell>
          <cell r="DL5" t="str">
            <v>Forecast</v>
          </cell>
          <cell r="DN5" t="str">
            <v>Forecast</v>
          </cell>
          <cell r="DP5" t="str">
            <v>Forecast</v>
          </cell>
          <cell r="DR5" t="str">
            <v>Forecast</v>
          </cell>
          <cell r="DT5" t="str">
            <v>Forecast</v>
          </cell>
          <cell r="DV5" t="str">
            <v>Forecast</v>
          </cell>
          <cell r="DX5" t="str">
            <v>Forecast</v>
          </cell>
          <cell r="DZ5" t="str">
            <v>Forecast</v>
          </cell>
          <cell r="EB5" t="str">
            <v>Forecast</v>
          </cell>
          <cell r="ED5" t="str">
            <v>Forecast</v>
          </cell>
          <cell r="EF5" t="str">
            <v>Forecast</v>
          </cell>
          <cell r="EH5" t="str">
            <v>Forecast</v>
          </cell>
          <cell r="EJ5" t="str">
            <v>Forecast</v>
          </cell>
          <cell r="EL5" t="str">
            <v>Forecast</v>
          </cell>
          <cell r="EN5" t="str">
            <v>Forecast</v>
          </cell>
          <cell r="EP5" t="str">
            <v>Forecast</v>
          </cell>
          <cell r="ER5" t="str">
            <v>Forecast</v>
          </cell>
          <cell r="ET5" t="str">
            <v>Forecast</v>
          </cell>
          <cell r="EV5" t="str">
            <v>Forecast</v>
          </cell>
          <cell r="EX5" t="str">
            <v>Forecast</v>
          </cell>
          <cell r="EZ5" t="str">
            <v>Forecast</v>
          </cell>
          <cell r="FC5" t="str">
            <v xml:space="preserve"> + Forecast</v>
          </cell>
        </row>
        <row r="6">
          <cell r="B6" t="str">
            <v>Serviços Preliminares</v>
          </cell>
          <cell r="C6">
            <v>0</v>
          </cell>
          <cell r="D6">
            <v>0</v>
          </cell>
          <cell r="E6">
            <v>0</v>
          </cell>
          <cell r="F6">
            <v>0</v>
          </cell>
          <cell r="G6">
            <v>0</v>
          </cell>
          <cell r="H6">
            <v>0</v>
          </cell>
          <cell r="I6">
            <v>0</v>
          </cell>
          <cell r="J6" t="e">
            <v>#DIV/0!</v>
          </cell>
          <cell r="L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C6">
            <v>0</v>
          </cell>
          <cell r="FD6">
            <v>0</v>
          </cell>
        </row>
        <row r="7">
          <cell r="B7" t="str">
            <v>Parede Diafragma</v>
          </cell>
          <cell r="C7">
            <v>0</v>
          </cell>
          <cell r="D7">
            <v>0</v>
          </cell>
          <cell r="E7">
            <v>0</v>
          </cell>
          <cell r="F7">
            <v>0</v>
          </cell>
          <cell r="G7">
            <v>0</v>
          </cell>
          <cell r="H7">
            <v>0</v>
          </cell>
          <cell r="I7">
            <v>0</v>
          </cell>
          <cell r="J7" t="e">
            <v>#DIV/0!</v>
          </cell>
          <cell r="L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C7">
            <v>0</v>
          </cell>
          <cell r="FD7">
            <v>0</v>
          </cell>
        </row>
        <row r="8">
          <cell r="B8" t="str">
            <v>Escavação</v>
          </cell>
          <cell r="C8">
            <v>0</v>
          </cell>
          <cell r="D8">
            <v>0</v>
          </cell>
          <cell r="E8">
            <v>0</v>
          </cell>
          <cell r="F8">
            <v>0</v>
          </cell>
          <cell r="G8">
            <v>0</v>
          </cell>
          <cell r="H8">
            <v>0</v>
          </cell>
          <cell r="I8">
            <v>0</v>
          </cell>
          <cell r="J8" t="e">
            <v>#DIV/0!</v>
          </cell>
          <cell r="L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C8">
            <v>0</v>
          </cell>
          <cell r="FD8">
            <v>0</v>
          </cell>
        </row>
        <row r="9">
          <cell r="B9" t="str">
            <v>Fundações HC</v>
          </cell>
          <cell r="C9">
            <v>0</v>
          </cell>
          <cell r="D9">
            <v>0</v>
          </cell>
          <cell r="E9">
            <v>0</v>
          </cell>
          <cell r="F9">
            <v>0</v>
          </cell>
          <cell r="G9">
            <v>0</v>
          </cell>
          <cell r="H9">
            <v>0</v>
          </cell>
          <cell r="I9">
            <v>0</v>
          </cell>
          <cell r="J9" t="e">
            <v>#DIV/0!</v>
          </cell>
          <cell r="L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C9">
            <v>0</v>
          </cell>
          <cell r="FD9">
            <v>0</v>
          </cell>
        </row>
        <row r="10">
          <cell r="B10" t="str">
            <v>Estrutura de Concreto</v>
          </cell>
          <cell r="C10">
            <v>0</v>
          </cell>
          <cell r="D10">
            <v>0</v>
          </cell>
          <cell r="E10">
            <v>0</v>
          </cell>
          <cell r="F10">
            <v>0</v>
          </cell>
          <cell r="G10">
            <v>0</v>
          </cell>
          <cell r="H10">
            <v>0</v>
          </cell>
          <cell r="I10">
            <v>0</v>
          </cell>
          <cell r="J10" t="e">
            <v>#DIV/0!</v>
          </cell>
          <cell r="L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C10">
            <v>0</v>
          </cell>
          <cell r="FD10">
            <v>0</v>
          </cell>
        </row>
        <row r="11">
          <cell r="B11" t="str">
            <v xml:space="preserve">Impermeabilização  </v>
          </cell>
          <cell r="C11">
            <v>0</v>
          </cell>
          <cell r="D11">
            <v>0</v>
          </cell>
          <cell r="E11">
            <v>0</v>
          </cell>
          <cell r="F11">
            <v>0</v>
          </cell>
          <cell r="G11">
            <v>0</v>
          </cell>
          <cell r="H11">
            <v>0</v>
          </cell>
          <cell r="I11">
            <v>0</v>
          </cell>
          <cell r="J11" t="e">
            <v>#DIV/0!</v>
          </cell>
          <cell r="L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C11">
            <v>0</v>
          </cell>
          <cell r="FD11">
            <v>0</v>
          </cell>
        </row>
        <row r="12">
          <cell r="B12" t="str">
            <v>Alvenarias/Dry Wall</v>
          </cell>
          <cell r="C12">
            <v>0</v>
          </cell>
          <cell r="D12">
            <v>0</v>
          </cell>
          <cell r="E12">
            <v>0</v>
          </cell>
          <cell r="F12">
            <v>0</v>
          </cell>
          <cell r="G12">
            <v>0</v>
          </cell>
          <cell r="H12">
            <v>0</v>
          </cell>
          <cell r="I12">
            <v>0</v>
          </cell>
          <cell r="J12" t="e">
            <v>#DIV/0!</v>
          </cell>
          <cell r="L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C12">
            <v>0</v>
          </cell>
          <cell r="FD12">
            <v>0</v>
          </cell>
        </row>
        <row r="13">
          <cell r="B13" t="str">
            <v>Acabamentos Internos Paredes</v>
          </cell>
          <cell r="C13">
            <v>0</v>
          </cell>
          <cell r="D13">
            <v>0</v>
          </cell>
          <cell r="E13">
            <v>0</v>
          </cell>
          <cell r="F13">
            <v>0</v>
          </cell>
          <cell r="G13">
            <v>0</v>
          </cell>
          <cell r="H13">
            <v>0</v>
          </cell>
          <cell r="I13">
            <v>0</v>
          </cell>
          <cell r="J13" t="e">
            <v>#DIV/0!</v>
          </cell>
          <cell r="L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C13">
            <v>0</v>
          </cell>
          <cell r="FD13">
            <v>0</v>
          </cell>
        </row>
        <row r="14">
          <cell r="B14" t="str">
            <v>Fachadas HC</v>
          </cell>
          <cell r="C14">
            <v>0</v>
          </cell>
          <cell r="D14">
            <v>0</v>
          </cell>
          <cell r="E14">
            <v>0</v>
          </cell>
          <cell r="F14">
            <v>0</v>
          </cell>
          <cell r="G14">
            <v>0</v>
          </cell>
          <cell r="H14">
            <v>0</v>
          </cell>
          <cell r="I14">
            <v>0</v>
          </cell>
          <cell r="J14" t="e">
            <v>#DIV/0!</v>
          </cell>
          <cell r="L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C14">
            <v>0</v>
          </cell>
          <cell r="FD14">
            <v>0</v>
          </cell>
        </row>
        <row r="15">
          <cell r="B15" t="str">
            <v>Esquadrias de Alumínio e Vidro</v>
          </cell>
          <cell r="C15">
            <v>0</v>
          </cell>
          <cell r="D15">
            <v>0</v>
          </cell>
          <cell r="E15">
            <v>0</v>
          </cell>
          <cell r="F15">
            <v>0</v>
          </cell>
          <cell r="G15">
            <v>0</v>
          </cell>
          <cell r="H15">
            <v>0</v>
          </cell>
          <cell r="I15">
            <v>0</v>
          </cell>
          <cell r="J15" t="e">
            <v>#DIV/0!</v>
          </cell>
          <cell r="L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C15">
            <v>0</v>
          </cell>
          <cell r="FD15">
            <v>0</v>
          </cell>
        </row>
        <row r="16">
          <cell r="B16" t="str">
            <v>Acabamentos de Pisos</v>
          </cell>
          <cell r="C16">
            <v>0</v>
          </cell>
          <cell r="D16">
            <v>0</v>
          </cell>
          <cell r="E16">
            <v>0</v>
          </cell>
          <cell r="F16">
            <v>0</v>
          </cell>
          <cell r="G16">
            <v>0</v>
          </cell>
          <cell r="H16">
            <v>0</v>
          </cell>
          <cell r="I16">
            <v>0</v>
          </cell>
          <cell r="J16" t="e">
            <v>#DIV/0!</v>
          </cell>
          <cell r="L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C16">
            <v>0</v>
          </cell>
          <cell r="FD16">
            <v>0</v>
          </cell>
        </row>
        <row r="17">
          <cell r="B17" t="str">
            <v>Forros</v>
          </cell>
          <cell r="C17">
            <v>0</v>
          </cell>
          <cell r="D17">
            <v>0</v>
          </cell>
          <cell r="E17">
            <v>0</v>
          </cell>
          <cell r="F17">
            <v>0</v>
          </cell>
          <cell r="G17">
            <v>0</v>
          </cell>
          <cell r="H17">
            <v>0</v>
          </cell>
          <cell r="I17">
            <v>0</v>
          </cell>
          <cell r="J17" t="e">
            <v>#DIV/0!</v>
          </cell>
          <cell r="L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C17">
            <v>0</v>
          </cell>
          <cell r="FD17">
            <v>0</v>
          </cell>
        </row>
        <row r="18">
          <cell r="B18" t="str">
            <v>Acabamentos Metálicos Especiais</v>
          </cell>
          <cell r="C18">
            <v>0</v>
          </cell>
          <cell r="D18">
            <v>0</v>
          </cell>
          <cell r="E18">
            <v>0</v>
          </cell>
          <cell r="F18">
            <v>0</v>
          </cell>
          <cell r="G18">
            <v>0</v>
          </cell>
          <cell r="H18">
            <v>0</v>
          </cell>
          <cell r="I18">
            <v>0</v>
          </cell>
          <cell r="J18" t="e">
            <v>#DIV/0!</v>
          </cell>
          <cell r="L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C18">
            <v>0</v>
          </cell>
          <cell r="FD18">
            <v>0</v>
          </cell>
        </row>
        <row r="19">
          <cell r="B19" t="str">
            <v>Marcenaria</v>
          </cell>
          <cell r="C19">
            <v>0</v>
          </cell>
          <cell r="D19">
            <v>0</v>
          </cell>
          <cell r="E19">
            <v>0</v>
          </cell>
          <cell r="F19">
            <v>0</v>
          </cell>
          <cell r="G19">
            <v>0</v>
          </cell>
          <cell r="H19">
            <v>0</v>
          </cell>
          <cell r="I19">
            <v>0</v>
          </cell>
          <cell r="J19" t="e">
            <v>#DIV/0!</v>
          </cell>
          <cell r="L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C19">
            <v>0</v>
          </cell>
          <cell r="FD19">
            <v>0</v>
          </cell>
        </row>
        <row r="20">
          <cell r="B20" t="str">
            <v>Acessórios e Peças Sanitárias</v>
          </cell>
          <cell r="C20">
            <v>0</v>
          </cell>
          <cell r="D20">
            <v>0</v>
          </cell>
          <cell r="E20">
            <v>0</v>
          </cell>
          <cell r="F20">
            <v>0</v>
          </cell>
          <cell r="G20">
            <v>0</v>
          </cell>
          <cell r="H20">
            <v>0</v>
          </cell>
          <cell r="I20">
            <v>0</v>
          </cell>
          <cell r="J20" t="e">
            <v>#DIV/0!</v>
          </cell>
          <cell r="L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C20">
            <v>0</v>
          </cell>
          <cell r="FD20">
            <v>0</v>
          </cell>
        </row>
        <row r="21">
          <cell r="B21" t="str">
            <v>Pintura</v>
          </cell>
          <cell r="C21">
            <v>0</v>
          </cell>
          <cell r="D21">
            <v>0</v>
          </cell>
          <cell r="E21">
            <v>0</v>
          </cell>
          <cell r="F21">
            <v>0</v>
          </cell>
          <cell r="G21">
            <v>0</v>
          </cell>
          <cell r="H21">
            <v>0</v>
          </cell>
          <cell r="I21">
            <v>0</v>
          </cell>
          <cell r="J21" t="e">
            <v>#DIV/0!</v>
          </cell>
          <cell r="L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C21">
            <v>0</v>
          </cell>
          <cell r="FD21">
            <v>0</v>
          </cell>
        </row>
        <row r="22">
          <cell r="B22" t="str">
            <v>Elevadores HC</v>
          </cell>
          <cell r="C22">
            <v>0</v>
          </cell>
          <cell r="D22">
            <v>0</v>
          </cell>
          <cell r="E22">
            <v>0</v>
          </cell>
          <cell r="F22">
            <v>0</v>
          </cell>
          <cell r="G22">
            <v>0</v>
          </cell>
          <cell r="H22">
            <v>0</v>
          </cell>
          <cell r="I22">
            <v>0</v>
          </cell>
          <cell r="J22" t="e">
            <v>#DIV/0!</v>
          </cell>
          <cell r="L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C22">
            <v>0</v>
          </cell>
          <cell r="FD22">
            <v>0</v>
          </cell>
        </row>
        <row r="23">
          <cell r="B23" t="str">
            <v>Instalações Elétricas</v>
          </cell>
          <cell r="C23">
            <v>0</v>
          </cell>
          <cell r="D23">
            <v>0</v>
          </cell>
          <cell r="E23">
            <v>0</v>
          </cell>
          <cell r="F23">
            <v>0</v>
          </cell>
          <cell r="G23">
            <v>0</v>
          </cell>
          <cell r="H23">
            <v>0</v>
          </cell>
          <cell r="I23">
            <v>0</v>
          </cell>
          <cell r="J23" t="e">
            <v>#DIV/0!</v>
          </cell>
          <cell r="L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C23">
            <v>0</v>
          </cell>
          <cell r="FD23">
            <v>0</v>
          </cell>
        </row>
        <row r="24">
          <cell r="B24" t="str">
            <v>Instalações Hidráulicas</v>
          </cell>
          <cell r="C24">
            <v>0</v>
          </cell>
          <cell r="D24">
            <v>0</v>
          </cell>
          <cell r="E24">
            <v>0</v>
          </cell>
          <cell r="F24">
            <v>0</v>
          </cell>
          <cell r="G24">
            <v>0</v>
          </cell>
          <cell r="H24">
            <v>0</v>
          </cell>
          <cell r="I24">
            <v>0</v>
          </cell>
          <cell r="J24" t="e">
            <v>#DIV/0!</v>
          </cell>
          <cell r="L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C24">
            <v>0</v>
          </cell>
          <cell r="FD24">
            <v>0</v>
          </cell>
        </row>
        <row r="25">
          <cell r="B25" t="str">
            <v>Sistema de Automação Predial</v>
          </cell>
          <cell r="C25">
            <v>0</v>
          </cell>
          <cell r="D25">
            <v>0</v>
          </cell>
          <cell r="E25">
            <v>0</v>
          </cell>
          <cell r="F25">
            <v>0</v>
          </cell>
          <cell r="G25">
            <v>0</v>
          </cell>
          <cell r="H25">
            <v>0</v>
          </cell>
          <cell r="I25">
            <v>0</v>
          </cell>
          <cell r="J25" t="e">
            <v>#DIV/0!</v>
          </cell>
          <cell r="L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C25">
            <v>0</v>
          </cell>
          <cell r="FD25">
            <v>0</v>
          </cell>
        </row>
        <row r="26">
          <cell r="B26" t="str">
            <v>Ar Condicionado</v>
          </cell>
          <cell r="C26">
            <v>0</v>
          </cell>
          <cell r="D26">
            <v>0</v>
          </cell>
          <cell r="E26">
            <v>0</v>
          </cell>
          <cell r="F26">
            <v>0</v>
          </cell>
          <cell r="G26">
            <v>0</v>
          </cell>
          <cell r="H26">
            <v>0</v>
          </cell>
          <cell r="I26">
            <v>0</v>
          </cell>
          <cell r="J26" t="e">
            <v>#DIV/0!</v>
          </cell>
          <cell r="L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C26">
            <v>0</v>
          </cell>
          <cell r="FD26">
            <v>0</v>
          </cell>
        </row>
        <row r="27">
          <cell r="B27" t="str">
            <v>Paisagismo HC</v>
          </cell>
          <cell r="C27">
            <v>0</v>
          </cell>
          <cell r="D27">
            <v>0</v>
          </cell>
          <cell r="E27">
            <v>0</v>
          </cell>
          <cell r="F27">
            <v>0</v>
          </cell>
          <cell r="G27">
            <v>0</v>
          </cell>
          <cell r="H27">
            <v>0</v>
          </cell>
          <cell r="I27">
            <v>0</v>
          </cell>
          <cell r="J27" t="e">
            <v>#DIV/0!</v>
          </cell>
          <cell r="L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C27">
            <v>0</v>
          </cell>
          <cell r="FD27">
            <v>0</v>
          </cell>
        </row>
        <row r="28">
          <cell r="B28" t="str">
            <v>Comunicação Visual e Sinalização</v>
          </cell>
          <cell r="C28">
            <v>0</v>
          </cell>
          <cell r="D28">
            <v>0</v>
          </cell>
          <cell r="E28">
            <v>0</v>
          </cell>
          <cell r="F28">
            <v>0</v>
          </cell>
          <cell r="G28">
            <v>0</v>
          </cell>
          <cell r="H28">
            <v>0</v>
          </cell>
          <cell r="I28">
            <v>0</v>
          </cell>
          <cell r="J28" t="e">
            <v>#DIV/0!</v>
          </cell>
          <cell r="L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C28">
            <v>0</v>
          </cell>
          <cell r="FD28">
            <v>0</v>
          </cell>
        </row>
        <row r="29">
          <cell r="B29" t="str">
            <v>Serviços Especiais</v>
          </cell>
          <cell r="C29">
            <v>0</v>
          </cell>
          <cell r="D29">
            <v>0</v>
          </cell>
          <cell r="E29">
            <v>0</v>
          </cell>
          <cell r="F29">
            <v>0</v>
          </cell>
          <cell r="G29">
            <v>0</v>
          </cell>
          <cell r="H29">
            <v>0</v>
          </cell>
          <cell r="I29">
            <v>0</v>
          </cell>
          <cell r="J29" t="e">
            <v>#DIV/0!</v>
          </cell>
          <cell r="L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C29">
            <v>0</v>
          </cell>
          <cell r="FD29">
            <v>0</v>
          </cell>
        </row>
        <row r="30">
          <cell r="B30" t="str">
            <v>Limpeza Final</v>
          </cell>
          <cell r="C30">
            <v>0</v>
          </cell>
          <cell r="D30">
            <v>0</v>
          </cell>
          <cell r="E30">
            <v>0</v>
          </cell>
          <cell r="F30">
            <v>0</v>
          </cell>
          <cell r="G30">
            <v>0</v>
          </cell>
          <cell r="H30">
            <v>0</v>
          </cell>
          <cell r="I30">
            <v>0</v>
          </cell>
          <cell r="J30" t="e">
            <v>#DIV/0!</v>
          </cell>
          <cell r="L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C30">
            <v>0</v>
          </cell>
          <cell r="FD30">
            <v>0</v>
          </cell>
        </row>
        <row r="31">
          <cell r="B31" t="str">
            <v>Serviços Complementares</v>
          </cell>
          <cell r="C31">
            <v>0</v>
          </cell>
          <cell r="D31">
            <v>0</v>
          </cell>
          <cell r="E31">
            <v>0</v>
          </cell>
          <cell r="F31">
            <v>0</v>
          </cell>
          <cell r="G31">
            <v>0</v>
          </cell>
          <cell r="H31">
            <v>0</v>
          </cell>
          <cell r="I31">
            <v>0</v>
          </cell>
          <cell r="J31" t="e">
            <v>#DIV/0!</v>
          </cell>
          <cell r="L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C31">
            <v>0</v>
          </cell>
          <cell r="FD31">
            <v>0</v>
          </cell>
        </row>
        <row r="32">
          <cell r="B32" t="str">
            <v>Estoque</v>
          </cell>
          <cell r="C32">
            <v>0</v>
          </cell>
          <cell r="D32">
            <v>0</v>
          </cell>
          <cell r="E32">
            <v>0</v>
          </cell>
          <cell r="F32">
            <v>0</v>
          </cell>
          <cell r="G32">
            <v>0</v>
          </cell>
          <cell r="H32">
            <v>0</v>
          </cell>
          <cell r="I32">
            <v>0</v>
          </cell>
          <cell r="J32" t="e">
            <v>#DIV/0!</v>
          </cell>
          <cell r="L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C32">
            <v>0</v>
          </cell>
          <cell r="FD32">
            <v>0</v>
          </cell>
        </row>
        <row r="33">
          <cell r="B33" t="str">
            <v>Despesas Indiretas</v>
          </cell>
          <cell r="C33">
            <v>0</v>
          </cell>
          <cell r="D33">
            <v>0</v>
          </cell>
          <cell r="E33">
            <v>0</v>
          </cell>
          <cell r="F33">
            <v>0</v>
          </cell>
          <cell r="G33">
            <v>0</v>
          </cell>
          <cell r="H33">
            <v>0</v>
          </cell>
          <cell r="I33">
            <v>0</v>
          </cell>
          <cell r="J33" t="e">
            <v>#DIV/0!</v>
          </cell>
          <cell r="L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C33">
            <v>0</v>
          </cell>
          <cell r="FD33">
            <v>0</v>
          </cell>
        </row>
        <row r="34">
          <cell r="B34" t="str">
            <v>Taxa de Gerenciamento da Construtora</v>
          </cell>
          <cell r="C34">
            <v>0</v>
          </cell>
          <cell r="D34">
            <v>0</v>
          </cell>
          <cell r="E34">
            <v>0</v>
          </cell>
          <cell r="F34">
            <v>0</v>
          </cell>
          <cell r="G34">
            <v>0</v>
          </cell>
          <cell r="H34">
            <v>0</v>
          </cell>
          <cell r="I34">
            <v>0</v>
          </cell>
          <cell r="J34" t="e">
            <v>#DIV/0!</v>
          </cell>
          <cell r="L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C34">
            <v>0</v>
          </cell>
          <cell r="FD34">
            <v>0</v>
          </cell>
        </row>
        <row r="35">
          <cell r="B35" t="str">
            <v>ISS s/ Taxa</v>
          </cell>
          <cell r="C35">
            <v>0</v>
          </cell>
          <cell r="D35">
            <v>0</v>
          </cell>
          <cell r="E35">
            <v>0</v>
          </cell>
          <cell r="F35">
            <v>0</v>
          </cell>
          <cell r="G35">
            <v>0</v>
          </cell>
          <cell r="H35">
            <v>0</v>
          </cell>
          <cell r="I35">
            <v>0</v>
          </cell>
          <cell r="J35" t="e">
            <v>#DIV/0!</v>
          </cell>
          <cell r="L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C35">
            <v>0</v>
          </cell>
          <cell r="FD35">
            <v>0</v>
          </cell>
        </row>
        <row r="36">
          <cell r="B36" t="str">
            <v>Contingencia</v>
          </cell>
          <cell r="C36">
            <v>0</v>
          </cell>
          <cell r="D36">
            <v>0</v>
          </cell>
          <cell r="E36">
            <v>0</v>
          </cell>
          <cell r="F36">
            <v>0</v>
          </cell>
          <cell r="G36">
            <v>0</v>
          </cell>
          <cell r="H36">
            <v>0</v>
          </cell>
          <cell r="I36">
            <v>0</v>
          </cell>
          <cell r="J36" t="e">
            <v>#DIV/0!</v>
          </cell>
          <cell r="L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C36">
            <v>0</v>
          </cell>
          <cell r="FD36">
            <v>0</v>
          </cell>
        </row>
        <row r="37">
          <cell r="B37" t="str">
            <v xml:space="preserve">Sub Total : </v>
          </cell>
          <cell r="C37">
            <v>0</v>
          </cell>
          <cell r="D37">
            <v>0</v>
          </cell>
          <cell r="E37">
            <v>0</v>
          </cell>
          <cell r="F37">
            <v>0</v>
          </cell>
          <cell r="G37">
            <v>0</v>
          </cell>
          <cell r="H37">
            <v>0</v>
          </cell>
          <cell r="I37">
            <v>0</v>
          </cell>
          <cell r="J37" t="e">
            <v>#DIV/0!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C37">
            <v>0</v>
          </cell>
        </row>
        <row r="38">
          <cell r="B38" t="str">
            <v>Gen. Const. - P1 Office</v>
          </cell>
          <cell r="C38">
            <v>100587724.6303805</v>
          </cell>
          <cell r="D38">
            <v>0</v>
          </cell>
          <cell r="E38">
            <v>100587724.6303805</v>
          </cell>
          <cell r="F38">
            <v>0</v>
          </cell>
          <cell r="G38">
            <v>100587724.6303805</v>
          </cell>
          <cell r="H38">
            <v>100587724.6303805</v>
          </cell>
          <cell r="I38">
            <v>0</v>
          </cell>
          <cell r="J38">
            <v>0</v>
          </cell>
          <cell r="L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402350.89852152206</v>
          </cell>
          <cell r="BO38">
            <v>0</v>
          </cell>
          <cell r="BP38">
            <v>402350.89852152206</v>
          </cell>
          <cell r="BQ38">
            <v>0</v>
          </cell>
          <cell r="BR38">
            <v>402350.89852152206</v>
          </cell>
          <cell r="BS38">
            <v>0</v>
          </cell>
          <cell r="BT38">
            <v>402350.89852152206</v>
          </cell>
          <cell r="BU38">
            <v>0</v>
          </cell>
          <cell r="BV38">
            <v>502938.62315190258</v>
          </cell>
          <cell r="BW38">
            <v>0</v>
          </cell>
          <cell r="BX38">
            <v>502938.62315190258</v>
          </cell>
          <cell r="BY38">
            <v>0</v>
          </cell>
          <cell r="BZ38">
            <v>2011754.4926076103</v>
          </cell>
          <cell r="CA38">
            <v>0</v>
          </cell>
          <cell r="CB38">
            <v>2011754.4926076103</v>
          </cell>
          <cell r="CC38">
            <v>0</v>
          </cell>
          <cell r="CD38">
            <v>2011754.4926076103</v>
          </cell>
          <cell r="CE38">
            <v>0</v>
          </cell>
          <cell r="CF38">
            <v>3017631.7389114155</v>
          </cell>
          <cell r="CG38">
            <v>0</v>
          </cell>
          <cell r="CH38">
            <v>3017631.7389114155</v>
          </cell>
          <cell r="CI38">
            <v>0</v>
          </cell>
          <cell r="CJ38">
            <v>3017631.7389114155</v>
          </cell>
          <cell r="CK38">
            <v>0</v>
          </cell>
          <cell r="CL38">
            <v>3017631.7389114155</v>
          </cell>
          <cell r="CM38">
            <v>0</v>
          </cell>
          <cell r="CN38">
            <v>3017631.7389114155</v>
          </cell>
          <cell r="CO38">
            <v>0</v>
          </cell>
          <cell r="CP38">
            <v>3017631.7389114155</v>
          </cell>
          <cell r="CQ38">
            <v>0</v>
          </cell>
          <cell r="CR38">
            <v>5029386.2315190258</v>
          </cell>
          <cell r="CS38">
            <v>0</v>
          </cell>
          <cell r="CT38">
            <v>5029386.2315190258</v>
          </cell>
          <cell r="CU38">
            <v>0</v>
          </cell>
          <cell r="CV38">
            <v>6437614.376344353</v>
          </cell>
          <cell r="CW38">
            <v>0</v>
          </cell>
          <cell r="CX38">
            <v>6437614.376344353</v>
          </cell>
          <cell r="CY38">
            <v>0</v>
          </cell>
          <cell r="CZ38">
            <v>6437614.376344353</v>
          </cell>
          <cell r="DA38">
            <v>0</v>
          </cell>
          <cell r="DB38">
            <v>5431737.1300405478</v>
          </cell>
          <cell r="DC38">
            <v>0</v>
          </cell>
          <cell r="DD38">
            <v>5431737.1300405478</v>
          </cell>
          <cell r="DE38">
            <v>0</v>
          </cell>
          <cell r="DF38">
            <v>5431737.1300405478</v>
          </cell>
          <cell r="DG38">
            <v>0</v>
          </cell>
          <cell r="DH38">
            <v>4023508.9852152206</v>
          </cell>
          <cell r="DI38">
            <v>0</v>
          </cell>
          <cell r="DJ38">
            <v>4023508.9852152206</v>
          </cell>
          <cell r="DK38">
            <v>0</v>
          </cell>
          <cell r="DL38">
            <v>4023508.9852152206</v>
          </cell>
          <cell r="DM38">
            <v>0</v>
          </cell>
          <cell r="DN38">
            <v>4023508.9852152206</v>
          </cell>
          <cell r="DO38">
            <v>0</v>
          </cell>
          <cell r="DP38">
            <v>4023508.9852152206</v>
          </cell>
          <cell r="DQ38">
            <v>0</v>
          </cell>
          <cell r="DR38">
            <v>4023508.9852152206</v>
          </cell>
          <cell r="DS38">
            <v>0</v>
          </cell>
          <cell r="DT38">
            <v>4023508.9852152206</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C38">
            <v>100587724.6303805</v>
          </cell>
          <cell r="FD38">
            <v>0</v>
          </cell>
        </row>
        <row r="39">
          <cell r="B39" t="str">
            <v>Gen. Const. - P1 Parking</v>
          </cell>
          <cell r="C39">
            <v>14039847.14534873</v>
          </cell>
          <cell r="D39">
            <v>0</v>
          </cell>
          <cell r="E39">
            <v>14039847.14534873</v>
          </cell>
          <cell r="F39">
            <v>0</v>
          </cell>
          <cell r="G39">
            <v>14039847.14534873</v>
          </cell>
          <cell r="H39">
            <v>14039847.14534873</v>
          </cell>
          <cell r="I39">
            <v>0</v>
          </cell>
          <cell r="J39">
            <v>0</v>
          </cell>
          <cell r="L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56159.388581394909</v>
          </cell>
          <cell r="BO39">
            <v>0</v>
          </cell>
          <cell r="BP39">
            <v>56159.388581394909</v>
          </cell>
          <cell r="BQ39">
            <v>0</v>
          </cell>
          <cell r="BR39">
            <v>56159.388581394909</v>
          </cell>
          <cell r="BS39">
            <v>0</v>
          </cell>
          <cell r="BT39">
            <v>56159.388581394909</v>
          </cell>
          <cell r="BU39">
            <v>0</v>
          </cell>
          <cell r="BV39">
            <v>70199.235726743646</v>
          </cell>
          <cell r="BW39">
            <v>0</v>
          </cell>
          <cell r="BX39">
            <v>70199.235726743646</v>
          </cell>
          <cell r="BY39">
            <v>0</v>
          </cell>
          <cell r="BZ39">
            <v>280796.94290697458</v>
          </cell>
          <cell r="CA39">
            <v>0</v>
          </cell>
          <cell r="CB39">
            <v>280796.94290697458</v>
          </cell>
          <cell r="CC39">
            <v>0</v>
          </cell>
          <cell r="CD39">
            <v>280796.94290697458</v>
          </cell>
          <cell r="CE39">
            <v>0</v>
          </cell>
          <cell r="CF39">
            <v>421195.41436046181</v>
          </cell>
          <cell r="CG39">
            <v>0</v>
          </cell>
          <cell r="CH39">
            <v>421195.41436046181</v>
          </cell>
          <cell r="CI39">
            <v>0</v>
          </cell>
          <cell r="CJ39">
            <v>421195.41436046181</v>
          </cell>
          <cell r="CK39">
            <v>0</v>
          </cell>
          <cell r="CL39">
            <v>421195.41436046181</v>
          </cell>
          <cell r="CM39">
            <v>0</v>
          </cell>
          <cell r="CN39">
            <v>421195.41436046181</v>
          </cell>
          <cell r="CO39">
            <v>0</v>
          </cell>
          <cell r="CP39">
            <v>421195.41436046181</v>
          </cell>
          <cell r="CQ39">
            <v>0</v>
          </cell>
          <cell r="CR39">
            <v>701992.35726743646</v>
          </cell>
          <cell r="CS39">
            <v>0</v>
          </cell>
          <cell r="CT39">
            <v>701992.35726743646</v>
          </cell>
          <cell r="CU39">
            <v>0</v>
          </cell>
          <cell r="CV39">
            <v>898550.21730231855</v>
          </cell>
          <cell r="CW39">
            <v>0</v>
          </cell>
          <cell r="CX39">
            <v>898550.21730231855</v>
          </cell>
          <cell r="CY39">
            <v>0</v>
          </cell>
          <cell r="CZ39">
            <v>898550.21730231855</v>
          </cell>
          <cell r="DA39">
            <v>0</v>
          </cell>
          <cell r="DB39">
            <v>758151.74584883125</v>
          </cell>
          <cell r="DC39">
            <v>0</v>
          </cell>
          <cell r="DD39">
            <v>758151.74584883125</v>
          </cell>
          <cell r="DE39">
            <v>0</v>
          </cell>
          <cell r="DF39">
            <v>758151.74584883125</v>
          </cell>
          <cell r="DG39">
            <v>0</v>
          </cell>
          <cell r="DH39">
            <v>561593.88581394916</v>
          </cell>
          <cell r="DI39">
            <v>0</v>
          </cell>
          <cell r="DJ39">
            <v>561593.88581394916</v>
          </cell>
          <cell r="DK39">
            <v>0</v>
          </cell>
          <cell r="DL39">
            <v>561593.88581394916</v>
          </cell>
          <cell r="DM39">
            <v>0</v>
          </cell>
          <cell r="DN39">
            <v>561593.88581394916</v>
          </cell>
          <cell r="DO39">
            <v>0</v>
          </cell>
          <cell r="DP39">
            <v>561593.88581394916</v>
          </cell>
          <cell r="DQ39">
            <v>0</v>
          </cell>
          <cell r="DR39">
            <v>561593.88581394916</v>
          </cell>
          <cell r="DS39">
            <v>0</v>
          </cell>
          <cell r="DT39">
            <v>561593.88581394916</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C39">
            <v>14039847.14534873</v>
          </cell>
          <cell r="FD39">
            <v>0</v>
          </cell>
        </row>
        <row r="40">
          <cell r="B40" t="str">
            <v xml:space="preserve">Deck Parking </v>
          </cell>
          <cell r="C40">
            <v>4505110.138892361</v>
          </cell>
          <cell r="D40">
            <v>0</v>
          </cell>
          <cell r="E40">
            <v>4505110.138892361</v>
          </cell>
          <cell r="F40">
            <v>0</v>
          </cell>
          <cell r="G40">
            <v>4505110.138892361</v>
          </cell>
          <cell r="H40">
            <v>4505110.138892361</v>
          </cell>
          <cell r="I40">
            <v>0</v>
          </cell>
          <cell r="J40">
            <v>0</v>
          </cell>
          <cell r="L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18020.440555569447</v>
          </cell>
          <cell r="BO40">
            <v>0</v>
          </cell>
          <cell r="BP40">
            <v>18020.440555569447</v>
          </cell>
          <cell r="BQ40">
            <v>0</v>
          </cell>
          <cell r="BR40">
            <v>18020.440555569447</v>
          </cell>
          <cell r="BS40">
            <v>0</v>
          </cell>
          <cell r="BT40">
            <v>18020.440555569447</v>
          </cell>
          <cell r="BU40">
            <v>0</v>
          </cell>
          <cell r="BV40">
            <v>22525.55069446181</v>
          </cell>
          <cell r="BW40">
            <v>0</v>
          </cell>
          <cell r="BX40">
            <v>22525.55069446181</v>
          </cell>
          <cell r="BY40">
            <v>0</v>
          </cell>
          <cell r="BZ40">
            <v>90102.20277784724</v>
          </cell>
          <cell r="CA40">
            <v>0</v>
          </cell>
          <cell r="CB40">
            <v>90102.20277784724</v>
          </cell>
          <cell r="CC40">
            <v>0</v>
          </cell>
          <cell r="CD40">
            <v>90102.20277784724</v>
          </cell>
          <cell r="CE40">
            <v>0</v>
          </cell>
          <cell r="CF40">
            <v>135153.30416677086</v>
          </cell>
          <cell r="CG40">
            <v>0</v>
          </cell>
          <cell r="CH40">
            <v>135153.30416677086</v>
          </cell>
          <cell r="CI40">
            <v>0</v>
          </cell>
          <cell r="CJ40">
            <v>135153.30416677086</v>
          </cell>
          <cell r="CK40">
            <v>0</v>
          </cell>
          <cell r="CL40">
            <v>135153.30416677086</v>
          </cell>
          <cell r="CM40">
            <v>0</v>
          </cell>
          <cell r="CN40">
            <v>135153.30416677086</v>
          </cell>
          <cell r="CO40">
            <v>0</v>
          </cell>
          <cell r="CP40">
            <v>135153.30416677086</v>
          </cell>
          <cell r="CQ40">
            <v>0</v>
          </cell>
          <cell r="CR40">
            <v>225255.5069446181</v>
          </cell>
          <cell r="CS40">
            <v>0</v>
          </cell>
          <cell r="CT40">
            <v>225255.5069446181</v>
          </cell>
          <cell r="CU40">
            <v>0</v>
          </cell>
          <cell r="CV40">
            <v>288327.04888911115</v>
          </cell>
          <cell r="CW40">
            <v>0</v>
          </cell>
          <cell r="CX40">
            <v>288327.04888911115</v>
          </cell>
          <cell r="CY40">
            <v>0</v>
          </cell>
          <cell r="CZ40">
            <v>288327.04888911115</v>
          </cell>
          <cell r="DA40">
            <v>0</v>
          </cell>
          <cell r="DB40">
            <v>243275.94750018753</v>
          </cell>
          <cell r="DC40">
            <v>0</v>
          </cell>
          <cell r="DD40">
            <v>243275.94750018753</v>
          </cell>
          <cell r="DE40">
            <v>0</v>
          </cell>
          <cell r="DF40">
            <v>243275.94750018753</v>
          </cell>
          <cell r="DG40">
            <v>0</v>
          </cell>
          <cell r="DH40">
            <v>180204.40555569448</v>
          </cell>
          <cell r="DI40">
            <v>0</v>
          </cell>
          <cell r="DJ40">
            <v>180204.40555569448</v>
          </cell>
          <cell r="DK40">
            <v>0</v>
          </cell>
          <cell r="DL40">
            <v>180204.40555569448</v>
          </cell>
          <cell r="DM40">
            <v>0</v>
          </cell>
          <cell r="DN40">
            <v>180204.40555569448</v>
          </cell>
          <cell r="DO40">
            <v>0</v>
          </cell>
          <cell r="DP40">
            <v>180204.40555569448</v>
          </cell>
          <cell r="DQ40">
            <v>0</v>
          </cell>
          <cell r="DR40">
            <v>180204.40555569448</v>
          </cell>
          <cell r="DS40">
            <v>0</v>
          </cell>
          <cell r="DT40">
            <v>180204.40555569448</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C40">
            <v>4505110.138892361</v>
          </cell>
          <cell r="FD40">
            <v>0</v>
          </cell>
        </row>
        <row r="41">
          <cell r="B41" t="str">
            <v>Gen. Const. - P1 Public Area</v>
          </cell>
          <cell r="C41">
            <v>331384.17612339696</v>
          </cell>
          <cell r="D41">
            <v>0</v>
          </cell>
          <cell r="E41">
            <v>331384.17612339696</v>
          </cell>
          <cell r="F41">
            <v>0</v>
          </cell>
          <cell r="G41">
            <v>331384.17612339696</v>
          </cell>
          <cell r="H41">
            <v>331384.17612339696</v>
          </cell>
          <cell r="I41">
            <v>0</v>
          </cell>
          <cell r="J41">
            <v>0</v>
          </cell>
          <cell r="L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1325.5367044935881</v>
          </cell>
          <cell r="BO41">
            <v>0</v>
          </cell>
          <cell r="BP41">
            <v>1325.5367044935881</v>
          </cell>
          <cell r="BQ41">
            <v>0</v>
          </cell>
          <cell r="BR41">
            <v>1325.5367044935881</v>
          </cell>
          <cell r="BS41">
            <v>0</v>
          </cell>
          <cell r="BT41">
            <v>1325.5367044935881</v>
          </cell>
          <cell r="BU41">
            <v>0</v>
          </cell>
          <cell r="BV41">
            <v>1656.9208806169852</v>
          </cell>
          <cell r="BW41">
            <v>0</v>
          </cell>
          <cell r="BX41">
            <v>1656.9208806169852</v>
          </cell>
          <cell r="BY41">
            <v>0</v>
          </cell>
          <cell r="BZ41">
            <v>6627.6835224679407</v>
          </cell>
          <cell r="CA41">
            <v>0</v>
          </cell>
          <cell r="CB41">
            <v>6627.6835224679407</v>
          </cell>
          <cell r="CC41">
            <v>0</v>
          </cell>
          <cell r="CD41">
            <v>6627.6835224679407</v>
          </cell>
          <cell r="CE41">
            <v>0</v>
          </cell>
          <cell r="CF41">
            <v>9941.5252837019107</v>
          </cell>
          <cell r="CG41">
            <v>0</v>
          </cell>
          <cell r="CH41">
            <v>9941.5252837019107</v>
          </cell>
          <cell r="CI41">
            <v>0</v>
          </cell>
          <cell r="CJ41">
            <v>9941.5252837019107</v>
          </cell>
          <cell r="CK41">
            <v>0</v>
          </cell>
          <cell r="CL41">
            <v>9941.5252837019107</v>
          </cell>
          <cell r="CM41">
            <v>0</v>
          </cell>
          <cell r="CN41">
            <v>9941.5252837019107</v>
          </cell>
          <cell r="CO41">
            <v>0</v>
          </cell>
          <cell r="CP41">
            <v>9941.5252837019107</v>
          </cell>
          <cell r="CQ41">
            <v>0</v>
          </cell>
          <cell r="CR41">
            <v>16569.208806169852</v>
          </cell>
          <cell r="CS41">
            <v>0</v>
          </cell>
          <cell r="CT41">
            <v>16569.208806169852</v>
          </cell>
          <cell r="CU41">
            <v>0</v>
          </cell>
          <cell r="CV41">
            <v>21208.58727189741</v>
          </cell>
          <cell r="CW41">
            <v>0</v>
          </cell>
          <cell r="CX41">
            <v>21208.58727189741</v>
          </cell>
          <cell r="CY41">
            <v>0</v>
          </cell>
          <cell r="CZ41">
            <v>21208.58727189741</v>
          </cell>
          <cell r="DA41">
            <v>0</v>
          </cell>
          <cell r="DB41">
            <v>17894.745510663437</v>
          </cell>
          <cell r="DC41">
            <v>0</v>
          </cell>
          <cell r="DD41">
            <v>17894.745510663437</v>
          </cell>
          <cell r="DE41">
            <v>0</v>
          </cell>
          <cell r="DF41">
            <v>17894.745510663437</v>
          </cell>
          <cell r="DG41">
            <v>0</v>
          </cell>
          <cell r="DH41">
            <v>13255.367044935881</v>
          </cell>
          <cell r="DI41">
            <v>0</v>
          </cell>
          <cell r="DJ41">
            <v>13255.367044935881</v>
          </cell>
          <cell r="DK41">
            <v>0</v>
          </cell>
          <cell r="DL41">
            <v>13255.367044935881</v>
          </cell>
          <cell r="DM41">
            <v>0</v>
          </cell>
          <cell r="DN41">
            <v>13255.367044935881</v>
          </cell>
          <cell r="DO41">
            <v>0</v>
          </cell>
          <cell r="DP41">
            <v>13255.367044935881</v>
          </cell>
          <cell r="DQ41">
            <v>0</v>
          </cell>
          <cell r="DR41">
            <v>13255.367044935881</v>
          </cell>
          <cell r="DS41">
            <v>0</v>
          </cell>
          <cell r="DT41">
            <v>13255.367044935881</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C41">
            <v>331384.17612339696</v>
          </cell>
          <cell r="FD41">
            <v>0</v>
          </cell>
        </row>
        <row r="42">
          <cell r="B42" t="str">
            <v>Construction Insurance</v>
          </cell>
          <cell r="C42">
            <v>856557.35387064167</v>
          </cell>
          <cell r="D42">
            <v>0</v>
          </cell>
          <cell r="E42">
            <v>856557.35387064167</v>
          </cell>
          <cell r="F42">
            <v>0</v>
          </cell>
          <cell r="G42">
            <v>856557.35387064167</v>
          </cell>
          <cell r="H42">
            <v>856557.35387064167</v>
          </cell>
          <cell r="I42">
            <v>0</v>
          </cell>
          <cell r="J42">
            <v>0</v>
          </cell>
          <cell r="L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856557.35387064167</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C42">
            <v>856557.35387064167</v>
          </cell>
          <cell r="FD42">
            <v>0</v>
          </cell>
        </row>
        <row r="43">
          <cell r="B43" t="str">
            <v>Transplante de árvores</v>
          </cell>
          <cell r="C43">
            <v>0</v>
          </cell>
          <cell r="D43">
            <v>0</v>
          </cell>
          <cell r="E43">
            <v>0</v>
          </cell>
          <cell r="F43">
            <v>0</v>
          </cell>
          <cell r="G43">
            <v>0</v>
          </cell>
          <cell r="H43">
            <v>0</v>
          </cell>
          <cell r="I43">
            <v>0</v>
          </cell>
          <cell r="J43" t="e">
            <v>#DIV/0!</v>
          </cell>
          <cell r="L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C43">
            <v>0</v>
          </cell>
          <cell r="FD43">
            <v>0</v>
          </cell>
        </row>
        <row r="44">
          <cell r="B44" t="str">
            <v>Demolição</v>
          </cell>
          <cell r="C44">
            <v>0</v>
          </cell>
          <cell r="D44">
            <v>0</v>
          </cell>
          <cell r="E44">
            <v>0</v>
          </cell>
          <cell r="F44">
            <v>0</v>
          </cell>
          <cell r="G44">
            <v>0</v>
          </cell>
          <cell r="H44">
            <v>0</v>
          </cell>
          <cell r="I44">
            <v>0</v>
          </cell>
          <cell r="J44" t="e">
            <v>#DIV/0!</v>
          </cell>
          <cell r="L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C44">
            <v>0</v>
          </cell>
          <cell r="FD44">
            <v>0</v>
          </cell>
        </row>
        <row r="45">
          <cell r="B45" t="str">
            <v>Pré-construção</v>
          </cell>
          <cell r="C45">
            <v>0</v>
          </cell>
          <cell r="D45">
            <v>0</v>
          </cell>
          <cell r="E45">
            <v>0</v>
          </cell>
          <cell r="F45">
            <v>0</v>
          </cell>
          <cell r="G45">
            <v>0</v>
          </cell>
          <cell r="H45">
            <v>0</v>
          </cell>
          <cell r="I45">
            <v>0</v>
          </cell>
          <cell r="J45" t="e">
            <v>#DIV/0!</v>
          </cell>
          <cell r="L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C45">
            <v>0</v>
          </cell>
          <cell r="FD45">
            <v>0</v>
          </cell>
        </row>
        <row r="46">
          <cell r="B46" t="str">
            <v xml:space="preserve">Sub Total : </v>
          </cell>
          <cell r="C46">
            <v>120320623.44461563</v>
          </cell>
          <cell r="D46">
            <v>0</v>
          </cell>
          <cell r="E46">
            <v>120320623.44461563</v>
          </cell>
          <cell r="F46">
            <v>0</v>
          </cell>
          <cell r="G46">
            <v>120320623.44461563</v>
          </cell>
          <cell r="H46">
            <v>120320623.44461563</v>
          </cell>
          <cell r="I46">
            <v>0</v>
          </cell>
          <cell r="J46">
            <v>0</v>
          </cell>
          <cell r="L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856557.35387064167</v>
          </cell>
          <cell r="BK46">
            <v>0</v>
          </cell>
          <cell r="BL46">
            <v>0</v>
          </cell>
          <cell r="BM46">
            <v>0</v>
          </cell>
          <cell r="BN46">
            <v>477856.26436297997</v>
          </cell>
          <cell r="BO46">
            <v>0</v>
          </cell>
          <cell r="BP46">
            <v>477856.26436297997</v>
          </cell>
          <cell r="BQ46">
            <v>0</v>
          </cell>
          <cell r="BR46">
            <v>477856.26436297997</v>
          </cell>
          <cell r="BS46">
            <v>0</v>
          </cell>
          <cell r="BT46">
            <v>477856.26436297997</v>
          </cell>
          <cell r="BU46">
            <v>0</v>
          </cell>
          <cell r="BV46">
            <v>597320.33045372507</v>
          </cell>
          <cell r="BW46">
            <v>0</v>
          </cell>
          <cell r="BX46">
            <v>597320.33045372507</v>
          </cell>
          <cell r="BY46">
            <v>0</v>
          </cell>
          <cell r="BZ46">
            <v>2389281.3218149003</v>
          </cell>
          <cell r="CA46">
            <v>0</v>
          </cell>
          <cell r="CB46">
            <v>2389281.3218149003</v>
          </cell>
          <cell r="CC46">
            <v>0</v>
          </cell>
          <cell r="CD46">
            <v>2389281.3218149003</v>
          </cell>
          <cell r="CE46">
            <v>0</v>
          </cell>
          <cell r="CF46">
            <v>3583921.9827223499</v>
          </cell>
          <cell r="CG46">
            <v>0</v>
          </cell>
          <cell r="CH46">
            <v>3583921.9827223499</v>
          </cell>
          <cell r="CI46">
            <v>0</v>
          </cell>
          <cell r="CJ46">
            <v>3583921.9827223499</v>
          </cell>
          <cell r="CK46">
            <v>0</v>
          </cell>
          <cell r="CL46">
            <v>3583921.9827223499</v>
          </cell>
          <cell r="CM46">
            <v>0</v>
          </cell>
          <cell r="CN46">
            <v>3583921.9827223499</v>
          </cell>
          <cell r="CO46">
            <v>0</v>
          </cell>
          <cell r="CP46">
            <v>3583921.9827223499</v>
          </cell>
          <cell r="CQ46">
            <v>0</v>
          </cell>
          <cell r="CR46">
            <v>5973203.3045372507</v>
          </cell>
          <cell r="CS46">
            <v>0</v>
          </cell>
          <cell r="CT46">
            <v>5973203.3045372507</v>
          </cell>
          <cell r="CU46">
            <v>0</v>
          </cell>
          <cell r="CV46">
            <v>7645700.2298076795</v>
          </cell>
          <cell r="CW46">
            <v>0</v>
          </cell>
          <cell r="CX46">
            <v>7645700.2298076795</v>
          </cell>
          <cell r="CY46">
            <v>0</v>
          </cell>
          <cell r="CZ46">
            <v>7645700.2298076795</v>
          </cell>
          <cell r="DA46">
            <v>0</v>
          </cell>
          <cell r="DB46">
            <v>6451059.5689002313</v>
          </cell>
          <cell r="DC46">
            <v>0</v>
          </cell>
          <cell r="DD46">
            <v>6451059.5689002313</v>
          </cell>
          <cell r="DE46">
            <v>0</v>
          </cell>
          <cell r="DF46">
            <v>6451059.5689002313</v>
          </cell>
          <cell r="DG46">
            <v>0</v>
          </cell>
          <cell r="DH46">
            <v>4778562.6436298005</v>
          </cell>
          <cell r="DI46">
            <v>0</v>
          </cell>
          <cell r="DJ46">
            <v>4778562.6436298005</v>
          </cell>
          <cell r="DK46">
            <v>0</v>
          </cell>
          <cell r="DL46">
            <v>4778562.6436298005</v>
          </cell>
          <cell r="DM46">
            <v>0</v>
          </cell>
          <cell r="DN46">
            <v>4778562.6436298005</v>
          </cell>
          <cell r="DO46">
            <v>0</v>
          </cell>
          <cell r="DP46">
            <v>4778562.6436298005</v>
          </cell>
          <cell r="DQ46">
            <v>0</v>
          </cell>
          <cell r="DR46">
            <v>4778562.6436298005</v>
          </cell>
          <cell r="DS46">
            <v>0</v>
          </cell>
          <cell r="DT46">
            <v>4778562.6436298005</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C46">
            <v>120320623.44461563</v>
          </cell>
        </row>
        <row r="48">
          <cell r="C48">
            <v>120320623.44461563</v>
          </cell>
          <cell r="D48">
            <v>0</v>
          </cell>
          <cell r="E48">
            <v>120320623.44461563</v>
          </cell>
          <cell r="F48">
            <v>0</v>
          </cell>
          <cell r="G48">
            <v>120320623.44461563</v>
          </cell>
          <cell r="H48">
            <v>120320623.44461563</v>
          </cell>
          <cell r="I48">
            <v>0</v>
          </cell>
          <cell r="J48">
            <v>0</v>
          </cell>
          <cell r="L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856557.35387064167</v>
          </cell>
          <cell r="BK48">
            <v>0</v>
          </cell>
          <cell r="BL48">
            <v>0</v>
          </cell>
          <cell r="BM48">
            <v>0</v>
          </cell>
          <cell r="BN48">
            <v>477856.26436297997</v>
          </cell>
          <cell r="BO48">
            <v>0</v>
          </cell>
          <cell r="BP48">
            <v>477856.26436297997</v>
          </cell>
          <cell r="BQ48">
            <v>0</v>
          </cell>
          <cell r="BR48">
            <v>477856.26436297997</v>
          </cell>
          <cell r="BS48">
            <v>0</v>
          </cell>
          <cell r="BT48">
            <v>477856.26436297997</v>
          </cell>
          <cell r="BU48">
            <v>0</v>
          </cell>
          <cell r="BV48">
            <v>597320.33045372507</v>
          </cell>
          <cell r="BW48">
            <v>0</v>
          </cell>
          <cell r="BX48">
            <v>597320.33045372507</v>
          </cell>
          <cell r="BY48">
            <v>0</v>
          </cell>
          <cell r="BZ48">
            <v>2389281.3218149003</v>
          </cell>
          <cell r="CA48">
            <v>0</v>
          </cell>
          <cell r="CB48">
            <v>2389281.3218149003</v>
          </cell>
          <cell r="CC48">
            <v>0</v>
          </cell>
          <cell r="CD48">
            <v>2389281.3218149003</v>
          </cell>
          <cell r="CE48">
            <v>0</v>
          </cell>
          <cell r="CF48">
            <v>3583921.9827223499</v>
          </cell>
          <cell r="CG48">
            <v>0</v>
          </cell>
          <cell r="CH48">
            <v>3583921.9827223499</v>
          </cell>
          <cell r="CI48">
            <v>0</v>
          </cell>
          <cell r="CJ48">
            <v>3583921.9827223499</v>
          </cell>
          <cell r="CK48">
            <v>0</v>
          </cell>
          <cell r="CL48">
            <v>3583921.9827223499</v>
          </cell>
          <cell r="CM48">
            <v>0</v>
          </cell>
          <cell r="CN48">
            <v>3583921.9827223499</v>
          </cell>
          <cell r="CO48">
            <v>0</v>
          </cell>
          <cell r="CP48">
            <v>3583921.9827223499</v>
          </cell>
          <cell r="CQ48">
            <v>0</v>
          </cell>
          <cell r="CR48">
            <v>5973203.3045372507</v>
          </cell>
          <cell r="CS48">
            <v>0</v>
          </cell>
          <cell r="CT48">
            <v>5973203.3045372507</v>
          </cell>
          <cell r="CU48">
            <v>0</v>
          </cell>
          <cell r="CV48">
            <v>7645700.2298076795</v>
          </cell>
          <cell r="CW48">
            <v>0</v>
          </cell>
          <cell r="CX48">
            <v>7645700.2298076795</v>
          </cell>
          <cell r="CY48">
            <v>0</v>
          </cell>
          <cell r="CZ48">
            <v>7645700.2298076795</v>
          </cell>
          <cell r="DA48">
            <v>0</v>
          </cell>
          <cell r="DB48">
            <v>6451059.5689002313</v>
          </cell>
          <cell r="DC48">
            <v>0</v>
          </cell>
          <cell r="DD48">
            <v>6451059.5689002313</v>
          </cell>
          <cell r="DE48">
            <v>0</v>
          </cell>
          <cell r="DF48">
            <v>6451059.5689002313</v>
          </cell>
          <cell r="DG48">
            <v>0</v>
          </cell>
          <cell r="DH48">
            <v>4778562.6436298005</v>
          </cell>
          <cell r="DI48">
            <v>0</v>
          </cell>
          <cell r="DJ48">
            <v>4778562.6436298005</v>
          </cell>
          <cell r="DK48">
            <v>0</v>
          </cell>
          <cell r="DL48">
            <v>4778562.6436298005</v>
          </cell>
          <cell r="DM48">
            <v>0</v>
          </cell>
          <cell r="DN48">
            <v>4778562.6436298005</v>
          </cell>
          <cell r="DO48">
            <v>0</v>
          </cell>
          <cell r="DP48">
            <v>4778562.6436298005</v>
          </cell>
          <cell r="DQ48">
            <v>0</v>
          </cell>
          <cell r="DR48">
            <v>4778562.6436298005</v>
          </cell>
          <cell r="DS48">
            <v>0</v>
          </cell>
          <cell r="DT48">
            <v>4778562.6436298005</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C48">
            <v>120320623.44461563</v>
          </cell>
        </row>
      </sheetData>
      <sheetData sheetId="10" refreshError="1"/>
      <sheetData sheetId="11"/>
      <sheetData sheetId="12">
        <row r="5">
          <cell r="M5">
            <v>37987</v>
          </cell>
          <cell r="N5">
            <v>37987</v>
          </cell>
          <cell r="O5">
            <v>38018</v>
          </cell>
          <cell r="P5">
            <v>38018</v>
          </cell>
          <cell r="Q5">
            <v>38047</v>
          </cell>
          <cell r="R5">
            <v>38047</v>
          </cell>
          <cell r="S5">
            <v>38078</v>
          </cell>
          <cell r="T5">
            <v>38078</v>
          </cell>
          <cell r="U5">
            <v>38108</v>
          </cell>
          <cell r="V5">
            <v>38108</v>
          </cell>
          <cell r="W5">
            <v>38139</v>
          </cell>
          <cell r="X5">
            <v>38139</v>
          </cell>
          <cell r="Y5">
            <v>38169</v>
          </cell>
          <cell r="Z5">
            <v>38169</v>
          </cell>
          <cell r="AA5">
            <v>38200</v>
          </cell>
          <cell r="AB5">
            <v>38200</v>
          </cell>
          <cell r="AC5">
            <v>38231</v>
          </cell>
          <cell r="AD5">
            <v>38231</v>
          </cell>
          <cell r="AE5">
            <v>38261</v>
          </cell>
          <cell r="AF5">
            <v>38261</v>
          </cell>
          <cell r="AG5">
            <v>38292</v>
          </cell>
          <cell r="AH5">
            <v>38292</v>
          </cell>
          <cell r="AI5">
            <v>38322</v>
          </cell>
          <cell r="AJ5">
            <v>38322</v>
          </cell>
          <cell r="AK5">
            <v>38353</v>
          </cell>
          <cell r="AL5">
            <v>38353</v>
          </cell>
          <cell r="AM5">
            <v>38384</v>
          </cell>
          <cell r="AN5">
            <v>38384</v>
          </cell>
          <cell r="AO5">
            <v>38412</v>
          </cell>
          <cell r="AP5">
            <v>38412</v>
          </cell>
          <cell r="AQ5">
            <v>38443</v>
          </cell>
          <cell r="AR5">
            <v>38443</v>
          </cell>
          <cell r="AS5">
            <v>38473</v>
          </cell>
          <cell r="AT5">
            <v>38473</v>
          </cell>
          <cell r="AU5">
            <v>38504</v>
          </cell>
          <cell r="AV5">
            <v>38504</v>
          </cell>
          <cell r="AW5">
            <v>38534</v>
          </cell>
          <cell r="AX5">
            <v>38534</v>
          </cell>
          <cell r="AY5">
            <v>38565</v>
          </cell>
          <cell r="AZ5">
            <v>38565</v>
          </cell>
          <cell r="BA5">
            <v>38596</v>
          </cell>
          <cell r="BB5">
            <v>38596</v>
          </cell>
          <cell r="BC5">
            <v>38626</v>
          </cell>
          <cell r="BD5">
            <v>38626</v>
          </cell>
          <cell r="BE5">
            <v>38657</v>
          </cell>
          <cell r="BF5">
            <v>38657</v>
          </cell>
          <cell r="BG5">
            <v>38687</v>
          </cell>
          <cell r="BH5">
            <v>38687</v>
          </cell>
          <cell r="BI5">
            <v>38718</v>
          </cell>
          <cell r="BJ5">
            <v>38718</v>
          </cell>
          <cell r="BK5">
            <v>38749</v>
          </cell>
          <cell r="BL5">
            <v>38749</v>
          </cell>
          <cell r="BM5">
            <v>38777</v>
          </cell>
          <cell r="BN5">
            <v>38777</v>
          </cell>
          <cell r="BO5">
            <v>38808</v>
          </cell>
          <cell r="BP5">
            <v>38808</v>
          </cell>
          <cell r="BQ5">
            <v>38838</v>
          </cell>
          <cell r="BR5">
            <v>38838</v>
          </cell>
          <cell r="BS5">
            <v>38869</v>
          </cell>
          <cell r="BT5">
            <v>38869</v>
          </cell>
          <cell r="BU5">
            <v>38899</v>
          </cell>
          <cell r="BV5">
            <v>38899</v>
          </cell>
          <cell r="BW5">
            <v>38930</v>
          </cell>
          <cell r="BX5">
            <v>38930</v>
          </cell>
          <cell r="BY5">
            <v>38961</v>
          </cell>
          <cell r="BZ5">
            <v>38961</v>
          </cell>
          <cell r="CA5">
            <v>38991</v>
          </cell>
          <cell r="CB5">
            <v>38991</v>
          </cell>
          <cell r="CC5">
            <v>39022</v>
          </cell>
          <cell r="CD5">
            <v>39022</v>
          </cell>
          <cell r="CE5">
            <v>39052</v>
          </cell>
          <cell r="CF5">
            <v>39052</v>
          </cell>
          <cell r="CG5">
            <v>39083</v>
          </cell>
          <cell r="CH5">
            <v>39083</v>
          </cell>
          <cell r="CI5">
            <v>39114</v>
          </cell>
          <cell r="CJ5">
            <v>39114</v>
          </cell>
          <cell r="CK5">
            <v>39142</v>
          </cell>
          <cell r="CL5">
            <v>39142</v>
          </cell>
          <cell r="CM5">
            <v>39173</v>
          </cell>
          <cell r="CN5">
            <v>39173</v>
          </cell>
          <cell r="CO5">
            <v>39203</v>
          </cell>
          <cell r="CP5">
            <v>39203</v>
          </cell>
          <cell r="CQ5">
            <v>39234</v>
          </cell>
          <cell r="CR5">
            <v>39234</v>
          </cell>
          <cell r="CS5">
            <v>39264</v>
          </cell>
          <cell r="CT5">
            <v>39264</v>
          </cell>
          <cell r="CU5">
            <v>39295</v>
          </cell>
          <cell r="CV5">
            <v>39295</v>
          </cell>
          <cell r="CW5">
            <v>39326</v>
          </cell>
          <cell r="CX5">
            <v>39326</v>
          </cell>
          <cell r="CY5">
            <v>39356</v>
          </cell>
          <cell r="CZ5">
            <v>39356</v>
          </cell>
          <cell r="DA5">
            <v>39387</v>
          </cell>
          <cell r="DB5">
            <v>39387</v>
          </cell>
          <cell r="DC5">
            <v>39417</v>
          </cell>
          <cell r="DD5">
            <v>39417</v>
          </cell>
          <cell r="DE5">
            <v>39448</v>
          </cell>
          <cell r="DF5">
            <v>39448</v>
          </cell>
          <cell r="DG5">
            <v>39479</v>
          </cell>
          <cell r="DH5">
            <v>39479</v>
          </cell>
          <cell r="DI5">
            <v>39508</v>
          </cell>
          <cell r="DJ5">
            <v>39508</v>
          </cell>
          <cell r="DK5">
            <v>39539</v>
          </cell>
          <cell r="DL5">
            <v>39539</v>
          </cell>
          <cell r="DM5">
            <v>39569</v>
          </cell>
          <cell r="DN5">
            <v>39569</v>
          </cell>
          <cell r="DO5">
            <v>39600</v>
          </cell>
          <cell r="DP5">
            <v>39600</v>
          </cell>
          <cell r="DQ5">
            <v>39630</v>
          </cell>
          <cell r="DR5">
            <v>39630</v>
          </cell>
          <cell r="DS5">
            <v>39661</v>
          </cell>
          <cell r="DT5">
            <v>39661</v>
          </cell>
          <cell r="DU5">
            <v>39692</v>
          </cell>
          <cell r="DV5">
            <v>39692</v>
          </cell>
          <cell r="DW5">
            <v>39722</v>
          </cell>
          <cell r="DX5">
            <v>39722</v>
          </cell>
          <cell r="DY5">
            <v>39753</v>
          </cell>
          <cell r="DZ5">
            <v>39753</v>
          </cell>
          <cell r="EA5">
            <v>39783</v>
          </cell>
          <cell r="EB5">
            <v>39783</v>
          </cell>
          <cell r="EC5">
            <v>39814</v>
          </cell>
          <cell r="ED5">
            <v>39814</v>
          </cell>
          <cell r="EE5">
            <v>39845</v>
          </cell>
          <cell r="EF5">
            <v>39845</v>
          </cell>
          <cell r="EG5">
            <v>39873</v>
          </cell>
          <cell r="EH5">
            <v>39873</v>
          </cell>
          <cell r="EI5">
            <v>39904</v>
          </cell>
          <cell r="EJ5">
            <v>39904</v>
          </cell>
          <cell r="EK5">
            <v>39934</v>
          </cell>
          <cell r="EL5">
            <v>39934</v>
          </cell>
          <cell r="EM5">
            <v>39965</v>
          </cell>
          <cell r="EN5">
            <v>39965</v>
          </cell>
          <cell r="EO5">
            <v>39995</v>
          </cell>
          <cell r="EP5">
            <v>39995</v>
          </cell>
          <cell r="EQ5">
            <v>40026</v>
          </cell>
          <cell r="ER5">
            <v>40026</v>
          </cell>
          <cell r="ES5">
            <v>40057</v>
          </cell>
          <cell r="ET5">
            <v>40057</v>
          </cell>
          <cell r="EU5">
            <v>40087</v>
          </cell>
          <cell r="EV5">
            <v>40087</v>
          </cell>
          <cell r="EW5">
            <v>40118</v>
          </cell>
          <cell r="EX5">
            <v>40118</v>
          </cell>
          <cell r="EY5">
            <v>40148</v>
          </cell>
          <cell r="EZ5">
            <v>40148</v>
          </cell>
          <cell r="FB5" t="str">
            <v>TOTAL</v>
          </cell>
        </row>
        <row r="6">
          <cell r="C6" t="str">
            <v>Without</v>
          </cell>
          <cell r="D6" t="str">
            <v>Budget</v>
          </cell>
          <cell r="E6" t="str">
            <v>Revised</v>
          </cell>
          <cell r="F6" t="str">
            <v>Committed</v>
          </cell>
          <cell r="G6" t="str">
            <v>Estimated</v>
          </cell>
          <cell r="H6" t="str">
            <v>Anticipated</v>
          </cell>
          <cell r="I6" t="str">
            <v>Cumulative Payment</v>
          </cell>
          <cell r="K6" t="str">
            <v>Variance</v>
          </cell>
          <cell r="M6" t="str">
            <v>Forecast</v>
          </cell>
          <cell r="N6" t="str">
            <v>Paid</v>
          </cell>
          <cell r="O6" t="str">
            <v>Forecast</v>
          </cell>
          <cell r="P6" t="str">
            <v>Paid</v>
          </cell>
          <cell r="Q6" t="str">
            <v>Forecast</v>
          </cell>
          <cell r="R6" t="str">
            <v>Paid</v>
          </cell>
          <cell r="S6" t="str">
            <v>Forecast</v>
          </cell>
          <cell r="T6" t="str">
            <v>Paid</v>
          </cell>
          <cell r="U6" t="str">
            <v>Forecast</v>
          </cell>
          <cell r="V6" t="str">
            <v>Paid</v>
          </cell>
          <cell r="W6" t="str">
            <v>Forecast</v>
          </cell>
          <cell r="X6" t="str">
            <v>Paid</v>
          </cell>
          <cell r="Y6" t="str">
            <v>Forecast</v>
          </cell>
          <cell r="Z6" t="str">
            <v>Paid</v>
          </cell>
          <cell r="AA6" t="str">
            <v>Forecast</v>
          </cell>
          <cell r="AB6" t="str">
            <v>Paid</v>
          </cell>
          <cell r="AC6" t="str">
            <v>Forecast</v>
          </cell>
          <cell r="AD6" t="str">
            <v>Paid</v>
          </cell>
          <cell r="AE6" t="str">
            <v>Forecast</v>
          </cell>
          <cell r="AF6" t="str">
            <v>Paid</v>
          </cell>
          <cell r="AG6" t="str">
            <v>Forecast</v>
          </cell>
          <cell r="AH6" t="str">
            <v>Paid</v>
          </cell>
          <cell r="AI6" t="str">
            <v>Forecast</v>
          </cell>
          <cell r="AJ6" t="str">
            <v>Paid</v>
          </cell>
          <cell r="AK6" t="str">
            <v>Forecast</v>
          </cell>
          <cell r="AL6" t="str">
            <v>Paid</v>
          </cell>
          <cell r="AM6" t="str">
            <v>Forecast</v>
          </cell>
          <cell r="AN6" t="str">
            <v>Paid</v>
          </cell>
          <cell r="AO6" t="str">
            <v>Forecast</v>
          </cell>
          <cell r="AP6" t="str">
            <v>Paid</v>
          </cell>
          <cell r="AQ6" t="str">
            <v>Forecast</v>
          </cell>
          <cell r="AR6" t="str">
            <v>Paid</v>
          </cell>
          <cell r="AS6" t="str">
            <v>Forecast</v>
          </cell>
          <cell r="AT6" t="str">
            <v>Paid</v>
          </cell>
          <cell r="AU6" t="str">
            <v>Forecast</v>
          </cell>
          <cell r="AV6" t="str">
            <v>Paid</v>
          </cell>
          <cell r="AW6" t="str">
            <v>Forecast</v>
          </cell>
          <cell r="AX6" t="str">
            <v>Paid</v>
          </cell>
          <cell r="AY6" t="str">
            <v>Forecast</v>
          </cell>
          <cell r="AZ6" t="str">
            <v>Paid</v>
          </cell>
          <cell r="BA6" t="str">
            <v>Forecast</v>
          </cell>
          <cell r="BB6" t="str">
            <v>Paid</v>
          </cell>
          <cell r="BC6" t="str">
            <v>Forecast</v>
          </cell>
          <cell r="BD6" t="str">
            <v>Paid</v>
          </cell>
          <cell r="BE6" t="str">
            <v>Forecast</v>
          </cell>
          <cell r="BF6" t="str">
            <v>Paid</v>
          </cell>
          <cell r="BG6" t="str">
            <v>Forecast</v>
          </cell>
          <cell r="BH6" t="str">
            <v>Paid</v>
          </cell>
          <cell r="BI6" t="str">
            <v>Forecast</v>
          </cell>
          <cell r="BJ6" t="str">
            <v>Paid</v>
          </cell>
          <cell r="BK6" t="str">
            <v>Forecast</v>
          </cell>
          <cell r="BL6" t="str">
            <v>Paid</v>
          </cell>
          <cell r="BM6" t="str">
            <v>Forecast</v>
          </cell>
          <cell r="BN6" t="str">
            <v>Paid</v>
          </cell>
          <cell r="BO6" t="str">
            <v>Forecast</v>
          </cell>
          <cell r="BP6" t="str">
            <v>Paid</v>
          </cell>
          <cell r="BQ6" t="str">
            <v>Forecast</v>
          </cell>
          <cell r="BR6" t="str">
            <v>Paid</v>
          </cell>
          <cell r="BS6" t="str">
            <v>Forecast</v>
          </cell>
          <cell r="BT6" t="str">
            <v>Paid</v>
          </cell>
          <cell r="BU6" t="str">
            <v>Forecast</v>
          </cell>
          <cell r="BV6" t="str">
            <v>Paid</v>
          </cell>
          <cell r="BW6" t="str">
            <v>Forecast</v>
          </cell>
          <cell r="BX6" t="str">
            <v>Paid</v>
          </cell>
          <cell r="BY6" t="str">
            <v>Forecast</v>
          </cell>
          <cell r="BZ6" t="str">
            <v>Paid</v>
          </cell>
          <cell r="CA6" t="str">
            <v>Forecast</v>
          </cell>
          <cell r="CB6" t="str">
            <v>Paid</v>
          </cell>
          <cell r="CC6" t="str">
            <v>Forecast</v>
          </cell>
          <cell r="CD6" t="str">
            <v>Paid</v>
          </cell>
          <cell r="CE6" t="str">
            <v>Forecast</v>
          </cell>
          <cell r="CF6" t="str">
            <v>Paid</v>
          </cell>
          <cell r="CG6" t="str">
            <v>Forecast</v>
          </cell>
          <cell r="CH6" t="str">
            <v>Paid</v>
          </cell>
          <cell r="CI6" t="str">
            <v>Forecast</v>
          </cell>
          <cell r="CJ6" t="str">
            <v>Paid</v>
          </cell>
          <cell r="CK6" t="str">
            <v>Forecast</v>
          </cell>
          <cell r="CL6" t="str">
            <v>Paid</v>
          </cell>
          <cell r="CM6" t="str">
            <v>Forecast</v>
          </cell>
          <cell r="CN6" t="str">
            <v>Paid</v>
          </cell>
          <cell r="CO6" t="str">
            <v>Forecast</v>
          </cell>
          <cell r="CP6" t="str">
            <v>Paid</v>
          </cell>
          <cell r="CQ6" t="str">
            <v>Forecast</v>
          </cell>
          <cell r="CR6" t="str">
            <v>Paid</v>
          </cell>
          <cell r="CS6" t="str">
            <v>Forecast</v>
          </cell>
          <cell r="CT6" t="str">
            <v>Paid</v>
          </cell>
          <cell r="CU6" t="str">
            <v>Forecast</v>
          </cell>
          <cell r="CV6" t="str">
            <v>Paid</v>
          </cell>
          <cell r="CW6" t="str">
            <v>Forecast</v>
          </cell>
          <cell r="CX6" t="str">
            <v>Paid</v>
          </cell>
          <cell r="CY6" t="str">
            <v>Forecast</v>
          </cell>
          <cell r="CZ6" t="str">
            <v>Paid</v>
          </cell>
          <cell r="DA6" t="str">
            <v>Forecast</v>
          </cell>
          <cell r="DB6" t="str">
            <v>Paid</v>
          </cell>
          <cell r="DC6" t="str">
            <v>Forecast</v>
          </cell>
          <cell r="DD6" t="str">
            <v>Paid</v>
          </cell>
          <cell r="DE6" t="str">
            <v>Forecast</v>
          </cell>
          <cell r="DF6" t="str">
            <v>Paid</v>
          </cell>
          <cell r="DG6" t="str">
            <v>Forecast</v>
          </cell>
          <cell r="DH6" t="str">
            <v>Paid</v>
          </cell>
          <cell r="DI6" t="str">
            <v>Forecast</v>
          </cell>
          <cell r="DJ6" t="str">
            <v>Paid</v>
          </cell>
          <cell r="DK6" t="str">
            <v>Forecast</v>
          </cell>
          <cell r="DL6" t="str">
            <v>Paid</v>
          </cell>
          <cell r="DM6" t="str">
            <v>Forecast</v>
          </cell>
          <cell r="DN6" t="str">
            <v>Paid</v>
          </cell>
          <cell r="DO6" t="str">
            <v>Forecast</v>
          </cell>
          <cell r="DP6" t="str">
            <v>Paid</v>
          </cell>
          <cell r="DQ6" t="str">
            <v>Forecast</v>
          </cell>
          <cell r="DR6" t="str">
            <v>Paid</v>
          </cell>
          <cell r="DS6" t="str">
            <v>Forecast</v>
          </cell>
          <cell r="DT6" t="str">
            <v>Paid</v>
          </cell>
          <cell r="DU6" t="str">
            <v>Forecast</v>
          </cell>
          <cell r="DV6" t="str">
            <v>Paid</v>
          </cell>
          <cell r="DW6" t="str">
            <v>Forecast</v>
          </cell>
          <cell r="DX6" t="str">
            <v>Paid</v>
          </cell>
          <cell r="DY6" t="str">
            <v>Forecast</v>
          </cell>
          <cell r="DZ6" t="str">
            <v>Paid</v>
          </cell>
          <cell r="EA6" t="str">
            <v>Forecast</v>
          </cell>
          <cell r="EB6" t="str">
            <v>Paid</v>
          </cell>
          <cell r="EC6" t="str">
            <v>Forecast</v>
          </cell>
          <cell r="ED6" t="str">
            <v>Paid</v>
          </cell>
          <cell r="EE6" t="str">
            <v>Forecast</v>
          </cell>
          <cell r="EF6" t="str">
            <v>Paid</v>
          </cell>
          <cell r="EG6" t="str">
            <v>Forecast</v>
          </cell>
          <cell r="EH6" t="str">
            <v>Paid</v>
          </cell>
          <cell r="EI6" t="str">
            <v>Forecast</v>
          </cell>
          <cell r="EJ6" t="str">
            <v>Paid</v>
          </cell>
          <cell r="EK6" t="str">
            <v>Forecast</v>
          </cell>
          <cell r="EL6" t="str">
            <v>Paid</v>
          </cell>
          <cell r="EM6" t="str">
            <v>Forecast</v>
          </cell>
          <cell r="EN6" t="str">
            <v>Paid</v>
          </cell>
          <cell r="EO6" t="str">
            <v>Forecast</v>
          </cell>
          <cell r="EP6" t="str">
            <v>Paid</v>
          </cell>
          <cell r="EQ6" t="str">
            <v>Forecast</v>
          </cell>
          <cell r="ER6" t="str">
            <v>Paid</v>
          </cell>
          <cell r="ES6" t="str">
            <v>Forecast</v>
          </cell>
          <cell r="ET6" t="str">
            <v>Paid</v>
          </cell>
          <cell r="EU6" t="str">
            <v>Forecast</v>
          </cell>
          <cell r="EV6" t="str">
            <v>Paid</v>
          </cell>
          <cell r="EW6" t="str">
            <v>Forecast</v>
          </cell>
          <cell r="EX6" t="str">
            <v>Paid</v>
          </cell>
          <cell r="EY6" t="str">
            <v>Forecast</v>
          </cell>
          <cell r="EZ6" t="str">
            <v>Paid</v>
          </cell>
          <cell r="FB6" t="str">
            <v>Paid</v>
          </cell>
        </row>
        <row r="7">
          <cell r="B7" t="str">
            <v>Category</v>
          </cell>
          <cell r="C7" t="str">
            <v>Inflation</v>
          </cell>
          <cell r="D7" t="str">
            <v>Changes</v>
          </cell>
          <cell r="E7" t="str">
            <v>(3 + 4)</v>
          </cell>
          <cell r="H7" t="str">
            <v>(4 + 5)</v>
          </cell>
          <cell r="I7" t="str">
            <v>R$</v>
          </cell>
          <cell r="J7" t="str">
            <v>%</v>
          </cell>
          <cell r="K7" t="str">
            <v>(6 - 1)</v>
          </cell>
          <cell r="AW7" t="str">
            <v>Forecast</v>
          </cell>
          <cell r="AY7" t="str">
            <v>Forecast</v>
          </cell>
          <cell r="BA7" t="str">
            <v>Forecast</v>
          </cell>
          <cell r="BC7" t="str">
            <v>Forecast</v>
          </cell>
          <cell r="BE7" t="str">
            <v>Forecast</v>
          </cell>
          <cell r="BG7" t="str">
            <v>Forecast</v>
          </cell>
          <cell r="BI7" t="str">
            <v>Forecast</v>
          </cell>
          <cell r="BK7" t="str">
            <v>Forecast</v>
          </cell>
          <cell r="BM7" t="str">
            <v>Forecast</v>
          </cell>
          <cell r="BO7" t="str">
            <v>Forecast</v>
          </cell>
          <cell r="BQ7" t="str">
            <v>Forecast</v>
          </cell>
          <cell r="BS7" t="str">
            <v>Forecast</v>
          </cell>
          <cell r="BU7" t="str">
            <v>Forecast</v>
          </cell>
          <cell r="BW7" t="str">
            <v>Forecast</v>
          </cell>
          <cell r="BY7" t="str">
            <v>Forecast</v>
          </cell>
          <cell r="CA7" t="str">
            <v>Forecast</v>
          </cell>
          <cell r="CC7" t="str">
            <v>Forecast</v>
          </cell>
          <cell r="CE7" t="str">
            <v>Forecast</v>
          </cell>
          <cell r="CG7" t="str">
            <v>Forecast</v>
          </cell>
          <cell r="CI7" t="str">
            <v>Forecast</v>
          </cell>
          <cell r="CK7" t="str">
            <v>Forecast</v>
          </cell>
          <cell r="CM7" t="str">
            <v>Forecast</v>
          </cell>
          <cell r="CO7" t="str">
            <v>Forecast</v>
          </cell>
          <cell r="CQ7" t="str">
            <v>Forecast</v>
          </cell>
          <cell r="CS7" t="str">
            <v>Forecast</v>
          </cell>
          <cell r="CU7" t="str">
            <v>Forecast</v>
          </cell>
          <cell r="CW7" t="str">
            <v>Forecast</v>
          </cell>
          <cell r="CY7" t="str">
            <v>Forecast</v>
          </cell>
          <cell r="DA7" t="str">
            <v>Forecast</v>
          </cell>
          <cell r="DC7" t="str">
            <v>Forecast</v>
          </cell>
          <cell r="DE7" t="str">
            <v>Forecast</v>
          </cell>
          <cell r="DG7" t="str">
            <v>Forecast</v>
          </cell>
          <cell r="DI7" t="str">
            <v>Forecast</v>
          </cell>
          <cell r="DK7" t="str">
            <v>Forecast</v>
          </cell>
          <cell r="DM7" t="str">
            <v>Forecast</v>
          </cell>
          <cell r="DO7" t="str">
            <v>Forecast</v>
          </cell>
          <cell r="DQ7" t="str">
            <v>Forecast</v>
          </cell>
          <cell r="DS7" t="str">
            <v>Forecast</v>
          </cell>
          <cell r="DU7" t="str">
            <v>Forecast</v>
          </cell>
          <cell r="DW7" t="str">
            <v>Forecast</v>
          </cell>
          <cell r="DY7" t="str">
            <v>Forecast</v>
          </cell>
          <cell r="EA7" t="str">
            <v>Forecast</v>
          </cell>
          <cell r="EC7" t="str">
            <v>Forecast</v>
          </cell>
          <cell r="EE7" t="str">
            <v>Forecast</v>
          </cell>
          <cell r="EG7" t="str">
            <v>Forecast</v>
          </cell>
          <cell r="EI7" t="str">
            <v>Forecast</v>
          </cell>
          <cell r="EK7" t="str">
            <v>Forecast</v>
          </cell>
          <cell r="EM7" t="str">
            <v>Forecast</v>
          </cell>
          <cell r="EO7" t="str">
            <v>Forecast</v>
          </cell>
          <cell r="EQ7" t="str">
            <v>Forecast</v>
          </cell>
          <cell r="ES7" t="str">
            <v>Forecast</v>
          </cell>
          <cell r="EU7" t="str">
            <v>Forecast</v>
          </cell>
          <cell r="EW7" t="str">
            <v>Forecast</v>
          </cell>
          <cell r="EY7" t="str">
            <v>Forecast</v>
          </cell>
          <cell r="FB7" t="str">
            <v xml:space="preserve"> + Forecast</v>
          </cell>
        </row>
        <row r="8">
          <cell r="B8" t="str">
            <v>Arquitetura1</v>
          </cell>
        </row>
        <row r="9">
          <cell r="B9" t="str">
            <v>A&amp;E Fees</v>
          </cell>
          <cell r="C9">
            <v>9190301.4887339994</v>
          </cell>
          <cell r="D9">
            <v>0</v>
          </cell>
          <cell r="E9">
            <v>9190301.4887339994</v>
          </cell>
          <cell r="F9">
            <v>0</v>
          </cell>
          <cell r="G9">
            <v>9190301.4887339994</v>
          </cell>
          <cell r="H9">
            <v>9190301.4887339994</v>
          </cell>
          <cell r="I9">
            <v>0</v>
          </cell>
          <cell r="J9">
            <v>0</v>
          </cell>
          <cell r="K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400000</v>
          </cell>
          <cell r="AZ9">
            <v>0</v>
          </cell>
          <cell r="BA9">
            <v>365858.45739450003</v>
          </cell>
          <cell r="BB9">
            <v>0</v>
          </cell>
          <cell r="BC9">
            <v>0</v>
          </cell>
          <cell r="BD9">
            <v>0</v>
          </cell>
          <cell r="BE9">
            <v>0</v>
          </cell>
          <cell r="BF9">
            <v>0</v>
          </cell>
          <cell r="BG9">
            <v>765858.45739449991</v>
          </cell>
          <cell r="BH9">
            <v>0</v>
          </cell>
          <cell r="BI9">
            <v>0</v>
          </cell>
          <cell r="BJ9">
            <v>0</v>
          </cell>
          <cell r="BK9">
            <v>0</v>
          </cell>
          <cell r="BL9">
            <v>0</v>
          </cell>
          <cell r="BM9">
            <v>765858.45739449991</v>
          </cell>
          <cell r="BN9">
            <v>0</v>
          </cell>
          <cell r="BO9">
            <v>0</v>
          </cell>
          <cell r="BP9">
            <v>0</v>
          </cell>
          <cell r="BQ9">
            <v>0</v>
          </cell>
          <cell r="BR9">
            <v>0</v>
          </cell>
          <cell r="BS9">
            <v>765858.45739449991</v>
          </cell>
          <cell r="BT9">
            <v>0</v>
          </cell>
          <cell r="BU9">
            <v>0</v>
          </cell>
          <cell r="BV9">
            <v>0</v>
          </cell>
          <cell r="BW9">
            <v>0</v>
          </cell>
          <cell r="BX9">
            <v>0</v>
          </cell>
          <cell r="BY9">
            <v>765858.45739449991</v>
          </cell>
          <cell r="BZ9">
            <v>0</v>
          </cell>
          <cell r="CA9">
            <v>0</v>
          </cell>
          <cell r="CB9">
            <v>0</v>
          </cell>
          <cell r="CC9">
            <v>0</v>
          </cell>
          <cell r="CD9">
            <v>0</v>
          </cell>
          <cell r="CE9">
            <v>765858.45739449991</v>
          </cell>
          <cell r="CF9">
            <v>0</v>
          </cell>
          <cell r="CG9">
            <v>0</v>
          </cell>
          <cell r="CH9">
            <v>0</v>
          </cell>
          <cell r="CI9">
            <v>0</v>
          </cell>
          <cell r="CJ9">
            <v>0</v>
          </cell>
          <cell r="CK9">
            <v>765858.45739449991</v>
          </cell>
          <cell r="CL9">
            <v>0</v>
          </cell>
          <cell r="CM9">
            <v>0</v>
          </cell>
          <cell r="CN9">
            <v>0</v>
          </cell>
          <cell r="CO9">
            <v>0</v>
          </cell>
          <cell r="CP9">
            <v>0</v>
          </cell>
          <cell r="CQ9">
            <v>765858.45739449991</v>
          </cell>
          <cell r="CR9">
            <v>0</v>
          </cell>
          <cell r="CS9">
            <v>0</v>
          </cell>
          <cell r="CT9">
            <v>0</v>
          </cell>
          <cell r="CU9">
            <v>0</v>
          </cell>
          <cell r="CV9">
            <v>0</v>
          </cell>
          <cell r="CW9">
            <v>765858.45739449991</v>
          </cell>
          <cell r="CX9">
            <v>0</v>
          </cell>
          <cell r="CY9">
            <v>0</v>
          </cell>
          <cell r="CZ9">
            <v>0</v>
          </cell>
          <cell r="DA9">
            <v>0</v>
          </cell>
          <cell r="DB9">
            <v>0</v>
          </cell>
          <cell r="DC9">
            <v>765858.45739449991</v>
          </cell>
          <cell r="DD9">
            <v>0</v>
          </cell>
          <cell r="DE9">
            <v>0</v>
          </cell>
          <cell r="DF9">
            <v>0</v>
          </cell>
          <cell r="DG9">
            <v>0</v>
          </cell>
          <cell r="DH9">
            <v>0</v>
          </cell>
          <cell r="DI9">
            <v>765858.45739449991</v>
          </cell>
          <cell r="DJ9">
            <v>0</v>
          </cell>
          <cell r="DK9">
            <v>0</v>
          </cell>
          <cell r="DL9">
            <v>0</v>
          </cell>
          <cell r="DM9">
            <v>0</v>
          </cell>
          <cell r="DN9">
            <v>0</v>
          </cell>
          <cell r="DO9">
            <v>765858.45739449991</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B9">
            <v>9190301.4887339994</v>
          </cell>
        </row>
        <row r="10">
          <cell r="B10" t="str">
            <v>Fiscalização da obra</v>
          </cell>
          <cell r="C10">
            <v>0</v>
          </cell>
          <cell r="D10">
            <v>0</v>
          </cell>
          <cell r="E10">
            <v>0</v>
          </cell>
          <cell r="F10">
            <v>0</v>
          </cell>
          <cell r="G10">
            <v>0</v>
          </cell>
          <cell r="H10">
            <v>0</v>
          </cell>
          <cell r="I10">
            <v>0</v>
          </cell>
          <cell r="J10">
            <v>0</v>
          </cell>
          <cell r="K10">
            <v>0</v>
          </cell>
          <cell r="FB10">
            <v>0</v>
          </cell>
        </row>
        <row r="11">
          <cell r="B11" t="str">
            <v>Coordenação de projetos</v>
          </cell>
          <cell r="C11">
            <v>0</v>
          </cell>
          <cell r="D11">
            <v>0</v>
          </cell>
          <cell r="E11">
            <v>0</v>
          </cell>
          <cell r="F11">
            <v>0</v>
          </cell>
          <cell r="G11">
            <v>0</v>
          </cell>
          <cell r="H11">
            <v>0</v>
          </cell>
          <cell r="I11">
            <v>0</v>
          </cell>
          <cell r="J11">
            <v>0</v>
          </cell>
          <cell r="K11">
            <v>0</v>
          </cell>
          <cell r="FB11">
            <v>0</v>
          </cell>
        </row>
        <row r="12">
          <cell r="B12" t="str">
            <v>Estrutura1</v>
          </cell>
          <cell r="K12">
            <v>0</v>
          </cell>
        </row>
        <row r="13">
          <cell r="B13" t="str">
            <v>Estrutura</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B13">
            <v>0</v>
          </cell>
        </row>
        <row r="14">
          <cell r="B14" t="str">
            <v>Fundações A&amp;E</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B14">
            <v>0</v>
          </cell>
        </row>
        <row r="15">
          <cell r="B15" t="str">
            <v>MEP1</v>
          </cell>
          <cell r="K15">
            <v>0</v>
          </cell>
        </row>
        <row r="16">
          <cell r="B16" t="str">
            <v>Instalações elétricas e hidráulicas</v>
          </cell>
          <cell r="C16">
            <v>0</v>
          </cell>
          <cell r="D16">
            <v>0</v>
          </cell>
          <cell r="E16">
            <v>0</v>
          </cell>
          <cell r="F16">
            <v>0</v>
          </cell>
          <cell r="G16">
            <v>0</v>
          </cell>
          <cell r="H16">
            <v>0</v>
          </cell>
          <cell r="I16">
            <v>0</v>
          </cell>
          <cell r="J16">
            <v>0</v>
          </cell>
          <cell r="K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B16">
            <v>0</v>
          </cell>
        </row>
        <row r="17">
          <cell r="B17" t="str">
            <v>Ar cond., exaustão mec. e pressurização</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B17">
            <v>0</v>
          </cell>
        </row>
        <row r="18">
          <cell r="B18" t="str">
            <v>Automação e telemática</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B18">
            <v>0</v>
          </cell>
        </row>
        <row r="19">
          <cell r="B19" t="str">
            <v>Controle de acesso/segurança</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B19">
            <v>0</v>
          </cell>
        </row>
        <row r="20">
          <cell r="B20" t="str">
            <v>Elevadores A&amp;E</v>
          </cell>
          <cell r="C20">
            <v>0</v>
          </cell>
          <cell r="D20">
            <v>0</v>
          </cell>
          <cell r="E20">
            <v>0</v>
          </cell>
          <cell r="F20">
            <v>0</v>
          </cell>
          <cell r="G20">
            <v>0</v>
          </cell>
          <cell r="H20">
            <v>0</v>
          </cell>
          <cell r="I20">
            <v>0</v>
          </cell>
          <cell r="J20">
            <v>0</v>
          </cell>
          <cell r="K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B20">
            <v>0</v>
          </cell>
        </row>
        <row r="21">
          <cell r="B21" t="str">
            <v>Consultoria MEP</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B21">
            <v>0</v>
          </cell>
        </row>
        <row r="22">
          <cell r="B22" t="str">
            <v>Consultores Diversos1</v>
          </cell>
          <cell r="K22">
            <v>0</v>
          </cell>
        </row>
        <row r="23">
          <cell r="B23" t="str">
            <v>Acústica</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B23">
            <v>0</v>
          </cell>
        </row>
        <row r="24">
          <cell r="B24" t="str">
            <v>Fachadas A&amp;E</v>
          </cell>
          <cell r="C24">
            <v>0</v>
          </cell>
          <cell r="D24">
            <v>0</v>
          </cell>
          <cell r="E24">
            <v>0</v>
          </cell>
          <cell r="F24">
            <v>0</v>
          </cell>
          <cell r="G24">
            <v>0</v>
          </cell>
          <cell r="H24">
            <v>0</v>
          </cell>
          <cell r="I24">
            <v>0</v>
          </cell>
          <cell r="J24">
            <v>0</v>
          </cell>
          <cell r="K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B24">
            <v>0</v>
          </cell>
        </row>
        <row r="25">
          <cell r="B25" t="str">
            <v>Granito</v>
          </cell>
          <cell r="C25">
            <v>0</v>
          </cell>
          <cell r="D25">
            <v>0</v>
          </cell>
          <cell r="E25">
            <v>0</v>
          </cell>
          <cell r="F25">
            <v>0</v>
          </cell>
          <cell r="G25">
            <v>0</v>
          </cell>
          <cell r="H25">
            <v>0</v>
          </cell>
          <cell r="I25">
            <v>0</v>
          </cell>
          <cell r="J25">
            <v>0</v>
          </cell>
          <cell r="K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B25">
            <v>0</v>
          </cell>
        </row>
        <row r="26">
          <cell r="B26" t="str">
            <v>Juntas</v>
          </cell>
          <cell r="C26">
            <v>0</v>
          </cell>
          <cell r="D26">
            <v>0</v>
          </cell>
          <cell r="E26">
            <v>0</v>
          </cell>
          <cell r="F26">
            <v>0</v>
          </cell>
          <cell r="G26">
            <v>0</v>
          </cell>
          <cell r="H26">
            <v>0</v>
          </cell>
          <cell r="I26">
            <v>0</v>
          </cell>
          <cell r="J26">
            <v>0</v>
          </cell>
          <cell r="K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B26">
            <v>0</v>
          </cell>
        </row>
        <row r="27">
          <cell r="B27" t="str">
            <v>Paisagismo A&amp;E</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B27">
            <v>0</v>
          </cell>
        </row>
        <row r="28">
          <cell r="B28" t="str">
            <v>Luminotécnica</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B28">
            <v>0</v>
          </cell>
        </row>
        <row r="29">
          <cell r="B29" t="str">
            <v>Estrutura metálica</v>
          </cell>
          <cell r="C29">
            <v>0</v>
          </cell>
          <cell r="D29">
            <v>0</v>
          </cell>
          <cell r="E29">
            <v>0</v>
          </cell>
          <cell r="F29">
            <v>0</v>
          </cell>
          <cell r="G29">
            <v>0</v>
          </cell>
          <cell r="H29">
            <v>0</v>
          </cell>
          <cell r="I29">
            <v>0</v>
          </cell>
          <cell r="J29">
            <v>0</v>
          </cell>
          <cell r="K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B29">
            <v>0</v>
          </cell>
        </row>
        <row r="30">
          <cell r="B30" t="str">
            <v>Comunicação visual</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B30">
            <v>0</v>
          </cell>
        </row>
        <row r="31">
          <cell r="B31" t="str">
            <v>Tráfego/estacionamento</v>
          </cell>
          <cell r="C31">
            <v>0</v>
          </cell>
          <cell r="D31">
            <v>0</v>
          </cell>
          <cell r="E31">
            <v>0</v>
          </cell>
          <cell r="F31">
            <v>0</v>
          </cell>
          <cell r="G31">
            <v>0</v>
          </cell>
          <cell r="H31">
            <v>0</v>
          </cell>
          <cell r="I31">
            <v>0</v>
          </cell>
          <cell r="J31">
            <v>0</v>
          </cell>
          <cell r="K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B31">
            <v>0</v>
          </cell>
        </row>
        <row r="32">
          <cell r="B32" t="str">
            <v>Impermeabilização</v>
          </cell>
          <cell r="C32">
            <v>0</v>
          </cell>
          <cell r="D32">
            <v>0</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B32">
            <v>0</v>
          </cell>
        </row>
        <row r="33">
          <cell r="B33" t="str">
            <v>Alvenaria - modulação</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B33">
            <v>0</v>
          </cell>
        </row>
        <row r="34">
          <cell r="B34" t="str">
            <v>Interiores / lay-out</v>
          </cell>
          <cell r="C34">
            <v>0</v>
          </cell>
          <cell r="D34">
            <v>0</v>
          </cell>
          <cell r="E34">
            <v>0</v>
          </cell>
          <cell r="F34">
            <v>0</v>
          </cell>
          <cell r="G34">
            <v>0</v>
          </cell>
          <cell r="H34">
            <v>0</v>
          </cell>
          <cell r="I34">
            <v>0</v>
          </cell>
          <cell r="J34">
            <v>0</v>
          </cell>
          <cell r="K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B34">
            <v>0</v>
          </cell>
        </row>
        <row r="35">
          <cell r="B35" t="str">
            <v>Consultores p/ aprovação junto aos orgãos públicos1</v>
          </cell>
          <cell r="K35">
            <v>0</v>
          </cell>
        </row>
        <row r="36">
          <cell r="B36" t="str">
            <v>Corpo de Bombeiros</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B36">
            <v>0</v>
          </cell>
        </row>
        <row r="37">
          <cell r="B37" t="str">
            <v>Sistema de segurança</v>
          </cell>
          <cell r="C37">
            <v>0</v>
          </cell>
          <cell r="D37">
            <v>0</v>
          </cell>
          <cell r="E37">
            <v>0</v>
          </cell>
          <cell r="F37">
            <v>0</v>
          </cell>
          <cell r="G37">
            <v>0</v>
          </cell>
          <cell r="H37">
            <v>0</v>
          </cell>
          <cell r="I37">
            <v>0</v>
          </cell>
          <cell r="J37">
            <v>0</v>
          </cell>
          <cell r="K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B37">
            <v>0</v>
          </cell>
        </row>
        <row r="38">
          <cell r="B38" t="str">
            <v>PMSP consultor de legislação</v>
          </cell>
          <cell r="C38">
            <v>0</v>
          </cell>
          <cell r="D38">
            <v>0</v>
          </cell>
          <cell r="E38">
            <v>0</v>
          </cell>
          <cell r="F38">
            <v>0</v>
          </cell>
          <cell r="G38">
            <v>0</v>
          </cell>
          <cell r="H38">
            <v>0</v>
          </cell>
          <cell r="I38">
            <v>0</v>
          </cell>
          <cell r="J38">
            <v>0</v>
          </cell>
          <cell r="K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B38">
            <v>0</v>
          </cell>
        </row>
        <row r="39">
          <cell r="B39" t="str">
            <v>DEPAVE/DEPRN consultor</v>
          </cell>
          <cell r="C39">
            <v>0</v>
          </cell>
          <cell r="D39">
            <v>0</v>
          </cell>
          <cell r="E39">
            <v>0</v>
          </cell>
          <cell r="F39">
            <v>0</v>
          </cell>
          <cell r="G39">
            <v>0</v>
          </cell>
          <cell r="H39">
            <v>0</v>
          </cell>
          <cell r="I39">
            <v>0</v>
          </cell>
          <cell r="J39">
            <v>0</v>
          </cell>
          <cell r="K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B39">
            <v>0</v>
          </cell>
        </row>
        <row r="40">
          <cell r="B40" t="str">
            <v>Tráfego consultor</v>
          </cell>
          <cell r="C40">
            <v>0</v>
          </cell>
          <cell r="D40">
            <v>0</v>
          </cell>
          <cell r="E40">
            <v>0</v>
          </cell>
          <cell r="F40">
            <v>0</v>
          </cell>
          <cell r="G40">
            <v>0</v>
          </cell>
          <cell r="H40">
            <v>0</v>
          </cell>
          <cell r="I40">
            <v>0</v>
          </cell>
          <cell r="J40">
            <v>0</v>
          </cell>
          <cell r="K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B40">
            <v>0</v>
          </cell>
        </row>
        <row r="41">
          <cell r="B41" t="str">
            <v>GRAPHOAB A&amp;E</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B41">
            <v>0</v>
          </cell>
        </row>
        <row r="42">
          <cell r="B42" t="str">
            <v>Drenagem/terraplenagem</v>
          </cell>
          <cell r="C42">
            <v>0</v>
          </cell>
          <cell r="D42">
            <v>0</v>
          </cell>
          <cell r="E42">
            <v>0</v>
          </cell>
          <cell r="F42">
            <v>0</v>
          </cell>
          <cell r="G42">
            <v>0</v>
          </cell>
          <cell r="H42">
            <v>0</v>
          </cell>
          <cell r="I42">
            <v>0</v>
          </cell>
          <cell r="J42">
            <v>0</v>
          </cell>
          <cell r="K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B42">
            <v>0</v>
          </cell>
        </row>
        <row r="43">
          <cell r="B43" t="str">
            <v>Consultores internacionais1</v>
          </cell>
          <cell r="G43">
            <v>0</v>
          </cell>
          <cell r="K43">
            <v>0</v>
          </cell>
        </row>
        <row r="44">
          <cell r="B44" t="str">
            <v>Arquitetura.</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B44">
            <v>0</v>
          </cell>
        </row>
        <row r="45">
          <cell r="B45" t="str">
            <v>Elevadores.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B45">
            <v>0</v>
          </cell>
        </row>
        <row r="46">
          <cell r="B46" t="str">
            <v>Fachadas.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B46">
            <v>0</v>
          </cell>
        </row>
        <row r="47">
          <cell r="B47" t="str">
            <v>Luminotécnica.</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B47">
            <v>0</v>
          </cell>
        </row>
        <row r="48">
          <cell r="B48" t="str">
            <v>MEP</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B48">
            <v>0</v>
          </cell>
        </row>
        <row r="49">
          <cell r="B49" t="str">
            <v>Tráfego</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B49">
            <v>0</v>
          </cell>
        </row>
        <row r="50">
          <cell r="B50" t="str">
            <v>Estrutura.</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B50">
            <v>0</v>
          </cell>
        </row>
        <row r="51">
          <cell r="B51" t="str">
            <v>7.Outros</v>
          </cell>
          <cell r="K51">
            <v>0</v>
          </cell>
        </row>
        <row r="52">
          <cell r="B52" t="str">
            <v>Sondagens</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B52">
            <v>0</v>
          </cell>
        </row>
        <row r="53">
          <cell r="B53" t="str">
            <v>Estimativa de custos</v>
          </cell>
          <cell r="C53">
            <v>0</v>
          </cell>
          <cell r="D53">
            <v>0</v>
          </cell>
          <cell r="E53">
            <v>0</v>
          </cell>
          <cell r="F53">
            <v>0</v>
          </cell>
          <cell r="G53">
            <v>0</v>
          </cell>
          <cell r="H53">
            <v>0</v>
          </cell>
          <cell r="I53">
            <v>0</v>
          </cell>
          <cell r="J53">
            <v>0</v>
          </cell>
          <cell r="K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B53">
            <v>0</v>
          </cell>
        </row>
        <row r="54">
          <cell r="B54" t="str">
            <v>Project management internet</v>
          </cell>
          <cell r="C54">
            <v>0</v>
          </cell>
          <cell r="D54">
            <v>0</v>
          </cell>
          <cell r="E54">
            <v>0</v>
          </cell>
          <cell r="F54">
            <v>0</v>
          </cell>
          <cell r="G54">
            <v>0</v>
          </cell>
          <cell r="H54">
            <v>0</v>
          </cell>
          <cell r="I54">
            <v>0</v>
          </cell>
          <cell r="J54">
            <v>0</v>
          </cell>
          <cell r="K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B54">
            <v>0</v>
          </cell>
        </row>
        <row r="55">
          <cell r="B55" t="str">
            <v>Topografia A&amp;E</v>
          </cell>
          <cell r="C55">
            <v>0</v>
          </cell>
          <cell r="D55">
            <v>0</v>
          </cell>
          <cell r="E55">
            <v>0</v>
          </cell>
          <cell r="F55">
            <v>0</v>
          </cell>
          <cell r="G55">
            <v>0</v>
          </cell>
          <cell r="H55">
            <v>0</v>
          </cell>
          <cell r="I55">
            <v>0</v>
          </cell>
          <cell r="J55">
            <v>0</v>
          </cell>
          <cell r="K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B55">
            <v>0</v>
          </cell>
        </row>
        <row r="56">
          <cell r="B56" t="str">
            <v>Maquete</v>
          </cell>
          <cell r="C56">
            <v>0</v>
          </cell>
          <cell r="D56">
            <v>0</v>
          </cell>
          <cell r="E56">
            <v>0</v>
          </cell>
          <cell r="F56">
            <v>0</v>
          </cell>
          <cell r="G56">
            <v>0</v>
          </cell>
          <cell r="H56">
            <v>0</v>
          </cell>
          <cell r="I56">
            <v>0</v>
          </cell>
          <cell r="J56">
            <v>0</v>
          </cell>
          <cell r="K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B56">
            <v>0</v>
          </cell>
        </row>
        <row r="57">
          <cell r="B57" t="str">
            <v>Cálculo de áreas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B57">
            <v>0</v>
          </cell>
        </row>
        <row r="58">
          <cell r="B58" t="str">
            <v>Projeto de redes externas</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B58">
            <v>0</v>
          </cell>
        </row>
        <row r="59">
          <cell r="B59" t="str">
            <v>8.Reembolsáveis</v>
          </cell>
          <cell r="G59">
            <v>0</v>
          </cell>
          <cell r="K59">
            <v>0</v>
          </cell>
        </row>
        <row r="60">
          <cell r="B60" t="str">
            <v>Reembolsáveis A&amp;E</v>
          </cell>
          <cell r="C60">
            <v>0</v>
          </cell>
          <cell r="D60">
            <v>0</v>
          </cell>
          <cell r="E60">
            <v>0</v>
          </cell>
          <cell r="F60">
            <v>0</v>
          </cell>
          <cell r="G60">
            <v>0</v>
          </cell>
          <cell r="H60">
            <v>0</v>
          </cell>
          <cell r="I60">
            <v>0</v>
          </cell>
          <cell r="J60">
            <v>0</v>
          </cell>
          <cell r="K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B60">
            <v>0</v>
          </cell>
        </row>
        <row r="61">
          <cell r="B61" t="str">
            <v>9.Contingência</v>
          </cell>
          <cell r="G61">
            <v>0</v>
          </cell>
          <cell r="K61">
            <v>0</v>
          </cell>
        </row>
        <row r="62">
          <cell r="B62" t="str">
            <v>Contingência (3%)</v>
          </cell>
          <cell r="C62">
            <v>0</v>
          </cell>
          <cell r="D62">
            <v>0</v>
          </cell>
          <cell r="E62">
            <v>0</v>
          </cell>
          <cell r="F62">
            <v>0</v>
          </cell>
          <cell r="G62">
            <v>0</v>
          </cell>
          <cell r="H62">
            <v>0</v>
          </cell>
          <cell r="I62">
            <v>0</v>
          </cell>
          <cell r="J62">
            <v>0</v>
          </cell>
          <cell r="K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B62">
            <v>0</v>
          </cell>
        </row>
        <row r="63">
          <cell r="C63">
            <v>9190301.4887339994</v>
          </cell>
          <cell r="D63">
            <v>0</v>
          </cell>
          <cell r="E63">
            <v>9190301.4887339994</v>
          </cell>
          <cell r="F63">
            <v>0</v>
          </cell>
          <cell r="G63">
            <v>9190301.4887339994</v>
          </cell>
          <cell r="H63">
            <v>9190301.4887339994</v>
          </cell>
          <cell r="I63">
            <v>0</v>
          </cell>
          <cell r="J63">
            <v>0</v>
          </cell>
          <cell r="K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400000</v>
          </cell>
          <cell r="AZ63">
            <v>0</v>
          </cell>
          <cell r="BA63">
            <v>365858.45739450003</v>
          </cell>
          <cell r="BB63">
            <v>0</v>
          </cell>
          <cell r="BC63">
            <v>0</v>
          </cell>
          <cell r="BD63">
            <v>0</v>
          </cell>
          <cell r="BE63">
            <v>0</v>
          </cell>
          <cell r="BF63">
            <v>0</v>
          </cell>
          <cell r="BG63">
            <v>765858.45739449991</v>
          </cell>
          <cell r="BH63">
            <v>0</v>
          </cell>
          <cell r="BI63">
            <v>0</v>
          </cell>
          <cell r="BJ63">
            <v>0</v>
          </cell>
          <cell r="BK63">
            <v>0</v>
          </cell>
          <cell r="BL63">
            <v>0</v>
          </cell>
          <cell r="BM63">
            <v>765858.45739449991</v>
          </cell>
          <cell r="BN63">
            <v>0</v>
          </cell>
          <cell r="BO63">
            <v>0</v>
          </cell>
          <cell r="BP63">
            <v>0</v>
          </cell>
          <cell r="BQ63">
            <v>0</v>
          </cell>
          <cell r="BR63">
            <v>0</v>
          </cell>
          <cell r="BS63">
            <v>765858.45739449991</v>
          </cell>
          <cell r="BT63">
            <v>0</v>
          </cell>
          <cell r="BU63">
            <v>0</v>
          </cell>
          <cell r="BV63">
            <v>0</v>
          </cell>
          <cell r="BW63">
            <v>0</v>
          </cell>
          <cell r="BX63">
            <v>0</v>
          </cell>
          <cell r="BY63">
            <v>765858.45739449991</v>
          </cell>
          <cell r="BZ63">
            <v>0</v>
          </cell>
          <cell r="CA63">
            <v>0</v>
          </cell>
          <cell r="CB63">
            <v>0</v>
          </cell>
          <cell r="CC63">
            <v>0</v>
          </cell>
          <cell r="CD63">
            <v>0</v>
          </cell>
          <cell r="CE63">
            <v>765858.45739449991</v>
          </cell>
          <cell r="CF63">
            <v>0</v>
          </cell>
          <cell r="CG63">
            <v>0</v>
          </cell>
          <cell r="CH63">
            <v>0</v>
          </cell>
          <cell r="CI63">
            <v>0</v>
          </cell>
          <cell r="CJ63">
            <v>0</v>
          </cell>
          <cell r="CK63">
            <v>765858.45739449991</v>
          </cell>
          <cell r="CL63">
            <v>0</v>
          </cell>
          <cell r="CM63">
            <v>0</v>
          </cell>
          <cell r="CN63">
            <v>0</v>
          </cell>
          <cell r="CO63">
            <v>0</v>
          </cell>
          <cell r="CP63">
            <v>0</v>
          </cell>
          <cell r="CQ63">
            <v>765858.45739449991</v>
          </cell>
          <cell r="CR63">
            <v>0</v>
          </cell>
          <cell r="CS63">
            <v>0</v>
          </cell>
          <cell r="CT63">
            <v>0</v>
          </cell>
          <cell r="CU63">
            <v>0</v>
          </cell>
          <cell r="CV63">
            <v>0</v>
          </cell>
          <cell r="CW63">
            <v>765858.45739449991</v>
          </cell>
          <cell r="CX63">
            <v>0</v>
          </cell>
          <cell r="CY63">
            <v>0</v>
          </cell>
          <cell r="CZ63">
            <v>0</v>
          </cell>
          <cell r="DA63">
            <v>0</v>
          </cell>
          <cell r="DB63">
            <v>0</v>
          </cell>
          <cell r="DC63">
            <v>765858.45739449991</v>
          </cell>
          <cell r="DD63">
            <v>0</v>
          </cell>
          <cell r="DE63">
            <v>0</v>
          </cell>
          <cell r="DF63">
            <v>0</v>
          </cell>
          <cell r="DG63">
            <v>0</v>
          </cell>
          <cell r="DH63">
            <v>0</v>
          </cell>
          <cell r="DI63">
            <v>765858.45739449991</v>
          </cell>
          <cell r="DJ63">
            <v>0</v>
          </cell>
          <cell r="DK63">
            <v>0</v>
          </cell>
          <cell r="DL63">
            <v>0</v>
          </cell>
          <cell r="DM63">
            <v>0</v>
          </cell>
          <cell r="DN63">
            <v>0</v>
          </cell>
          <cell r="DO63">
            <v>765858.45739449991</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B63">
            <v>9190301.4887339994</v>
          </cell>
        </row>
      </sheetData>
      <sheetData sheetId="13" refreshError="1"/>
      <sheetData sheetId="14"/>
      <sheetData sheetId="15">
        <row r="3">
          <cell r="L3" t="str">
            <v>Variance</v>
          </cell>
          <cell r="N3">
            <v>37987</v>
          </cell>
          <cell r="O3">
            <v>37987</v>
          </cell>
          <cell r="P3">
            <v>38018</v>
          </cell>
          <cell r="Q3">
            <v>38018</v>
          </cell>
          <cell r="R3">
            <v>38047</v>
          </cell>
          <cell r="S3">
            <v>38047</v>
          </cell>
          <cell r="T3">
            <v>38078</v>
          </cell>
          <cell r="U3">
            <v>38078</v>
          </cell>
          <cell r="V3">
            <v>38108</v>
          </cell>
          <cell r="W3">
            <v>38108</v>
          </cell>
          <cell r="X3">
            <v>38139</v>
          </cell>
          <cell r="Y3">
            <v>38139</v>
          </cell>
          <cell r="Z3">
            <v>38169</v>
          </cell>
          <cell r="AA3">
            <v>38169</v>
          </cell>
          <cell r="AB3">
            <v>38200</v>
          </cell>
          <cell r="AC3">
            <v>38200</v>
          </cell>
          <cell r="AD3">
            <v>38231</v>
          </cell>
          <cell r="AE3">
            <v>38231</v>
          </cell>
          <cell r="AF3">
            <v>38261</v>
          </cell>
          <cell r="AG3">
            <v>38261</v>
          </cell>
          <cell r="AH3">
            <v>38292</v>
          </cell>
          <cell r="AI3">
            <v>38292</v>
          </cell>
          <cell r="AJ3">
            <v>38322</v>
          </cell>
          <cell r="AK3">
            <v>38322</v>
          </cell>
          <cell r="AL3">
            <v>38353</v>
          </cell>
          <cell r="AM3">
            <v>38353</v>
          </cell>
          <cell r="AN3">
            <v>38384</v>
          </cell>
          <cell r="AO3">
            <v>38384</v>
          </cell>
          <cell r="AP3">
            <v>38412</v>
          </cell>
          <cell r="AQ3">
            <v>38412</v>
          </cell>
          <cell r="AR3">
            <v>38443</v>
          </cell>
          <cell r="AS3">
            <v>38443</v>
          </cell>
          <cell r="AT3">
            <v>38473</v>
          </cell>
          <cell r="AU3">
            <v>38473</v>
          </cell>
          <cell r="AV3">
            <v>38504</v>
          </cell>
          <cell r="AW3">
            <v>38504</v>
          </cell>
          <cell r="AX3">
            <v>38534</v>
          </cell>
          <cell r="AY3">
            <v>38534</v>
          </cell>
          <cell r="AZ3">
            <v>38565</v>
          </cell>
          <cell r="BA3">
            <v>38565</v>
          </cell>
          <cell r="BB3">
            <v>38596</v>
          </cell>
          <cell r="BC3">
            <v>38596</v>
          </cell>
          <cell r="BD3">
            <v>38626</v>
          </cell>
          <cell r="BE3">
            <v>38626</v>
          </cell>
          <cell r="BF3">
            <v>38657</v>
          </cell>
          <cell r="BG3">
            <v>38657</v>
          </cell>
          <cell r="BH3">
            <v>38687</v>
          </cell>
          <cell r="BI3">
            <v>38687</v>
          </cell>
          <cell r="BJ3">
            <v>38718</v>
          </cell>
          <cell r="BK3">
            <v>38718</v>
          </cell>
          <cell r="BL3">
            <v>38749</v>
          </cell>
          <cell r="BM3">
            <v>38749</v>
          </cell>
          <cell r="BN3">
            <v>38777</v>
          </cell>
          <cell r="BO3">
            <v>38777</v>
          </cell>
          <cell r="BP3">
            <v>38808</v>
          </cell>
          <cell r="BQ3">
            <v>38808</v>
          </cell>
          <cell r="BR3">
            <v>38838</v>
          </cell>
          <cell r="BS3">
            <v>38838</v>
          </cell>
          <cell r="BT3">
            <v>38869</v>
          </cell>
          <cell r="BU3">
            <v>38869</v>
          </cell>
          <cell r="BV3">
            <v>38899</v>
          </cell>
          <cell r="BW3">
            <v>38899</v>
          </cell>
          <cell r="BX3">
            <v>38930</v>
          </cell>
          <cell r="BY3">
            <v>38930</v>
          </cell>
          <cell r="BZ3">
            <v>38961</v>
          </cell>
          <cell r="CA3">
            <v>38961</v>
          </cell>
          <cell r="CB3">
            <v>38991</v>
          </cell>
          <cell r="CC3">
            <v>38991</v>
          </cell>
          <cell r="CD3">
            <v>39022</v>
          </cell>
          <cell r="CE3">
            <v>39022</v>
          </cell>
          <cell r="CF3">
            <v>39052</v>
          </cell>
          <cell r="CG3">
            <v>39052</v>
          </cell>
          <cell r="CH3">
            <v>39083</v>
          </cell>
          <cell r="CI3">
            <v>39083</v>
          </cell>
          <cell r="CJ3">
            <v>39114</v>
          </cell>
          <cell r="CK3">
            <v>39114</v>
          </cell>
          <cell r="CL3">
            <v>39142</v>
          </cell>
          <cell r="CM3">
            <v>39142</v>
          </cell>
          <cell r="CN3">
            <v>39173</v>
          </cell>
          <cell r="CO3">
            <v>39173</v>
          </cell>
          <cell r="CP3">
            <v>39203</v>
          </cell>
          <cell r="CQ3">
            <v>39203</v>
          </cell>
          <cell r="CR3">
            <v>39234</v>
          </cell>
          <cell r="CS3">
            <v>39234</v>
          </cell>
          <cell r="CT3">
            <v>39264</v>
          </cell>
          <cell r="CU3">
            <v>39264</v>
          </cell>
          <cell r="CV3">
            <v>39295</v>
          </cell>
          <cell r="CW3">
            <v>39295</v>
          </cell>
          <cell r="CX3">
            <v>39326</v>
          </cell>
          <cell r="CY3">
            <v>39326</v>
          </cell>
          <cell r="CZ3">
            <v>39356</v>
          </cell>
          <cell r="DA3">
            <v>39356</v>
          </cell>
          <cell r="DB3">
            <v>39387</v>
          </cell>
          <cell r="DC3">
            <v>39387</v>
          </cell>
          <cell r="DD3">
            <v>39417</v>
          </cell>
          <cell r="DE3">
            <v>39417</v>
          </cell>
          <cell r="DF3">
            <v>39448</v>
          </cell>
          <cell r="DG3">
            <v>39448</v>
          </cell>
          <cell r="DH3">
            <v>39479</v>
          </cell>
          <cell r="DI3">
            <v>39479</v>
          </cell>
          <cell r="DJ3">
            <v>39508</v>
          </cell>
          <cell r="DK3">
            <v>39508</v>
          </cell>
          <cell r="DL3">
            <v>39539</v>
          </cell>
          <cell r="DM3">
            <v>39539</v>
          </cell>
          <cell r="DN3">
            <v>39569</v>
          </cell>
          <cell r="DO3">
            <v>39569</v>
          </cell>
          <cell r="DP3">
            <v>39600</v>
          </cell>
          <cell r="DQ3">
            <v>39600</v>
          </cell>
          <cell r="DR3">
            <v>39630</v>
          </cell>
          <cell r="DS3">
            <v>39630</v>
          </cell>
          <cell r="DT3">
            <v>39661</v>
          </cell>
          <cell r="DU3">
            <v>39661</v>
          </cell>
          <cell r="DV3">
            <v>39692</v>
          </cell>
          <cell r="DW3">
            <v>39692</v>
          </cell>
          <cell r="DX3">
            <v>39722</v>
          </cell>
          <cell r="DY3">
            <v>39722</v>
          </cell>
          <cell r="DZ3">
            <v>39753</v>
          </cell>
          <cell r="EA3">
            <v>39753</v>
          </cell>
          <cell r="EB3">
            <v>39783</v>
          </cell>
          <cell r="EC3">
            <v>39783</v>
          </cell>
          <cell r="ED3">
            <v>39814</v>
          </cell>
          <cell r="EE3">
            <v>39814</v>
          </cell>
          <cell r="EF3">
            <v>39845</v>
          </cell>
          <cell r="EG3">
            <v>39845</v>
          </cell>
          <cell r="EH3">
            <v>39873</v>
          </cell>
          <cell r="EI3">
            <v>39873</v>
          </cell>
          <cell r="EJ3">
            <v>39904</v>
          </cell>
          <cell r="EK3">
            <v>39904</v>
          </cell>
          <cell r="EL3">
            <v>39934</v>
          </cell>
          <cell r="EM3">
            <v>39934</v>
          </cell>
          <cell r="EN3">
            <v>39965</v>
          </cell>
          <cell r="EO3">
            <v>39965</v>
          </cell>
          <cell r="EP3">
            <v>39995</v>
          </cell>
          <cell r="EQ3">
            <v>39995</v>
          </cell>
          <cell r="ER3">
            <v>40026</v>
          </cell>
          <cell r="ES3">
            <v>40026</v>
          </cell>
          <cell r="ET3">
            <v>40057</v>
          </cell>
          <cell r="EU3">
            <v>40057</v>
          </cell>
          <cell r="EV3">
            <v>40087</v>
          </cell>
          <cell r="EW3">
            <v>40087</v>
          </cell>
          <cell r="EX3">
            <v>40118</v>
          </cell>
          <cell r="EY3">
            <v>40118</v>
          </cell>
          <cell r="EZ3">
            <v>40148</v>
          </cell>
          <cell r="FA3">
            <v>40148</v>
          </cell>
          <cell r="FC3" t="str">
            <v>TOTAL</v>
          </cell>
        </row>
        <row r="4">
          <cell r="C4" t="str">
            <v>Without</v>
          </cell>
          <cell r="D4" t="str">
            <v>Budget</v>
          </cell>
          <cell r="E4" t="str">
            <v>Revised</v>
          </cell>
          <cell r="F4" t="str">
            <v>Committed</v>
          </cell>
          <cell r="G4" t="str">
            <v>Estimated</v>
          </cell>
          <cell r="H4" t="str">
            <v>Anticipated</v>
          </cell>
          <cell r="I4" t="str">
            <v>Cumulative to Date</v>
          </cell>
          <cell r="L4" t="str">
            <v>Total</v>
          </cell>
          <cell r="N4" t="str">
            <v>Forecast</v>
          </cell>
          <cell r="O4" t="str">
            <v>Paid</v>
          </cell>
          <cell r="P4" t="str">
            <v>Forecast</v>
          </cell>
          <cell r="Q4" t="str">
            <v>Paid</v>
          </cell>
          <cell r="R4" t="str">
            <v>Forecast</v>
          </cell>
          <cell r="S4" t="str">
            <v>Paid</v>
          </cell>
          <cell r="T4" t="str">
            <v>Forecast</v>
          </cell>
          <cell r="U4" t="str">
            <v>Paid</v>
          </cell>
          <cell r="V4" t="str">
            <v>Forecast</v>
          </cell>
          <cell r="W4" t="str">
            <v>Paid</v>
          </cell>
          <cell r="X4" t="str">
            <v>Forecast</v>
          </cell>
          <cell r="Y4" t="str">
            <v>Paid</v>
          </cell>
          <cell r="Z4" t="str">
            <v>Forecast</v>
          </cell>
          <cell r="AA4" t="str">
            <v>Paid</v>
          </cell>
          <cell r="AB4" t="str">
            <v>Forecast</v>
          </cell>
          <cell r="AC4" t="str">
            <v>Paid</v>
          </cell>
          <cell r="AD4" t="str">
            <v>Forecast</v>
          </cell>
          <cell r="AE4" t="str">
            <v>Paid</v>
          </cell>
          <cell r="AF4" t="str">
            <v>Forecast</v>
          </cell>
          <cell r="AG4" t="str">
            <v>Paid</v>
          </cell>
          <cell r="AH4" t="str">
            <v>Forecast</v>
          </cell>
          <cell r="AI4" t="str">
            <v>Paid</v>
          </cell>
          <cell r="AJ4" t="str">
            <v>Forecast</v>
          </cell>
          <cell r="AK4" t="str">
            <v>Paid</v>
          </cell>
          <cell r="AL4" t="str">
            <v>Forecast</v>
          </cell>
          <cell r="AM4" t="str">
            <v>Paid</v>
          </cell>
          <cell r="AN4" t="str">
            <v>Forecast</v>
          </cell>
          <cell r="AO4" t="str">
            <v>Paid</v>
          </cell>
          <cell r="AP4" t="str">
            <v>Forecast</v>
          </cell>
          <cell r="AQ4" t="str">
            <v>Paid</v>
          </cell>
          <cell r="AR4" t="str">
            <v>Forecast</v>
          </cell>
          <cell r="AS4" t="str">
            <v>Paid</v>
          </cell>
          <cell r="AT4" t="str">
            <v>Forecast</v>
          </cell>
          <cell r="AU4" t="str">
            <v>Paid</v>
          </cell>
          <cell r="AV4" t="str">
            <v>Forecast</v>
          </cell>
          <cell r="AW4" t="str">
            <v>Paid</v>
          </cell>
          <cell r="AX4" t="str">
            <v>Forecast</v>
          </cell>
          <cell r="AY4" t="str">
            <v>Paid</v>
          </cell>
          <cell r="AZ4" t="str">
            <v>Forecast</v>
          </cell>
          <cell r="BA4" t="str">
            <v>Paid</v>
          </cell>
          <cell r="BB4" t="str">
            <v>Forecast</v>
          </cell>
          <cell r="BC4" t="str">
            <v>Paid</v>
          </cell>
          <cell r="BD4" t="str">
            <v>Forecast</v>
          </cell>
          <cell r="BE4" t="str">
            <v>Paid</v>
          </cell>
          <cell r="BF4" t="str">
            <v>Forecast</v>
          </cell>
          <cell r="BG4" t="str">
            <v>Paid</v>
          </cell>
          <cell r="BH4" t="str">
            <v>Forecast</v>
          </cell>
          <cell r="BI4" t="str">
            <v>Paid</v>
          </cell>
          <cell r="BJ4" t="str">
            <v>Forecast</v>
          </cell>
          <cell r="BK4" t="str">
            <v>Paid</v>
          </cell>
          <cell r="BL4" t="str">
            <v>Forecast</v>
          </cell>
          <cell r="BM4" t="str">
            <v>Paid</v>
          </cell>
          <cell r="BN4" t="str">
            <v>Forecast</v>
          </cell>
          <cell r="BO4" t="str">
            <v>Paid</v>
          </cell>
          <cell r="BP4" t="str">
            <v>Forecast</v>
          </cell>
          <cell r="BQ4" t="str">
            <v>Paid</v>
          </cell>
          <cell r="BR4" t="str">
            <v>Forecast</v>
          </cell>
          <cell r="BS4" t="str">
            <v>Paid</v>
          </cell>
          <cell r="BT4" t="str">
            <v>Forecast</v>
          </cell>
          <cell r="BU4" t="str">
            <v>Paid</v>
          </cell>
          <cell r="BV4" t="str">
            <v>Forecast</v>
          </cell>
          <cell r="BW4" t="str">
            <v>Paid</v>
          </cell>
          <cell r="BX4" t="str">
            <v>Forecast</v>
          </cell>
          <cell r="BY4" t="str">
            <v>Paid</v>
          </cell>
          <cell r="BZ4" t="str">
            <v>Forecast</v>
          </cell>
          <cell r="CA4" t="str">
            <v>Paid</v>
          </cell>
          <cell r="CB4" t="str">
            <v>Forecast</v>
          </cell>
          <cell r="CC4" t="str">
            <v>Paid</v>
          </cell>
          <cell r="CD4" t="str">
            <v>Forecast</v>
          </cell>
          <cell r="CE4" t="str">
            <v>Paid</v>
          </cell>
          <cell r="CF4" t="str">
            <v>Forecast</v>
          </cell>
          <cell r="CG4" t="str">
            <v>Paid</v>
          </cell>
          <cell r="CH4" t="str">
            <v>Forecast</v>
          </cell>
          <cell r="CI4" t="str">
            <v>Paid</v>
          </cell>
          <cell r="CJ4" t="str">
            <v>Forecast</v>
          </cell>
          <cell r="CK4" t="str">
            <v>Paid</v>
          </cell>
          <cell r="CL4" t="str">
            <v>Forecast</v>
          </cell>
          <cell r="CM4" t="str">
            <v>Paid</v>
          </cell>
          <cell r="CN4" t="str">
            <v>Forecast</v>
          </cell>
          <cell r="CO4" t="str">
            <v>Paid</v>
          </cell>
          <cell r="CP4" t="str">
            <v>Forecast</v>
          </cell>
          <cell r="CQ4" t="str">
            <v>Paid</v>
          </cell>
          <cell r="CR4" t="str">
            <v>Forecast</v>
          </cell>
          <cell r="CS4" t="str">
            <v>Paid</v>
          </cell>
          <cell r="CT4" t="str">
            <v>Forecast</v>
          </cell>
          <cell r="CU4" t="str">
            <v>Paid</v>
          </cell>
          <cell r="CV4" t="str">
            <v>Forecast</v>
          </cell>
          <cell r="CW4" t="str">
            <v>Paid</v>
          </cell>
          <cell r="CX4" t="str">
            <v>Forecast</v>
          </cell>
          <cell r="CY4" t="str">
            <v>Paid</v>
          </cell>
          <cell r="CZ4" t="str">
            <v>Forecast</v>
          </cell>
          <cell r="DA4" t="str">
            <v>Paid</v>
          </cell>
          <cell r="DB4" t="str">
            <v>Forecast</v>
          </cell>
          <cell r="DC4" t="str">
            <v>Paid</v>
          </cell>
          <cell r="DD4" t="str">
            <v>Forecast</v>
          </cell>
          <cell r="DE4" t="str">
            <v>Paid</v>
          </cell>
          <cell r="DF4" t="str">
            <v>Forecast</v>
          </cell>
          <cell r="DG4" t="str">
            <v>Paid</v>
          </cell>
          <cell r="DH4" t="str">
            <v>Forecast</v>
          </cell>
          <cell r="DI4" t="str">
            <v>Paid</v>
          </cell>
          <cell r="DJ4" t="str">
            <v>Forecast</v>
          </cell>
          <cell r="DK4" t="str">
            <v>Paid</v>
          </cell>
          <cell r="DL4" t="str">
            <v>Forecast</v>
          </cell>
          <cell r="DM4" t="str">
            <v>Paid</v>
          </cell>
          <cell r="DN4" t="str">
            <v>Forecast</v>
          </cell>
          <cell r="DO4" t="str">
            <v>Paid</v>
          </cell>
          <cell r="DP4" t="str">
            <v>Forecast</v>
          </cell>
          <cell r="DQ4" t="str">
            <v>Paid</v>
          </cell>
          <cell r="DR4" t="str">
            <v>Forecast</v>
          </cell>
          <cell r="DS4" t="str">
            <v>Paid</v>
          </cell>
          <cell r="DT4" t="str">
            <v>Forecast</v>
          </cell>
          <cell r="DU4" t="str">
            <v>Paid</v>
          </cell>
          <cell r="DV4" t="str">
            <v>Forecast</v>
          </cell>
          <cell r="DW4" t="str">
            <v>Paid</v>
          </cell>
          <cell r="DX4" t="str">
            <v>Forecast</v>
          </cell>
          <cell r="DY4" t="str">
            <v>Paid</v>
          </cell>
          <cell r="DZ4" t="str">
            <v>Forecast</v>
          </cell>
          <cell r="EA4" t="str">
            <v>Paid</v>
          </cell>
          <cell r="EB4" t="str">
            <v>Forecast</v>
          </cell>
          <cell r="EC4" t="str">
            <v>Paid</v>
          </cell>
          <cell r="ED4" t="str">
            <v>Forecast</v>
          </cell>
          <cell r="EE4" t="str">
            <v>Paid</v>
          </cell>
          <cell r="EF4" t="str">
            <v>Forecast</v>
          </cell>
          <cell r="EG4" t="str">
            <v>Paid</v>
          </cell>
          <cell r="EH4" t="str">
            <v>Forecast</v>
          </cell>
          <cell r="EI4" t="str">
            <v>Paid</v>
          </cell>
          <cell r="EJ4" t="str">
            <v>Forecast</v>
          </cell>
          <cell r="EK4" t="str">
            <v>Paid</v>
          </cell>
          <cell r="EL4" t="str">
            <v>Forecast</v>
          </cell>
          <cell r="EM4" t="str">
            <v>Paid</v>
          </cell>
          <cell r="EN4" t="str">
            <v>Forecast</v>
          </cell>
          <cell r="EO4" t="str">
            <v>Paid</v>
          </cell>
          <cell r="EP4" t="str">
            <v>Forecast</v>
          </cell>
          <cell r="EQ4" t="str">
            <v>Paid</v>
          </cell>
          <cell r="ER4" t="str">
            <v>Forecast</v>
          </cell>
          <cell r="ES4" t="str">
            <v>Paid</v>
          </cell>
          <cell r="ET4" t="str">
            <v>Forecast</v>
          </cell>
          <cell r="EU4" t="str">
            <v>Paid</v>
          </cell>
          <cell r="EV4" t="str">
            <v>Forecast</v>
          </cell>
          <cell r="EW4" t="str">
            <v>Paid</v>
          </cell>
          <cell r="EX4" t="str">
            <v>Forecast</v>
          </cell>
          <cell r="EY4" t="str">
            <v>Paid</v>
          </cell>
          <cell r="EZ4" t="str">
            <v>Forecast</v>
          </cell>
          <cell r="FA4" t="str">
            <v>Paid</v>
          </cell>
          <cell r="FC4" t="str">
            <v>Paid</v>
          </cell>
        </row>
        <row r="5">
          <cell r="B5" t="str">
            <v>Category</v>
          </cell>
          <cell r="C5" t="str">
            <v>Inflation</v>
          </cell>
          <cell r="D5" t="str">
            <v>Changes</v>
          </cell>
          <cell r="E5" t="str">
            <v>(3 + 4)</v>
          </cell>
          <cell r="H5" t="str">
            <v>(4 + 5)</v>
          </cell>
          <cell r="I5" t="str">
            <v>R$</v>
          </cell>
          <cell r="J5" t="str">
            <v>%</v>
          </cell>
          <cell r="L5" t="str">
            <v>(8 &gt; 5)</v>
          </cell>
          <cell r="AX5" t="str">
            <v>Forecast</v>
          </cell>
          <cell r="AZ5" t="str">
            <v>Forecast</v>
          </cell>
          <cell r="BB5" t="str">
            <v>Forecast</v>
          </cell>
          <cell r="BD5" t="str">
            <v>Forecast</v>
          </cell>
          <cell r="BF5" t="str">
            <v>Forecast</v>
          </cell>
          <cell r="BH5" t="str">
            <v>Forecast</v>
          </cell>
          <cell r="BJ5" t="str">
            <v>Forecast</v>
          </cell>
          <cell r="BL5" t="str">
            <v>Forecast</v>
          </cell>
          <cell r="BN5" t="str">
            <v>Forecast</v>
          </cell>
          <cell r="BP5" t="str">
            <v>Forecast</v>
          </cell>
          <cell r="BR5" t="str">
            <v>Forecast</v>
          </cell>
          <cell r="BT5" t="str">
            <v>Forecast</v>
          </cell>
          <cell r="BV5" t="str">
            <v>Forecast</v>
          </cell>
          <cell r="BX5" t="str">
            <v>Forecast</v>
          </cell>
          <cell r="BZ5" t="str">
            <v>Forecast</v>
          </cell>
          <cell r="CB5" t="str">
            <v>Forecast</v>
          </cell>
          <cell r="CD5" t="str">
            <v>Forecast</v>
          </cell>
          <cell r="CF5" t="str">
            <v>Forecast</v>
          </cell>
          <cell r="CH5" t="str">
            <v>Forecast</v>
          </cell>
          <cell r="CJ5" t="str">
            <v>Forecast</v>
          </cell>
          <cell r="CL5" t="str">
            <v>Forecast</v>
          </cell>
          <cell r="CN5" t="str">
            <v>Forecast</v>
          </cell>
          <cell r="CP5" t="str">
            <v>Forecast</v>
          </cell>
          <cell r="CR5" t="str">
            <v>Forecast</v>
          </cell>
          <cell r="CT5" t="str">
            <v>Forecast</v>
          </cell>
          <cell r="CV5" t="str">
            <v>Forecast</v>
          </cell>
          <cell r="CX5" t="str">
            <v>Forecast</v>
          </cell>
          <cell r="CZ5" t="str">
            <v>Forecast</v>
          </cell>
          <cell r="DB5" t="str">
            <v>Forecast</v>
          </cell>
          <cell r="DD5" t="str">
            <v>Forecast</v>
          </cell>
          <cell r="DF5" t="str">
            <v>Forecast</v>
          </cell>
          <cell r="DH5" t="str">
            <v>Forecast</v>
          </cell>
          <cell r="DJ5" t="str">
            <v>Forecast</v>
          </cell>
          <cell r="DL5" t="str">
            <v>Forecast</v>
          </cell>
          <cell r="DN5" t="str">
            <v>Forecast</v>
          </cell>
          <cell r="DP5" t="str">
            <v>Forecast</v>
          </cell>
          <cell r="DR5" t="str">
            <v>Forecast</v>
          </cell>
          <cell r="DT5" t="str">
            <v>Forecast</v>
          </cell>
          <cell r="DV5" t="str">
            <v>Forecast</v>
          </cell>
          <cell r="DX5" t="str">
            <v>Forecast</v>
          </cell>
          <cell r="DZ5" t="str">
            <v>Forecast</v>
          </cell>
          <cell r="EB5" t="str">
            <v>Forecast</v>
          </cell>
          <cell r="ED5" t="str">
            <v>Forecast</v>
          </cell>
          <cell r="EF5" t="str">
            <v>Forecast</v>
          </cell>
          <cell r="EH5" t="str">
            <v>Forecast</v>
          </cell>
          <cell r="EJ5" t="str">
            <v>Forecast</v>
          </cell>
          <cell r="EL5" t="str">
            <v>Forecast</v>
          </cell>
          <cell r="EN5" t="str">
            <v>Forecast</v>
          </cell>
          <cell r="EP5" t="str">
            <v>Forecast</v>
          </cell>
          <cell r="ER5" t="str">
            <v>Forecast</v>
          </cell>
          <cell r="ET5" t="str">
            <v>Forecast</v>
          </cell>
          <cell r="EV5" t="str">
            <v>Forecast</v>
          </cell>
          <cell r="EX5" t="str">
            <v>Forecast</v>
          </cell>
          <cell r="EZ5" t="str">
            <v>Forecast</v>
          </cell>
          <cell r="FC5" t="str">
            <v xml:space="preserve"> + Forecast</v>
          </cell>
        </row>
        <row r="6">
          <cell r="B6" t="str">
            <v>1. Licença de construção</v>
          </cell>
        </row>
        <row r="7">
          <cell r="B7" t="str">
            <v>Permits and Inspection</v>
          </cell>
          <cell r="C7">
            <v>764203.99999999977</v>
          </cell>
          <cell r="D7">
            <v>0</v>
          </cell>
          <cell r="E7">
            <v>764203.99999999977</v>
          </cell>
          <cell r="F7">
            <v>0</v>
          </cell>
          <cell r="G7">
            <v>764203.99999999977</v>
          </cell>
          <cell r="H7">
            <v>764203.99999999977</v>
          </cell>
          <cell r="I7">
            <v>0</v>
          </cell>
          <cell r="J7">
            <v>0</v>
          </cell>
          <cell r="L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76420.399999999994</v>
          </cell>
          <cell r="BC7">
            <v>0</v>
          </cell>
          <cell r="BD7">
            <v>19105.099999999999</v>
          </cell>
          <cell r="BE7">
            <v>0</v>
          </cell>
          <cell r="BF7">
            <v>19105.099999999999</v>
          </cell>
          <cell r="BG7">
            <v>0</v>
          </cell>
          <cell r="BH7">
            <v>19105.099999999999</v>
          </cell>
          <cell r="BI7">
            <v>0</v>
          </cell>
          <cell r="BJ7">
            <v>19105.099999999999</v>
          </cell>
          <cell r="BK7">
            <v>0</v>
          </cell>
          <cell r="BL7">
            <v>19105.099999999999</v>
          </cell>
          <cell r="BM7">
            <v>0</v>
          </cell>
          <cell r="BN7">
            <v>19105.099999999999</v>
          </cell>
          <cell r="BO7">
            <v>0</v>
          </cell>
          <cell r="BP7">
            <v>19105.099999999999</v>
          </cell>
          <cell r="BQ7">
            <v>0</v>
          </cell>
          <cell r="BR7">
            <v>19105.099999999999</v>
          </cell>
          <cell r="BS7">
            <v>0</v>
          </cell>
          <cell r="BT7">
            <v>19105.099999999999</v>
          </cell>
          <cell r="BU7">
            <v>0</v>
          </cell>
          <cell r="BV7">
            <v>19105.099999999999</v>
          </cell>
          <cell r="BW7">
            <v>0</v>
          </cell>
          <cell r="BX7">
            <v>19105.099999999999</v>
          </cell>
          <cell r="BY7">
            <v>0</v>
          </cell>
          <cell r="BZ7">
            <v>19105.099999999999</v>
          </cell>
          <cell r="CA7">
            <v>0</v>
          </cell>
          <cell r="CB7">
            <v>19105.099999999999</v>
          </cell>
          <cell r="CC7">
            <v>0</v>
          </cell>
          <cell r="CD7">
            <v>19105.099999999999</v>
          </cell>
          <cell r="CE7">
            <v>0</v>
          </cell>
          <cell r="CF7">
            <v>19105.099999999999</v>
          </cell>
          <cell r="CG7">
            <v>0</v>
          </cell>
          <cell r="CH7">
            <v>19105.099999999999</v>
          </cell>
          <cell r="CI7">
            <v>0</v>
          </cell>
          <cell r="CJ7">
            <v>19105.099999999999</v>
          </cell>
          <cell r="CK7">
            <v>0</v>
          </cell>
          <cell r="CL7">
            <v>19105.099999999999</v>
          </cell>
          <cell r="CM7">
            <v>0</v>
          </cell>
          <cell r="CN7">
            <v>19105.099999999999</v>
          </cell>
          <cell r="CO7">
            <v>0</v>
          </cell>
          <cell r="CP7">
            <v>19105.099999999999</v>
          </cell>
          <cell r="CQ7">
            <v>0</v>
          </cell>
          <cell r="CR7">
            <v>19105.099999999999</v>
          </cell>
          <cell r="CS7">
            <v>0</v>
          </cell>
          <cell r="CT7">
            <v>19105.099999999999</v>
          </cell>
          <cell r="CU7">
            <v>0</v>
          </cell>
          <cell r="CV7">
            <v>19105.099999999999</v>
          </cell>
          <cell r="CW7">
            <v>0</v>
          </cell>
          <cell r="CX7">
            <v>19105.099999999999</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229261.2</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C7">
            <v>764203.99999999977</v>
          </cell>
        </row>
        <row r="8">
          <cell r="B8" t="str">
            <v>Auto de conclusão da demolição (INSS+ISS)</v>
          </cell>
          <cell r="C8">
            <v>0</v>
          </cell>
          <cell r="D8">
            <v>0</v>
          </cell>
          <cell r="E8">
            <v>0</v>
          </cell>
          <cell r="F8">
            <v>0</v>
          </cell>
          <cell r="G8">
            <v>0</v>
          </cell>
          <cell r="H8">
            <v>0</v>
          </cell>
          <cell r="I8">
            <v>0</v>
          </cell>
          <cell r="J8">
            <v>0</v>
          </cell>
          <cell r="L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C8">
            <v>0</v>
          </cell>
        </row>
        <row r="9">
          <cell r="B9" t="str">
            <v>2. Diretrizes CET</v>
          </cell>
          <cell r="D9">
            <v>0</v>
          </cell>
          <cell r="E9">
            <v>0</v>
          </cell>
          <cell r="G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row>
        <row r="10">
          <cell r="B10" t="str">
            <v>Aprovação dos projetos viários (retirada da certidão de diretrizes)</v>
          </cell>
          <cell r="C10">
            <v>0</v>
          </cell>
          <cell r="D10">
            <v>0</v>
          </cell>
          <cell r="E10">
            <v>0</v>
          </cell>
          <cell r="F10">
            <v>0</v>
          </cell>
          <cell r="G10">
            <v>0</v>
          </cell>
          <cell r="H10">
            <v>0</v>
          </cell>
          <cell r="I10">
            <v>0</v>
          </cell>
          <cell r="J10">
            <v>0</v>
          </cell>
          <cell r="L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C10">
            <v>0</v>
          </cell>
        </row>
        <row r="11">
          <cell r="B11" t="str">
            <v>3. Inspeções</v>
          </cell>
          <cell r="D11">
            <v>0</v>
          </cell>
          <cell r="E11">
            <v>0</v>
          </cell>
          <cell r="G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row>
        <row r="12">
          <cell r="B12" t="str">
            <v>Topografia L&amp;P</v>
          </cell>
          <cell r="C12">
            <v>0</v>
          </cell>
          <cell r="D12">
            <v>0</v>
          </cell>
          <cell r="E12">
            <v>0</v>
          </cell>
          <cell r="F12">
            <v>0</v>
          </cell>
          <cell r="G12">
            <v>0</v>
          </cell>
          <cell r="H12">
            <v>0</v>
          </cell>
          <cell r="I12">
            <v>0</v>
          </cell>
          <cell r="J12">
            <v>0</v>
          </cell>
          <cell r="L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C12">
            <v>0</v>
          </cell>
        </row>
        <row r="13">
          <cell r="B13" t="str">
            <v>Sondagens.</v>
          </cell>
          <cell r="C13">
            <v>0</v>
          </cell>
          <cell r="D13">
            <v>0</v>
          </cell>
          <cell r="E13">
            <v>0</v>
          </cell>
          <cell r="F13">
            <v>0</v>
          </cell>
          <cell r="G13">
            <v>0</v>
          </cell>
          <cell r="H13">
            <v>0</v>
          </cell>
          <cell r="I13">
            <v>0</v>
          </cell>
          <cell r="J13">
            <v>0</v>
          </cell>
          <cell r="L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C13">
            <v>0</v>
          </cell>
        </row>
        <row r="14">
          <cell r="B14" t="str">
            <v>Agrônomo</v>
          </cell>
          <cell r="C14">
            <v>0</v>
          </cell>
          <cell r="D14">
            <v>0</v>
          </cell>
          <cell r="E14">
            <v>0</v>
          </cell>
          <cell r="F14">
            <v>0</v>
          </cell>
          <cell r="G14">
            <v>0</v>
          </cell>
          <cell r="H14">
            <v>0</v>
          </cell>
          <cell r="I14">
            <v>0</v>
          </cell>
          <cell r="J14">
            <v>0</v>
          </cell>
          <cell r="L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C14">
            <v>0</v>
          </cell>
        </row>
        <row r="15">
          <cell r="B15" t="str">
            <v>Laudo situação vizinhos</v>
          </cell>
          <cell r="C15">
            <v>0</v>
          </cell>
          <cell r="D15">
            <v>0</v>
          </cell>
          <cell r="E15">
            <v>0</v>
          </cell>
          <cell r="F15">
            <v>0</v>
          </cell>
          <cell r="G15">
            <v>0</v>
          </cell>
          <cell r="H15">
            <v>0</v>
          </cell>
          <cell r="I15">
            <v>0</v>
          </cell>
          <cell r="J15">
            <v>0</v>
          </cell>
          <cell r="L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C15">
            <v>0</v>
          </cell>
        </row>
        <row r="16">
          <cell r="B16" t="str">
            <v>4. Concessionárias</v>
          </cell>
          <cell r="D16">
            <v>0</v>
          </cell>
          <cell r="E16">
            <v>0</v>
          </cell>
          <cell r="G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row>
        <row r="17">
          <cell r="B17" t="str">
            <v>Telefonia (Telefonica)</v>
          </cell>
          <cell r="C17">
            <v>0</v>
          </cell>
          <cell r="D17">
            <v>0</v>
          </cell>
          <cell r="E17">
            <v>0</v>
          </cell>
          <cell r="F17">
            <v>0</v>
          </cell>
          <cell r="G17">
            <v>0</v>
          </cell>
          <cell r="H17">
            <v>0</v>
          </cell>
          <cell r="I17">
            <v>0</v>
          </cell>
          <cell r="J17">
            <v>0</v>
          </cell>
          <cell r="L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C17">
            <v>0</v>
          </cell>
        </row>
        <row r="18">
          <cell r="B18" t="str">
            <v>Energia (Eletropaulo)</v>
          </cell>
          <cell r="C18">
            <v>0</v>
          </cell>
          <cell r="D18">
            <v>0</v>
          </cell>
          <cell r="E18">
            <v>0</v>
          </cell>
          <cell r="F18">
            <v>0</v>
          </cell>
          <cell r="G18">
            <v>0</v>
          </cell>
          <cell r="H18">
            <v>0</v>
          </cell>
          <cell r="I18">
            <v>0</v>
          </cell>
          <cell r="J18">
            <v>0</v>
          </cell>
          <cell r="L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C18">
            <v>0</v>
          </cell>
        </row>
        <row r="19">
          <cell r="B19" t="str">
            <v>Drenagem (SABESP)</v>
          </cell>
          <cell r="C19">
            <v>0</v>
          </cell>
          <cell r="D19">
            <v>0</v>
          </cell>
          <cell r="E19">
            <v>0</v>
          </cell>
          <cell r="F19">
            <v>0</v>
          </cell>
          <cell r="G19">
            <v>0</v>
          </cell>
          <cell r="H19">
            <v>0</v>
          </cell>
          <cell r="I19">
            <v>0</v>
          </cell>
          <cell r="J19">
            <v>0</v>
          </cell>
          <cell r="L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C19">
            <v>0</v>
          </cell>
        </row>
        <row r="20">
          <cell r="B20" t="str">
            <v>Água e esgoto (SABESP)</v>
          </cell>
          <cell r="C20">
            <v>0</v>
          </cell>
          <cell r="D20">
            <v>0</v>
          </cell>
          <cell r="E20">
            <v>0</v>
          </cell>
          <cell r="F20">
            <v>0</v>
          </cell>
          <cell r="G20">
            <v>0</v>
          </cell>
          <cell r="H20">
            <v>0</v>
          </cell>
          <cell r="I20">
            <v>0</v>
          </cell>
          <cell r="J20">
            <v>0</v>
          </cell>
          <cell r="L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C20">
            <v>0</v>
          </cell>
        </row>
        <row r="21">
          <cell r="B21" t="str">
            <v>Gás (Congás)</v>
          </cell>
          <cell r="C21">
            <v>0</v>
          </cell>
          <cell r="D21">
            <v>0</v>
          </cell>
          <cell r="E21">
            <v>0</v>
          </cell>
          <cell r="F21">
            <v>0</v>
          </cell>
          <cell r="G21">
            <v>0</v>
          </cell>
          <cell r="H21">
            <v>0</v>
          </cell>
          <cell r="I21">
            <v>0</v>
          </cell>
          <cell r="J21">
            <v>0</v>
          </cell>
          <cell r="L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C21">
            <v>0</v>
          </cell>
        </row>
        <row r="22">
          <cell r="B22" t="str">
            <v>Diversos</v>
          </cell>
          <cell r="C22">
            <v>0</v>
          </cell>
          <cell r="D22">
            <v>0</v>
          </cell>
          <cell r="E22">
            <v>0</v>
          </cell>
          <cell r="F22">
            <v>0</v>
          </cell>
          <cell r="G22">
            <v>0</v>
          </cell>
          <cell r="H22">
            <v>0</v>
          </cell>
          <cell r="I22">
            <v>0</v>
          </cell>
          <cell r="J22">
            <v>0</v>
          </cell>
          <cell r="L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C22">
            <v>0</v>
          </cell>
        </row>
        <row r="23">
          <cell r="B23" t="str">
            <v>5. Diversos</v>
          </cell>
          <cell r="D23">
            <v>0</v>
          </cell>
          <cell r="E23">
            <v>0</v>
          </cell>
          <cell r="G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row>
        <row r="24">
          <cell r="B24" t="str">
            <v>Bombeiros</v>
          </cell>
          <cell r="C24">
            <v>0</v>
          </cell>
          <cell r="D24">
            <v>0</v>
          </cell>
          <cell r="E24">
            <v>0</v>
          </cell>
          <cell r="F24">
            <v>0</v>
          </cell>
          <cell r="G24">
            <v>0</v>
          </cell>
          <cell r="H24">
            <v>0</v>
          </cell>
          <cell r="I24">
            <v>0</v>
          </cell>
          <cell r="J24">
            <v>0</v>
          </cell>
          <cell r="L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C24">
            <v>0</v>
          </cell>
        </row>
        <row r="25">
          <cell r="B25" t="str">
            <v xml:space="preserve">Sistema de segurança </v>
          </cell>
          <cell r="C25">
            <v>0</v>
          </cell>
          <cell r="D25">
            <v>0</v>
          </cell>
          <cell r="E25">
            <v>0</v>
          </cell>
          <cell r="F25">
            <v>0</v>
          </cell>
          <cell r="G25">
            <v>0</v>
          </cell>
          <cell r="H25">
            <v>0</v>
          </cell>
          <cell r="I25">
            <v>0</v>
          </cell>
          <cell r="J25">
            <v>0</v>
          </cell>
          <cell r="L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C25">
            <v>0</v>
          </cell>
        </row>
        <row r="26">
          <cell r="B26" t="str">
            <v>Heliponto</v>
          </cell>
          <cell r="C26">
            <v>0</v>
          </cell>
          <cell r="D26">
            <v>0</v>
          </cell>
          <cell r="E26">
            <v>0</v>
          </cell>
          <cell r="F26">
            <v>0</v>
          </cell>
          <cell r="G26">
            <v>0</v>
          </cell>
          <cell r="H26">
            <v>0</v>
          </cell>
          <cell r="I26">
            <v>0</v>
          </cell>
          <cell r="J26">
            <v>0</v>
          </cell>
          <cell r="L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C26">
            <v>0</v>
          </cell>
        </row>
        <row r="27">
          <cell r="B27" t="str">
            <v>Elevadores.</v>
          </cell>
          <cell r="C27">
            <v>0</v>
          </cell>
          <cell r="D27">
            <v>0</v>
          </cell>
          <cell r="E27">
            <v>0</v>
          </cell>
          <cell r="F27">
            <v>0</v>
          </cell>
          <cell r="G27">
            <v>0</v>
          </cell>
          <cell r="H27">
            <v>0</v>
          </cell>
          <cell r="I27">
            <v>0</v>
          </cell>
          <cell r="J27">
            <v>0</v>
          </cell>
          <cell r="L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C27">
            <v>0</v>
          </cell>
        </row>
        <row r="28">
          <cell r="B28" t="str">
            <v>Parques e Jardins (medida compensatória)</v>
          </cell>
          <cell r="C28">
            <v>0</v>
          </cell>
          <cell r="D28">
            <v>0</v>
          </cell>
          <cell r="E28">
            <v>0</v>
          </cell>
          <cell r="F28">
            <v>0</v>
          </cell>
          <cell r="G28">
            <v>0</v>
          </cell>
          <cell r="H28">
            <v>0</v>
          </cell>
          <cell r="I28">
            <v>0</v>
          </cell>
          <cell r="J28">
            <v>0</v>
          </cell>
          <cell r="L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C28">
            <v>0</v>
          </cell>
        </row>
        <row r="29">
          <cell r="B29" t="str">
            <v>Licença de tapume</v>
          </cell>
          <cell r="C29">
            <v>0</v>
          </cell>
          <cell r="D29">
            <v>0</v>
          </cell>
          <cell r="E29">
            <v>0</v>
          </cell>
          <cell r="F29">
            <v>0</v>
          </cell>
          <cell r="G29">
            <v>0</v>
          </cell>
          <cell r="H29">
            <v>0</v>
          </cell>
          <cell r="I29">
            <v>0</v>
          </cell>
          <cell r="J29">
            <v>0</v>
          </cell>
          <cell r="L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C29">
            <v>0</v>
          </cell>
        </row>
        <row r="30">
          <cell r="B30" t="str">
            <v>Despachante</v>
          </cell>
          <cell r="C30">
            <v>0</v>
          </cell>
          <cell r="D30">
            <v>0</v>
          </cell>
          <cell r="E30">
            <v>0</v>
          </cell>
          <cell r="F30">
            <v>0</v>
          </cell>
          <cell r="G30">
            <v>0</v>
          </cell>
          <cell r="H30">
            <v>0</v>
          </cell>
          <cell r="I30">
            <v>0</v>
          </cell>
          <cell r="J30">
            <v>0</v>
          </cell>
          <cell r="L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C30">
            <v>0</v>
          </cell>
        </row>
        <row r="31">
          <cell r="B31" t="str">
            <v>Meio ambiente-estado (DEPRN)</v>
          </cell>
          <cell r="C31">
            <v>0</v>
          </cell>
          <cell r="D31">
            <v>0</v>
          </cell>
          <cell r="E31">
            <v>0</v>
          </cell>
          <cell r="F31">
            <v>0</v>
          </cell>
          <cell r="G31">
            <v>0</v>
          </cell>
          <cell r="H31">
            <v>0</v>
          </cell>
          <cell r="I31">
            <v>0</v>
          </cell>
          <cell r="J31">
            <v>0</v>
          </cell>
          <cell r="L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C31">
            <v>0</v>
          </cell>
        </row>
        <row r="32">
          <cell r="B32" t="str">
            <v>Meio ambiente-município (DEPAVE)</v>
          </cell>
          <cell r="C32">
            <v>0</v>
          </cell>
          <cell r="D32">
            <v>0</v>
          </cell>
          <cell r="E32">
            <v>0</v>
          </cell>
          <cell r="F32">
            <v>0</v>
          </cell>
          <cell r="G32">
            <v>0</v>
          </cell>
          <cell r="H32">
            <v>0</v>
          </cell>
          <cell r="I32">
            <v>0</v>
          </cell>
          <cell r="J32">
            <v>0</v>
          </cell>
          <cell r="L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C32">
            <v>0</v>
          </cell>
        </row>
        <row r="33">
          <cell r="B33" t="str">
            <v>Manejo de lixo</v>
          </cell>
          <cell r="C33">
            <v>0</v>
          </cell>
          <cell r="D33">
            <v>0</v>
          </cell>
          <cell r="E33">
            <v>0</v>
          </cell>
          <cell r="F33">
            <v>0</v>
          </cell>
          <cell r="G33">
            <v>0</v>
          </cell>
          <cell r="H33">
            <v>0</v>
          </cell>
          <cell r="I33">
            <v>0</v>
          </cell>
          <cell r="J33">
            <v>0</v>
          </cell>
          <cell r="L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C33">
            <v>0</v>
          </cell>
        </row>
        <row r="34">
          <cell r="B34" t="str">
            <v>ART´s</v>
          </cell>
          <cell r="C34">
            <v>0</v>
          </cell>
          <cell r="D34">
            <v>0</v>
          </cell>
          <cell r="E34">
            <v>0</v>
          </cell>
          <cell r="F34">
            <v>0</v>
          </cell>
          <cell r="G34">
            <v>0</v>
          </cell>
          <cell r="H34">
            <v>0</v>
          </cell>
          <cell r="I34">
            <v>0</v>
          </cell>
          <cell r="J34">
            <v>0</v>
          </cell>
          <cell r="L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C34">
            <v>0</v>
          </cell>
        </row>
        <row r="35">
          <cell r="B35" t="str">
            <v>GRAPHOAB L&amp;P</v>
          </cell>
          <cell r="C35">
            <v>0</v>
          </cell>
          <cell r="D35">
            <v>0</v>
          </cell>
          <cell r="E35">
            <v>0</v>
          </cell>
          <cell r="F35">
            <v>0</v>
          </cell>
          <cell r="G35">
            <v>0</v>
          </cell>
          <cell r="H35">
            <v>0</v>
          </cell>
          <cell r="I35">
            <v>0</v>
          </cell>
          <cell r="J35">
            <v>0</v>
          </cell>
          <cell r="L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C35">
            <v>0</v>
          </cell>
        </row>
        <row r="36">
          <cell r="B36" t="str">
            <v>RIVI</v>
          </cell>
          <cell r="C36">
            <v>0</v>
          </cell>
          <cell r="D36">
            <v>0</v>
          </cell>
          <cell r="E36">
            <v>0</v>
          </cell>
          <cell r="F36">
            <v>0</v>
          </cell>
          <cell r="G36">
            <v>0</v>
          </cell>
          <cell r="H36">
            <v>0</v>
          </cell>
          <cell r="I36">
            <v>0</v>
          </cell>
          <cell r="J36">
            <v>0</v>
          </cell>
          <cell r="L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C36">
            <v>0</v>
          </cell>
        </row>
        <row r="37">
          <cell r="B37" t="str">
            <v>Projeto modificativo</v>
          </cell>
          <cell r="C37">
            <v>0</v>
          </cell>
          <cell r="D37">
            <v>0</v>
          </cell>
          <cell r="E37">
            <v>0</v>
          </cell>
          <cell r="F37">
            <v>0</v>
          </cell>
          <cell r="G37">
            <v>0</v>
          </cell>
          <cell r="H37">
            <v>0</v>
          </cell>
          <cell r="I37">
            <v>0</v>
          </cell>
          <cell r="J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C37">
            <v>0</v>
          </cell>
        </row>
        <row r="38">
          <cell r="B38" t="str">
            <v>Habite-se (INSS+ISS)</v>
          </cell>
          <cell r="C38">
            <v>0</v>
          </cell>
          <cell r="D38">
            <v>0</v>
          </cell>
          <cell r="E38">
            <v>0</v>
          </cell>
          <cell r="F38">
            <v>0</v>
          </cell>
          <cell r="G38">
            <v>0</v>
          </cell>
          <cell r="H38">
            <v>0</v>
          </cell>
          <cell r="I38">
            <v>0</v>
          </cell>
          <cell r="J38">
            <v>0</v>
          </cell>
          <cell r="L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C38">
            <v>0</v>
          </cell>
        </row>
        <row r="39">
          <cell r="B39" t="str">
            <v>6. Reembolsáveis</v>
          </cell>
          <cell r="D39">
            <v>0</v>
          </cell>
          <cell r="E39">
            <v>0</v>
          </cell>
          <cell r="G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row>
        <row r="40">
          <cell r="B40" t="str">
            <v>Reembolsáveis L&amp;P</v>
          </cell>
          <cell r="C40">
            <v>0</v>
          </cell>
          <cell r="D40">
            <v>0</v>
          </cell>
          <cell r="E40">
            <v>0</v>
          </cell>
          <cell r="F40">
            <v>0</v>
          </cell>
          <cell r="G40">
            <v>0</v>
          </cell>
          <cell r="H40">
            <v>0</v>
          </cell>
          <cell r="I40">
            <v>0</v>
          </cell>
          <cell r="J40">
            <v>0</v>
          </cell>
          <cell r="L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C40">
            <v>0</v>
          </cell>
        </row>
        <row r="41">
          <cell r="B41" t="str">
            <v>7. Contingência</v>
          </cell>
          <cell r="D41">
            <v>0</v>
          </cell>
          <cell r="E41">
            <v>0</v>
          </cell>
          <cell r="G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row>
        <row r="42">
          <cell r="B42" t="str">
            <v>Contingência (3%)</v>
          </cell>
          <cell r="C42">
            <v>0</v>
          </cell>
          <cell r="D42">
            <v>0</v>
          </cell>
          <cell r="E42">
            <v>0</v>
          </cell>
          <cell r="F42">
            <v>0</v>
          </cell>
          <cell r="G42">
            <v>0</v>
          </cell>
          <cell r="H42">
            <v>0</v>
          </cell>
          <cell r="I42">
            <v>0</v>
          </cell>
          <cell r="J42">
            <v>0</v>
          </cell>
          <cell r="L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C42">
            <v>0</v>
          </cell>
        </row>
        <row r="43">
          <cell r="C43">
            <v>764203.99999999977</v>
          </cell>
          <cell r="D43">
            <v>0</v>
          </cell>
          <cell r="E43">
            <v>764203.99999999977</v>
          </cell>
          <cell r="F43">
            <v>0</v>
          </cell>
          <cell r="G43">
            <v>764203.99999999977</v>
          </cell>
          <cell r="H43">
            <v>764203.99999999977</v>
          </cell>
          <cell r="I43">
            <v>0</v>
          </cell>
          <cell r="J43">
            <v>0</v>
          </cell>
          <cell r="L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76420.399999999994</v>
          </cell>
          <cell r="BC43">
            <v>0</v>
          </cell>
          <cell r="BD43">
            <v>19105.099999999999</v>
          </cell>
          <cell r="BE43">
            <v>0</v>
          </cell>
          <cell r="BF43">
            <v>19105.099999999999</v>
          </cell>
          <cell r="BG43">
            <v>0</v>
          </cell>
          <cell r="BH43">
            <v>19105.099999999999</v>
          </cell>
          <cell r="BI43">
            <v>0</v>
          </cell>
          <cell r="BJ43">
            <v>19105.099999999999</v>
          </cell>
          <cell r="BK43">
            <v>0</v>
          </cell>
          <cell r="BL43">
            <v>19105.099999999999</v>
          </cell>
          <cell r="BM43">
            <v>0</v>
          </cell>
          <cell r="BN43">
            <v>19105.099999999999</v>
          </cell>
          <cell r="BO43">
            <v>0</v>
          </cell>
          <cell r="BP43">
            <v>19105.099999999999</v>
          </cell>
          <cell r="BQ43">
            <v>0</v>
          </cell>
          <cell r="BR43">
            <v>19105.099999999999</v>
          </cell>
          <cell r="BS43">
            <v>0</v>
          </cell>
          <cell r="BT43">
            <v>19105.099999999999</v>
          </cell>
          <cell r="BU43">
            <v>0</v>
          </cell>
          <cell r="BV43">
            <v>19105.099999999999</v>
          </cell>
          <cell r="BW43">
            <v>0</v>
          </cell>
          <cell r="BX43">
            <v>19105.099999999999</v>
          </cell>
          <cell r="BY43">
            <v>0</v>
          </cell>
          <cell r="BZ43">
            <v>19105.099999999999</v>
          </cell>
          <cell r="CA43">
            <v>0</v>
          </cell>
          <cell r="CB43">
            <v>19105.099999999999</v>
          </cell>
          <cell r="CC43">
            <v>0</v>
          </cell>
          <cell r="CD43">
            <v>19105.099999999999</v>
          </cell>
          <cell r="CE43">
            <v>0</v>
          </cell>
          <cell r="CF43">
            <v>19105.099999999999</v>
          </cell>
          <cell r="CG43">
            <v>0</v>
          </cell>
          <cell r="CH43">
            <v>19105.099999999999</v>
          </cell>
          <cell r="CI43">
            <v>0</v>
          </cell>
          <cell r="CJ43">
            <v>19105.099999999999</v>
          </cell>
          <cell r="CK43">
            <v>0</v>
          </cell>
          <cell r="CL43">
            <v>19105.099999999999</v>
          </cell>
          <cell r="CM43">
            <v>0</v>
          </cell>
          <cell r="CN43">
            <v>19105.099999999999</v>
          </cell>
          <cell r="CO43">
            <v>0</v>
          </cell>
          <cell r="CP43">
            <v>19105.099999999999</v>
          </cell>
          <cell r="CQ43">
            <v>0</v>
          </cell>
          <cell r="CR43">
            <v>19105.099999999999</v>
          </cell>
          <cell r="CS43">
            <v>0</v>
          </cell>
          <cell r="CT43">
            <v>19105.099999999999</v>
          </cell>
          <cell r="CU43">
            <v>0</v>
          </cell>
          <cell r="CV43">
            <v>19105.099999999999</v>
          </cell>
          <cell r="CW43">
            <v>0</v>
          </cell>
          <cell r="CX43">
            <v>19105.099999999999</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229261.2</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C43">
            <v>764203.99999999977</v>
          </cell>
        </row>
      </sheetData>
      <sheetData sheetId="16" refreshError="1"/>
      <sheetData sheetId="17"/>
      <sheetData sheetId="18">
        <row r="4">
          <cell r="E4" t="str">
            <v>Budget</v>
          </cell>
          <cell r="I4" t="str">
            <v>Forecast</v>
          </cell>
          <cell r="M4" t="str">
            <v>Payments</v>
          </cell>
          <cell r="Q4" t="str">
            <v>Variance</v>
          </cell>
          <cell r="T4">
            <v>37987</v>
          </cell>
          <cell r="U4">
            <v>37987</v>
          </cell>
          <cell r="V4">
            <v>38018</v>
          </cell>
          <cell r="W4">
            <v>38018</v>
          </cell>
          <cell r="X4">
            <v>38047</v>
          </cell>
          <cell r="Y4">
            <v>38047</v>
          </cell>
          <cell r="Z4">
            <v>38078</v>
          </cell>
          <cell r="AA4">
            <v>38078</v>
          </cell>
          <cell r="AB4">
            <v>38108</v>
          </cell>
          <cell r="AC4">
            <v>38108</v>
          </cell>
          <cell r="AD4">
            <v>38139</v>
          </cell>
          <cell r="AE4">
            <v>38139</v>
          </cell>
          <cell r="AF4">
            <v>38169</v>
          </cell>
          <cell r="AG4">
            <v>38169</v>
          </cell>
          <cell r="AH4">
            <v>38200</v>
          </cell>
          <cell r="AI4">
            <v>38200</v>
          </cell>
          <cell r="AJ4">
            <v>38231</v>
          </cell>
          <cell r="AK4">
            <v>38231</v>
          </cell>
          <cell r="AL4">
            <v>38261</v>
          </cell>
          <cell r="AM4">
            <v>38261</v>
          </cell>
          <cell r="AN4">
            <v>38292</v>
          </cell>
          <cell r="AO4">
            <v>38292</v>
          </cell>
          <cell r="AP4">
            <v>38322</v>
          </cell>
          <cell r="AQ4">
            <v>38322</v>
          </cell>
          <cell r="AR4">
            <v>38353</v>
          </cell>
          <cell r="AS4">
            <v>38353</v>
          </cell>
          <cell r="AT4">
            <v>38384</v>
          </cell>
          <cell r="AU4">
            <v>38384</v>
          </cell>
          <cell r="AV4">
            <v>38412</v>
          </cell>
          <cell r="AW4">
            <v>38412</v>
          </cell>
          <cell r="AX4">
            <v>38443</v>
          </cell>
          <cell r="AY4">
            <v>38443</v>
          </cell>
          <cell r="AZ4">
            <v>38473</v>
          </cell>
          <cell r="BA4">
            <v>38473</v>
          </cell>
          <cell r="BB4">
            <v>38504</v>
          </cell>
          <cell r="BC4">
            <v>38504</v>
          </cell>
          <cell r="BD4">
            <v>38534</v>
          </cell>
          <cell r="BE4">
            <v>38534</v>
          </cell>
          <cell r="BF4">
            <v>38565</v>
          </cell>
          <cell r="BG4">
            <v>38565</v>
          </cell>
          <cell r="BH4">
            <v>38596</v>
          </cell>
          <cell r="BI4">
            <v>38596</v>
          </cell>
          <cell r="BJ4">
            <v>38626</v>
          </cell>
          <cell r="BK4">
            <v>38626</v>
          </cell>
          <cell r="BL4">
            <v>38657</v>
          </cell>
          <cell r="BM4">
            <v>38657</v>
          </cell>
          <cell r="BN4">
            <v>38687</v>
          </cell>
          <cell r="BO4">
            <v>38687</v>
          </cell>
          <cell r="BP4">
            <v>38718</v>
          </cell>
          <cell r="BQ4">
            <v>38718</v>
          </cell>
          <cell r="BR4">
            <v>38749</v>
          </cell>
          <cell r="BS4">
            <v>38749</v>
          </cell>
          <cell r="BT4">
            <v>38777</v>
          </cell>
          <cell r="BU4">
            <v>38777</v>
          </cell>
          <cell r="BV4">
            <v>38808</v>
          </cell>
          <cell r="BW4">
            <v>38808</v>
          </cell>
          <cell r="BX4">
            <v>38838</v>
          </cell>
          <cell r="BY4">
            <v>38838</v>
          </cell>
          <cell r="BZ4">
            <v>38869</v>
          </cell>
          <cell r="CA4">
            <v>38869</v>
          </cell>
          <cell r="CB4">
            <v>38899</v>
          </cell>
          <cell r="CC4">
            <v>38899</v>
          </cell>
          <cell r="CD4">
            <v>38930</v>
          </cell>
          <cell r="CE4">
            <v>38930</v>
          </cell>
          <cell r="CF4">
            <v>38961</v>
          </cell>
          <cell r="CG4">
            <v>38961</v>
          </cell>
          <cell r="CH4">
            <v>38991</v>
          </cell>
          <cell r="CI4">
            <v>38991</v>
          </cell>
          <cell r="CJ4">
            <v>39022</v>
          </cell>
          <cell r="CK4">
            <v>39022</v>
          </cell>
          <cell r="CL4">
            <v>39052</v>
          </cell>
          <cell r="CM4">
            <v>39052</v>
          </cell>
          <cell r="CN4">
            <v>39083</v>
          </cell>
          <cell r="CO4">
            <v>39083</v>
          </cell>
          <cell r="CP4">
            <v>39114</v>
          </cell>
          <cell r="CQ4">
            <v>39114</v>
          </cell>
          <cell r="CR4">
            <v>39142</v>
          </cell>
          <cell r="CS4">
            <v>39142</v>
          </cell>
          <cell r="CT4">
            <v>39173</v>
          </cell>
          <cell r="CU4">
            <v>39173</v>
          </cell>
          <cell r="CV4">
            <v>39203</v>
          </cell>
          <cell r="CW4">
            <v>39203</v>
          </cell>
          <cell r="CX4">
            <v>39234</v>
          </cell>
          <cell r="CY4">
            <v>39234</v>
          </cell>
          <cell r="CZ4">
            <v>39264</v>
          </cell>
          <cell r="DA4">
            <v>39264</v>
          </cell>
          <cell r="DB4">
            <v>39295</v>
          </cell>
          <cell r="DC4">
            <v>39295</v>
          </cell>
          <cell r="DD4">
            <v>39326</v>
          </cell>
          <cell r="DE4">
            <v>39326</v>
          </cell>
          <cell r="DF4">
            <v>39356</v>
          </cell>
          <cell r="DG4">
            <v>39356</v>
          </cell>
          <cell r="DH4">
            <v>39387</v>
          </cell>
          <cell r="DI4">
            <v>39387</v>
          </cell>
          <cell r="DJ4">
            <v>39417</v>
          </cell>
          <cell r="DK4">
            <v>39417</v>
          </cell>
          <cell r="DL4">
            <v>39448</v>
          </cell>
          <cell r="DM4">
            <v>39448</v>
          </cell>
          <cell r="DN4">
            <v>39479</v>
          </cell>
          <cell r="DO4">
            <v>39479</v>
          </cell>
          <cell r="DP4">
            <v>39508</v>
          </cell>
          <cell r="DQ4">
            <v>39508</v>
          </cell>
          <cell r="DR4">
            <v>39539</v>
          </cell>
          <cell r="DS4">
            <v>39539</v>
          </cell>
          <cell r="DT4">
            <v>39569</v>
          </cell>
          <cell r="DU4">
            <v>39569</v>
          </cell>
          <cell r="DV4">
            <v>39600</v>
          </cell>
          <cell r="DW4">
            <v>39600</v>
          </cell>
          <cell r="DX4">
            <v>39630</v>
          </cell>
          <cell r="DY4">
            <v>39630</v>
          </cell>
          <cell r="DZ4">
            <v>39661</v>
          </cell>
          <cell r="EA4">
            <v>39661</v>
          </cell>
          <cell r="EB4">
            <v>39692</v>
          </cell>
          <cell r="EC4">
            <v>39692</v>
          </cell>
          <cell r="ED4">
            <v>39722</v>
          </cell>
          <cell r="EE4">
            <v>39722</v>
          </cell>
          <cell r="EF4">
            <v>39753</v>
          </cell>
          <cell r="EG4">
            <v>39753</v>
          </cell>
          <cell r="EH4">
            <v>39783</v>
          </cell>
          <cell r="EI4">
            <v>39783</v>
          </cell>
          <cell r="EJ4">
            <v>39814</v>
          </cell>
          <cell r="EK4">
            <v>39814</v>
          </cell>
          <cell r="EL4">
            <v>39845</v>
          </cell>
          <cell r="EM4">
            <v>39845</v>
          </cell>
          <cell r="EN4">
            <v>39873</v>
          </cell>
          <cell r="EO4">
            <v>39873</v>
          </cell>
          <cell r="EP4">
            <v>39904</v>
          </cell>
          <cell r="EQ4">
            <v>39904</v>
          </cell>
          <cell r="ER4">
            <v>39934</v>
          </cell>
          <cell r="ES4">
            <v>39934</v>
          </cell>
          <cell r="ET4">
            <v>39965</v>
          </cell>
          <cell r="EU4">
            <v>39965</v>
          </cell>
          <cell r="EV4">
            <v>39995</v>
          </cell>
          <cell r="EW4">
            <v>39995</v>
          </cell>
          <cell r="EX4">
            <v>40026</v>
          </cell>
          <cell r="EY4">
            <v>40026</v>
          </cell>
          <cell r="EZ4">
            <v>40057</v>
          </cell>
          <cell r="FA4">
            <v>40057</v>
          </cell>
          <cell r="FB4">
            <v>40087</v>
          </cell>
          <cell r="FC4">
            <v>40087</v>
          </cell>
          <cell r="FD4">
            <v>40118</v>
          </cell>
          <cell r="FE4">
            <v>40118</v>
          </cell>
          <cell r="FF4">
            <v>40148</v>
          </cell>
          <cell r="FG4">
            <v>40148</v>
          </cell>
          <cell r="FH4">
            <v>40179</v>
          </cell>
          <cell r="FI4">
            <v>40179</v>
          </cell>
          <cell r="FJ4">
            <v>40210</v>
          </cell>
          <cell r="FK4">
            <v>40210</v>
          </cell>
          <cell r="FL4">
            <v>40238</v>
          </cell>
          <cell r="FM4">
            <v>40238</v>
          </cell>
          <cell r="FN4">
            <v>40269</v>
          </cell>
          <cell r="FO4">
            <v>40269</v>
          </cell>
          <cell r="FP4">
            <v>40299</v>
          </cell>
          <cell r="FQ4">
            <v>40299</v>
          </cell>
          <cell r="FR4">
            <v>40330</v>
          </cell>
          <cell r="FS4">
            <v>40330</v>
          </cell>
          <cell r="FT4">
            <v>40360</v>
          </cell>
          <cell r="FU4">
            <v>40360</v>
          </cell>
          <cell r="FV4">
            <v>40391</v>
          </cell>
          <cell r="FW4">
            <v>40391</v>
          </cell>
          <cell r="FX4">
            <v>40422</v>
          </cell>
          <cell r="FY4">
            <v>40422</v>
          </cell>
          <cell r="FZ4">
            <v>40452</v>
          </cell>
          <cell r="GA4">
            <v>40452</v>
          </cell>
          <cell r="GB4">
            <v>40483</v>
          </cell>
          <cell r="GC4">
            <v>40483</v>
          </cell>
          <cell r="GD4">
            <v>40513</v>
          </cell>
          <cell r="GE4">
            <v>40513</v>
          </cell>
          <cell r="GF4">
            <v>40544</v>
          </cell>
          <cell r="GG4">
            <v>40544</v>
          </cell>
          <cell r="GH4">
            <v>40575</v>
          </cell>
          <cell r="GI4">
            <v>40575</v>
          </cell>
          <cell r="GJ4">
            <v>40603</v>
          </cell>
          <cell r="GK4">
            <v>40603</v>
          </cell>
          <cell r="GL4">
            <v>40634</v>
          </cell>
          <cell r="GM4">
            <v>40634</v>
          </cell>
          <cell r="GN4">
            <v>40664</v>
          </cell>
          <cell r="GO4">
            <v>40664</v>
          </cell>
          <cell r="GP4">
            <v>40695</v>
          </cell>
          <cell r="GQ4">
            <v>40695</v>
          </cell>
          <cell r="GR4">
            <v>40725</v>
          </cell>
          <cell r="GS4">
            <v>40725</v>
          </cell>
          <cell r="GT4">
            <v>40756</v>
          </cell>
          <cell r="GU4">
            <v>40756</v>
          </cell>
          <cell r="GV4">
            <v>40787</v>
          </cell>
          <cell r="GW4">
            <v>40787</v>
          </cell>
          <cell r="GX4">
            <v>40817</v>
          </cell>
          <cell r="GY4">
            <v>40817</v>
          </cell>
          <cell r="GZ4">
            <v>40848</v>
          </cell>
          <cell r="HA4">
            <v>40848</v>
          </cell>
          <cell r="HB4">
            <v>40878</v>
          </cell>
          <cell r="HC4">
            <v>40878</v>
          </cell>
          <cell r="HE4" t="str">
            <v>TOTAL</v>
          </cell>
          <cell r="HG4" t="str">
            <v>Diferenças</v>
          </cell>
        </row>
        <row r="5">
          <cell r="C5" t="str">
            <v>Without</v>
          </cell>
          <cell r="E5" t="str">
            <v>With</v>
          </cell>
          <cell r="F5" t="str">
            <v>Budget</v>
          </cell>
          <cell r="G5" t="str">
            <v>Revised</v>
          </cell>
          <cell r="I5" t="str">
            <v>Committed</v>
          </cell>
          <cell r="J5" t="str">
            <v>Estimated</v>
          </cell>
          <cell r="K5" t="str">
            <v>Anticipated</v>
          </cell>
          <cell r="M5" t="str">
            <v>Current</v>
          </cell>
          <cell r="N5" t="str">
            <v>Cumulative to Date</v>
          </cell>
          <cell r="Q5" t="str">
            <v>Total</v>
          </cell>
          <cell r="R5" t="str">
            <v>Monthly</v>
          </cell>
          <cell r="T5" t="str">
            <v>Forecast</v>
          </cell>
          <cell r="U5" t="str">
            <v>Paid</v>
          </cell>
          <cell r="V5" t="str">
            <v>Forecast</v>
          </cell>
          <cell r="W5" t="str">
            <v>Paid</v>
          </cell>
          <cell r="X5" t="str">
            <v>Forecast</v>
          </cell>
          <cell r="Y5" t="str">
            <v>Paid</v>
          </cell>
          <cell r="Z5" t="str">
            <v>Forecast</v>
          </cell>
          <cell r="AA5" t="str">
            <v>Paid</v>
          </cell>
          <cell r="AB5" t="str">
            <v>Forecast</v>
          </cell>
          <cell r="AC5" t="str">
            <v>Paid</v>
          </cell>
          <cell r="AD5" t="str">
            <v>Forecast</v>
          </cell>
          <cell r="AE5" t="str">
            <v>Paid</v>
          </cell>
          <cell r="AF5" t="str">
            <v>Forecast</v>
          </cell>
          <cell r="AG5" t="str">
            <v>Paid</v>
          </cell>
          <cell r="AH5" t="str">
            <v>Forecast</v>
          </cell>
          <cell r="AI5" t="str">
            <v>Paid</v>
          </cell>
          <cell r="AJ5" t="str">
            <v>Forecast</v>
          </cell>
          <cell r="AK5" t="str">
            <v>Paid</v>
          </cell>
          <cell r="AL5" t="str">
            <v>Forecast</v>
          </cell>
          <cell r="AM5" t="str">
            <v>Paid</v>
          </cell>
          <cell r="AN5" t="str">
            <v>Forecast</v>
          </cell>
          <cell r="AO5" t="str">
            <v>Paid</v>
          </cell>
          <cell r="AP5" t="str">
            <v>Forecast</v>
          </cell>
          <cell r="AQ5" t="str">
            <v>Paid</v>
          </cell>
          <cell r="AR5" t="str">
            <v>Forecast</v>
          </cell>
          <cell r="AS5" t="str">
            <v>Paid</v>
          </cell>
          <cell r="AT5" t="str">
            <v>Forecast</v>
          </cell>
          <cell r="AU5" t="str">
            <v>Paid</v>
          </cell>
          <cell r="AV5" t="str">
            <v>Forecast</v>
          </cell>
          <cell r="AW5" t="str">
            <v>Paid</v>
          </cell>
          <cell r="AX5" t="str">
            <v>Forecast</v>
          </cell>
          <cell r="AY5" t="str">
            <v>Paid</v>
          </cell>
          <cell r="AZ5" t="str">
            <v>Forecast</v>
          </cell>
          <cell r="BA5" t="str">
            <v>Paid</v>
          </cell>
          <cell r="BB5" t="str">
            <v>Forecast</v>
          </cell>
          <cell r="BC5" t="str">
            <v>Paid</v>
          </cell>
          <cell r="BD5" t="str">
            <v>Forecast</v>
          </cell>
          <cell r="BE5" t="str">
            <v>Paid</v>
          </cell>
          <cell r="BF5" t="str">
            <v>Forecast</v>
          </cell>
          <cell r="BG5" t="str">
            <v>Paid</v>
          </cell>
          <cell r="BH5" t="str">
            <v>Forecast</v>
          </cell>
          <cell r="BI5" t="str">
            <v>Paid</v>
          </cell>
          <cell r="BJ5" t="str">
            <v>Forecast</v>
          </cell>
          <cell r="BK5" t="str">
            <v>Paid</v>
          </cell>
          <cell r="BL5" t="str">
            <v>Forecast</v>
          </cell>
          <cell r="BM5" t="str">
            <v>Paid</v>
          </cell>
          <cell r="BN5" t="str">
            <v>Forecast</v>
          </cell>
          <cell r="BO5" t="str">
            <v>Paid</v>
          </cell>
          <cell r="BP5" t="str">
            <v>Forecast</v>
          </cell>
          <cell r="BQ5" t="str">
            <v>Paid</v>
          </cell>
          <cell r="BR5" t="str">
            <v>Forecast</v>
          </cell>
          <cell r="BS5" t="str">
            <v>Paid</v>
          </cell>
          <cell r="BT5" t="str">
            <v>Forecast</v>
          </cell>
          <cell r="BU5" t="str">
            <v>Paid</v>
          </cell>
          <cell r="BV5" t="str">
            <v>Forecast</v>
          </cell>
          <cell r="BW5" t="str">
            <v>Paid</v>
          </cell>
          <cell r="BX5" t="str">
            <v>Forecast</v>
          </cell>
          <cell r="BY5" t="str">
            <v>Paid</v>
          </cell>
          <cell r="BZ5" t="str">
            <v>Forecast</v>
          </cell>
          <cell r="CA5" t="str">
            <v>Paid</v>
          </cell>
          <cell r="CB5" t="str">
            <v>Forecast</v>
          </cell>
          <cell r="CC5" t="str">
            <v>Paid</v>
          </cell>
          <cell r="CD5" t="str">
            <v>Forecast</v>
          </cell>
          <cell r="CE5" t="str">
            <v>Paid</v>
          </cell>
          <cell r="CF5" t="str">
            <v>Forecast</v>
          </cell>
          <cell r="CG5" t="str">
            <v>Paid</v>
          </cell>
          <cell r="CH5" t="str">
            <v>Forecast</v>
          </cell>
          <cell r="CI5" t="str">
            <v>Paid</v>
          </cell>
          <cell r="CJ5" t="str">
            <v>Forecast</v>
          </cell>
          <cell r="CK5" t="str">
            <v>Paid</v>
          </cell>
          <cell r="CL5" t="str">
            <v>Forecast</v>
          </cell>
          <cell r="CM5" t="str">
            <v>Paid</v>
          </cell>
          <cell r="CN5" t="str">
            <v>Forecast</v>
          </cell>
          <cell r="CO5" t="str">
            <v>Paid</v>
          </cell>
          <cell r="CP5" t="str">
            <v>Forecast</v>
          </cell>
          <cell r="CQ5" t="str">
            <v>Paid</v>
          </cell>
          <cell r="CR5" t="str">
            <v>Forecast</v>
          </cell>
          <cell r="CS5" t="str">
            <v>Paid</v>
          </cell>
          <cell r="CT5" t="str">
            <v>Forecast</v>
          </cell>
          <cell r="CU5" t="str">
            <v>Paid</v>
          </cell>
          <cell r="CV5" t="str">
            <v>Forecast</v>
          </cell>
          <cell r="CW5" t="str">
            <v>Paid</v>
          </cell>
          <cell r="CX5" t="str">
            <v>Forecast</v>
          </cell>
          <cell r="CY5" t="str">
            <v>Paid</v>
          </cell>
          <cell r="CZ5" t="str">
            <v>Forecast</v>
          </cell>
          <cell r="DA5" t="str">
            <v>Paid</v>
          </cell>
          <cell r="DB5" t="str">
            <v>Forecast</v>
          </cell>
          <cell r="DC5" t="str">
            <v>Paid</v>
          </cell>
          <cell r="DD5" t="str">
            <v>Forecast</v>
          </cell>
          <cell r="DE5" t="str">
            <v>Paid</v>
          </cell>
          <cell r="DF5" t="str">
            <v>Forecast</v>
          </cell>
          <cell r="DG5" t="str">
            <v>Paid</v>
          </cell>
          <cell r="DH5" t="str">
            <v>Forecast</v>
          </cell>
          <cell r="DI5" t="str">
            <v>Paid</v>
          </cell>
          <cell r="DJ5" t="str">
            <v>Forecast</v>
          </cell>
          <cell r="DK5" t="str">
            <v>Paid</v>
          </cell>
          <cell r="DL5" t="str">
            <v>Forecast</v>
          </cell>
          <cell r="DM5" t="str">
            <v>Paid</v>
          </cell>
          <cell r="DN5" t="str">
            <v>Forecast</v>
          </cell>
          <cell r="DO5" t="str">
            <v>Paid</v>
          </cell>
          <cell r="DP5" t="str">
            <v>Forecast</v>
          </cell>
          <cell r="DQ5" t="str">
            <v>Paid</v>
          </cell>
          <cell r="DR5" t="str">
            <v>Forecast</v>
          </cell>
          <cell r="DS5" t="str">
            <v>Paid</v>
          </cell>
          <cell r="DT5" t="str">
            <v>Forecast</v>
          </cell>
          <cell r="DU5" t="str">
            <v>Paid</v>
          </cell>
          <cell r="DV5" t="str">
            <v>Forecast</v>
          </cell>
          <cell r="DW5" t="str">
            <v>Paid</v>
          </cell>
          <cell r="DX5" t="str">
            <v>Forecast</v>
          </cell>
          <cell r="DY5" t="str">
            <v>Paid</v>
          </cell>
          <cell r="DZ5" t="str">
            <v>Forecast</v>
          </cell>
          <cell r="EA5" t="str">
            <v>Paid</v>
          </cell>
          <cell r="EB5" t="str">
            <v>Forecast</v>
          </cell>
          <cell r="EC5" t="str">
            <v>Paid</v>
          </cell>
          <cell r="ED5" t="str">
            <v>Forecast</v>
          </cell>
          <cell r="EE5" t="str">
            <v>Paid</v>
          </cell>
          <cell r="EF5" t="str">
            <v>Forecast</v>
          </cell>
          <cell r="EG5" t="str">
            <v>Paid</v>
          </cell>
          <cell r="EH5" t="str">
            <v>Forecast</v>
          </cell>
          <cell r="EI5" t="str">
            <v>Paid</v>
          </cell>
          <cell r="EJ5" t="str">
            <v>Forecast</v>
          </cell>
          <cell r="EK5" t="str">
            <v>Paid</v>
          </cell>
          <cell r="EL5" t="str">
            <v>Forecast</v>
          </cell>
          <cell r="EM5" t="str">
            <v>Paid</v>
          </cell>
          <cell r="EN5" t="str">
            <v>Forecast</v>
          </cell>
          <cell r="EO5" t="str">
            <v>Paid</v>
          </cell>
          <cell r="EP5" t="str">
            <v>Forecast</v>
          </cell>
          <cell r="EQ5" t="str">
            <v>Paid</v>
          </cell>
          <cell r="ER5" t="str">
            <v>Forecast</v>
          </cell>
          <cell r="ES5" t="str">
            <v>Paid</v>
          </cell>
          <cell r="ET5" t="str">
            <v>Forecast</v>
          </cell>
          <cell r="EU5" t="str">
            <v>Paid</v>
          </cell>
          <cell r="EV5" t="str">
            <v>Forecast</v>
          </cell>
          <cell r="EW5" t="str">
            <v>Paid</v>
          </cell>
          <cell r="EX5" t="str">
            <v>Forecast</v>
          </cell>
          <cell r="EY5" t="str">
            <v>Paid</v>
          </cell>
          <cell r="EZ5" t="str">
            <v>Forecast</v>
          </cell>
          <cell r="FA5" t="str">
            <v>Paid</v>
          </cell>
          <cell r="FB5" t="str">
            <v>Forecast</v>
          </cell>
          <cell r="FC5" t="str">
            <v>Paid</v>
          </cell>
          <cell r="FD5" t="str">
            <v>Forecast</v>
          </cell>
          <cell r="FE5" t="str">
            <v>Paid</v>
          </cell>
          <cell r="FF5" t="str">
            <v>Forecast</v>
          </cell>
          <cell r="FG5" t="str">
            <v>Paid</v>
          </cell>
          <cell r="FH5" t="str">
            <v>Forecast</v>
          </cell>
          <cell r="FI5" t="str">
            <v>Paid</v>
          </cell>
          <cell r="FJ5" t="str">
            <v>Forecast</v>
          </cell>
          <cell r="FK5" t="str">
            <v>Paid</v>
          </cell>
          <cell r="FL5" t="str">
            <v>Forecast</v>
          </cell>
          <cell r="FM5" t="str">
            <v>Paid</v>
          </cell>
          <cell r="FN5" t="str">
            <v>Forecast</v>
          </cell>
          <cell r="FO5" t="str">
            <v>Paid</v>
          </cell>
          <cell r="FP5" t="str">
            <v>Forecast</v>
          </cell>
          <cell r="FQ5" t="str">
            <v>Paid</v>
          </cell>
          <cell r="FR5" t="str">
            <v>Forecast</v>
          </cell>
          <cell r="FS5" t="str">
            <v>Paid</v>
          </cell>
          <cell r="FT5" t="str">
            <v>Forecast</v>
          </cell>
          <cell r="FU5" t="str">
            <v>Paid</v>
          </cell>
          <cell r="FV5" t="str">
            <v>Forecast</v>
          </cell>
          <cell r="FW5" t="str">
            <v>Paid</v>
          </cell>
          <cell r="FX5" t="str">
            <v>Forecast</v>
          </cell>
          <cell r="FY5" t="str">
            <v>Paid</v>
          </cell>
          <cell r="FZ5" t="str">
            <v>Forecast</v>
          </cell>
          <cell r="GA5" t="str">
            <v>Paid</v>
          </cell>
          <cell r="GB5" t="str">
            <v>Forecast</v>
          </cell>
          <cell r="GC5" t="str">
            <v>Paid</v>
          </cell>
          <cell r="GD5" t="str">
            <v>Forecast</v>
          </cell>
          <cell r="GE5" t="str">
            <v>Paid</v>
          </cell>
          <cell r="GF5" t="str">
            <v>Forecast</v>
          </cell>
          <cell r="GG5" t="str">
            <v>Paid</v>
          </cell>
          <cell r="GH5" t="str">
            <v>Forecast</v>
          </cell>
          <cell r="GI5" t="str">
            <v>Paid</v>
          </cell>
          <cell r="GJ5" t="str">
            <v>Forecast</v>
          </cell>
          <cell r="GK5" t="str">
            <v>Paid</v>
          </cell>
          <cell r="GL5" t="str">
            <v>Forecast</v>
          </cell>
          <cell r="GM5" t="str">
            <v>Paid</v>
          </cell>
          <cell r="GN5" t="str">
            <v>Forecast</v>
          </cell>
          <cell r="GO5" t="str">
            <v>Paid</v>
          </cell>
          <cell r="GP5" t="str">
            <v>Forecast</v>
          </cell>
          <cell r="GQ5" t="str">
            <v>Paid</v>
          </cell>
          <cell r="GR5" t="str">
            <v>Forecast</v>
          </cell>
          <cell r="GS5" t="str">
            <v>Paid</v>
          </cell>
          <cell r="GT5" t="str">
            <v>Forecast</v>
          </cell>
          <cell r="GU5" t="str">
            <v>Paid</v>
          </cell>
          <cell r="GV5" t="str">
            <v>Forecast</v>
          </cell>
          <cell r="GW5" t="str">
            <v>Paid</v>
          </cell>
          <cell r="GX5" t="str">
            <v>Forecast</v>
          </cell>
          <cell r="GY5" t="str">
            <v>Paid</v>
          </cell>
          <cell r="GZ5" t="str">
            <v>Forecast</v>
          </cell>
          <cell r="HA5" t="str">
            <v>Paid</v>
          </cell>
          <cell r="HB5" t="str">
            <v>Forecast</v>
          </cell>
          <cell r="HC5" t="str">
            <v>Paid</v>
          </cell>
          <cell r="HE5" t="str">
            <v>Paid</v>
          </cell>
        </row>
        <row r="6">
          <cell r="B6" t="str">
            <v>Category</v>
          </cell>
          <cell r="C6" t="str">
            <v>Inflation</v>
          </cell>
          <cell r="D6" t="str">
            <v>Inflation</v>
          </cell>
          <cell r="E6" t="str">
            <v>Inflation</v>
          </cell>
          <cell r="F6" t="str">
            <v>Changes</v>
          </cell>
          <cell r="G6" t="str">
            <v>(3 + 4)</v>
          </cell>
          <cell r="K6" t="str">
            <v>(6 + 7)</v>
          </cell>
          <cell r="M6" t="str">
            <v>Request</v>
          </cell>
          <cell r="N6" t="str">
            <v>R$</v>
          </cell>
          <cell r="O6" t="str">
            <v>%</v>
          </cell>
          <cell r="Q6" t="str">
            <v>(8 &gt; 5)</v>
          </cell>
          <cell r="BD6" t="str">
            <v>Forecast</v>
          </cell>
          <cell r="BF6" t="str">
            <v>Forecast</v>
          </cell>
          <cell r="BH6" t="str">
            <v>Forecast</v>
          </cell>
          <cell r="BJ6" t="str">
            <v>Forecast</v>
          </cell>
          <cell r="BL6" t="str">
            <v>Forecast</v>
          </cell>
          <cell r="BN6" t="str">
            <v>Forecast</v>
          </cell>
          <cell r="BP6" t="str">
            <v>Forecast</v>
          </cell>
          <cell r="BR6" t="str">
            <v>Forecast</v>
          </cell>
          <cell r="BT6" t="str">
            <v>Forecast</v>
          </cell>
          <cell r="BV6" t="str">
            <v>Forecast</v>
          </cell>
          <cell r="BX6" t="str">
            <v>Forecast</v>
          </cell>
          <cell r="BZ6" t="str">
            <v>Forecast</v>
          </cell>
          <cell r="CB6" t="str">
            <v>Forecast</v>
          </cell>
          <cell r="CD6" t="str">
            <v>Forecast</v>
          </cell>
          <cell r="CF6" t="str">
            <v>Forecast</v>
          </cell>
          <cell r="CH6" t="str">
            <v>Forecast</v>
          </cell>
          <cell r="CJ6" t="str">
            <v>Forecast</v>
          </cell>
          <cell r="CL6" t="str">
            <v>Forecast</v>
          </cell>
          <cell r="CN6" t="str">
            <v>Forecast</v>
          </cell>
          <cell r="CP6" t="str">
            <v>Forecast</v>
          </cell>
          <cell r="CR6" t="str">
            <v>Forecast</v>
          </cell>
          <cell r="CT6" t="str">
            <v>Forecast</v>
          </cell>
          <cell r="CV6" t="str">
            <v>Forecast</v>
          </cell>
          <cell r="CX6" t="str">
            <v>Forecast</v>
          </cell>
          <cell r="CZ6" t="str">
            <v>Forecast</v>
          </cell>
          <cell r="DB6" t="str">
            <v>Forecast</v>
          </cell>
          <cell r="DD6" t="str">
            <v>Forecast</v>
          </cell>
          <cell r="DF6" t="str">
            <v>Forecast</v>
          </cell>
          <cell r="DH6" t="str">
            <v>Forecast</v>
          </cell>
          <cell r="DJ6" t="str">
            <v>Forecast</v>
          </cell>
          <cell r="DL6" t="str">
            <v>Forecast</v>
          </cell>
          <cell r="DN6" t="str">
            <v>Forecast</v>
          </cell>
          <cell r="DP6" t="str">
            <v>Forecast</v>
          </cell>
          <cell r="DR6" t="str">
            <v>Forecast</v>
          </cell>
          <cell r="DT6" t="str">
            <v>Forecast</v>
          </cell>
          <cell r="DV6" t="str">
            <v>Forecast</v>
          </cell>
          <cell r="DX6" t="str">
            <v>Forecast</v>
          </cell>
          <cell r="DZ6" t="str">
            <v>Forecast</v>
          </cell>
          <cell r="EB6" t="str">
            <v>Forecast</v>
          </cell>
          <cell r="ED6" t="str">
            <v>Forecast</v>
          </cell>
          <cell r="EF6" t="str">
            <v>Forecast</v>
          </cell>
          <cell r="EH6" t="str">
            <v>Forecast</v>
          </cell>
          <cell r="EJ6" t="str">
            <v>Forecast</v>
          </cell>
          <cell r="EL6" t="str">
            <v>Forecast</v>
          </cell>
          <cell r="EN6" t="str">
            <v>Forecast</v>
          </cell>
          <cell r="EP6" t="str">
            <v>Forecast</v>
          </cell>
          <cell r="ER6" t="str">
            <v>Forecast</v>
          </cell>
          <cell r="ET6" t="str">
            <v>Forecast</v>
          </cell>
          <cell r="EV6" t="str">
            <v>Forecast</v>
          </cell>
          <cell r="EX6" t="str">
            <v>Forecast</v>
          </cell>
          <cell r="EZ6" t="str">
            <v>Forecast</v>
          </cell>
          <cell r="FB6" t="str">
            <v>Forecast</v>
          </cell>
          <cell r="FD6" t="str">
            <v>Forecast</v>
          </cell>
          <cell r="FF6" t="str">
            <v>Forecast</v>
          </cell>
          <cell r="FH6" t="str">
            <v>Forecast</v>
          </cell>
          <cell r="FJ6" t="str">
            <v>Forecast</v>
          </cell>
          <cell r="FL6" t="str">
            <v>Forecast</v>
          </cell>
          <cell r="FN6" t="str">
            <v>Forecast</v>
          </cell>
          <cell r="FP6" t="str">
            <v>Forecast</v>
          </cell>
          <cell r="FR6" t="str">
            <v>Forecast</v>
          </cell>
          <cell r="FT6" t="str">
            <v>Forecast</v>
          </cell>
          <cell r="FV6" t="str">
            <v>Forecast</v>
          </cell>
          <cell r="FX6" t="str">
            <v>Forecast</v>
          </cell>
          <cell r="FZ6" t="str">
            <v>Forecast</v>
          </cell>
          <cell r="GB6" t="str">
            <v>Forecast</v>
          </cell>
          <cell r="GD6" t="str">
            <v>Forecast</v>
          </cell>
          <cell r="GF6" t="str">
            <v>Forecast</v>
          </cell>
          <cell r="GH6" t="str">
            <v>Forecast</v>
          </cell>
          <cell r="GJ6" t="str">
            <v>Forecast</v>
          </cell>
          <cell r="GL6" t="str">
            <v>Forecast</v>
          </cell>
          <cell r="GN6" t="str">
            <v>Forecast</v>
          </cell>
          <cell r="GP6" t="str">
            <v>Forecast</v>
          </cell>
          <cell r="GR6" t="str">
            <v>Forecast</v>
          </cell>
          <cell r="GT6" t="str">
            <v>Forecast</v>
          </cell>
          <cell r="GV6" t="str">
            <v>Forecast</v>
          </cell>
          <cell r="GX6" t="str">
            <v>Forecast</v>
          </cell>
          <cell r="GZ6" t="str">
            <v>Forecast</v>
          </cell>
          <cell r="HB6" t="str">
            <v>Forecast</v>
          </cell>
          <cell r="HE6" t="str">
            <v xml:space="preserve"> + Forecast</v>
          </cell>
        </row>
        <row r="7">
          <cell r="B7" t="str">
            <v>Promo. And Advertising - P1</v>
          </cell>
          <cell r="C7">
            <v>3000000.0000000005</v>
          </cell>
          <cell r="D7">
            <v>-3000000.0000000005</v>
          </cell>
          <cell r="E7">
            <v>0</v>
          </cell>
          <cell r="F7">
            <v>0</v>
          </cell>
          <cell r="G7">
            <v>0</v>
          </cell>
          <cell r="I7">
            <v>0</v>
          </cell>
          <cell r="J7">
            <v>3000000.0000000005</v>
          </cell>
          <cell r="K7">
            <v>3000000.0000000005</v>
          </cell>
          <cell r="M7">
            <v>0</v>
          </cell>
          <cell r="N7">
            <v>0</v>
          </cell>
          <cell r="O7">
            <v>0</v>
          </cell>
          <cell r="Q7">
            <v>3000000.0000000005</v>
          </cell>
          <cell r="R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100000</v>
          </cell>
          <cell r="BQ7">
            <v>0</v>
          </cell>
          <cell r="BR7">
            <v>100000</v>
          </cell>
          <cell r="BS7">
            <v>0</v>
          </cell>
          <cell r="BT7">
            <v>100000</v>
          </cell>
          <cell r="BU7">
            <v>0</v>
          </cell>
          <cell r="BV7">
            <v>100000</v>
          </cell>
          <cell r="BW7">
            <v>0</v>
          </cell>
          <cell r="BX7">
            <v>100000</v>
          </cell>
          <cell r="BY7">
            <v>0</v>
          </cell>
          <cell r="BZ7">
            <v>100000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133333.33333333334</v>
          </cell>
          <cell r="CY7">
            <v>0</v>
          </cell>
          <cell r="CZ7">
            <v>133333.33333333334</v>
          </cell>
          <cell r="DA7">
            <v>0</v>
          </cell>
          <cell r="DB7">
            <v>133333.33333333334</v>
          </cell>
          <cell r="DC7">
            <v>0</v>
          </cell>
          <cell r="DD7">
            <v>133333.33333333334</v>
          </cell>
          <cell r="DE7">
            <v>0</v>
          </cell>
          <cell r="DF7">
            <v>133333.33333333334</v>
          </cell>
          <cell r="DG7">
            <v>0</v>
          </cell>
          <cell r="DH7">
            <v>133333.33333333334</v>
          </cell>
          <cell r="DI7">
            <v>0</v>
          </cell>
          <cell r="DJ7">
            <v>133333.33333333334</v>
          </cell>
          <cell r="DK7">
            <v>0</v>
          </cell>
          <cell r="DL7">
            <v>133333.33333333334</v>
          </cell>
          <cell r="DM7">
            <v>0</v>
          </cell>
          <cell r="DN7">
            <v>133333.33333333334</v>
          </cell>
          <cell r="DO7">
            <v>0</v>
          </cell>
          <cell r="DP7">
            <v>133333.33333333334</v>
          </cell>
          <cell r="DQ7">
            <v>0</v>
          </cell>
          <cell r="DR7">
            <v>133333.33333333334</v>
          </cell>
          <cell r="DS7">
            <v>0</v>
          </cell>
          <cell r="DT7">
            <v>133333.33333333334</v>
          </cell>
          <cell r="DU7">
            <v>0</v>
          </cell>
          <cell r="DV7">
            <v>133333.33333333334</v>
          </cell>
          <cell r="DW7">
            <v>0</v>
          </cell>
          <cell r="DX7">
            <v>133333.33333333334</v>
          </cell>
          <cell r="DY7">
            <v>0</v>
          </cell>
          <cell r="DZ7">
            <v>133333.33333333334</v>
          </cell>
          <cell r="EA7">
            <v>0</v>
          </cell>
          <cell r="EB7">
            <v>133333.33333333334</v>
          </cell>
          <cell r="EC7">
            <v>0</v>
          </cell>
          <cell r="ED7">
            <v>133333.33333333334</v>
          </cell>
          <cell r="EE7">
            <v>0</v>
          </cell>
          <cell r="EF7">
            <v>133333.33333333334</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E7">
            <v>3000000.0000000005</v>
          </cell>
          <cell r="HG7">
            <v>0</v>
          </cell>
        </row>
        <row r="8">
          <cell r="B8" t="str">
            <v>Commercial LCs - Bldg. 1</v>
          </cell>
          <cell r="C8">
            <v>3954174.7329582004</v>
          </cell>
          <cell r="D8">
            <v>-3954174.7329582004</v>
          </cell>
          <cell r="E8">
            <v>0</v>
          </cell>
          <cell r="F8">
            <v>0</v>
          </cell>
          <cell r="G8">
            <v>0</v>
          </cell>
          <cell r="I8">
            <v>0</v>
          </cell>
          <cell r="J8">
            <v>3954174.7329582004</v>
          </cell>
          <cell r="K8">
            <v>3954174.7329582004</v>
          </cell>
          <cell r="M8">
            <v>0</v>
          </cell>
          <cell r="N8">
            <v>0</v>
          </cell>
          <cell r="O8">
            <v>0</v>
          </cell>
          <cell r="Q8">
            <v>3954174.7329582004</v>
          </cell>
          <cell r="R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1973407.8597689949</v>
          </cell>
          <cell r="EM8">
            <v>0</v>
          </cell>
          <cell r="EN8">
            <v>0</v>
          </cell>
          <cell r="EO8">
            <v>0</v>
          </cell>
          <cell r="EP8">
            <v>0</v>
          </cell>
          <cell r="EQ8">
            <v>0</v>
          </cell>
          <cell r="ER8">
            <v>1980766.8731892053</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E8">
            <v>3954174.7329582004</v>
          </cell>
          <cell r="HG8">
            <v>0</v>
          </cell>
        </row>
        <row r="9">
          <cell r="B9" t="str">
            <v>Commercial Legal</v>
          </cell>
          <cell r="C9">
            <v>353809.36490032217</v>
          </cell>
          <cell r="D9">
            <v>-353809.36490032217</v>
          </cell>
          <cell r="E9">
            <v>0</v>
          </cell>
          <cell r="F9">
            <v>0</v>
          </cell>
          <cell r="G9">
            <v>0</v>
          </cell>
          <cell r="I9">
            <v>0</v>
          </cell>
          <cell r="J9">
            <v>353809.36490032217</v>
          </cell>
          <cell r="K9">
            <v>353809.36490032217</v>
          </cell>
          <cell r="M9">
            <v>0</v>
          </cell>
          <cell r="N9">
            <v>0</v>
          </cell>
          <cell r="O9">
            <v>0</v>
          </cell>
          <cell r="Q9">
            <v>353809.36490032217</v>
          </cell>
          <cell r="R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176575.44967210558</v>
          </cell>
          <cell r="EM9">
            <v>0</v>
          </cell>
          <cell r="EN9">
            <v>0</v>
          </cell>
          <cell r="EO9">
            <v>0</v>
          </cell>
          <cell r="EP9">
            <v>0</v>
          </cell>
          <cell r="EQ9">
            <v>0</v>
          </cell>
          <cell r="ER9">
            <v>177233.91522821662</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E9">
            <v>353809.36490032217</v>
          </cell>
          <cell r="HG9">
            <v>0</v>
          </cell>
        </row>
        <row r="10">
          <cell r="B10" t="str">
            <v>Site Sign / Decoration</v>
          </cell>
          <cell r="C10">
            <v>0</v>
          </cell>
          <cell r="D10">
            <v>0</v>
          </cell>
          <cell r="E10">
            <v>0</v>
          </cell>
          <cell r="F10">
            <v>0</v>
          </cell>
          <cell r="G10">
            <v>0</v>
          </cell>
          <cell r="I10">
            <v>0</v>
          </cell>
          <cell r="J10">
            <v>0</v>
          </cell>
          <cell r="K10">
            <v>0</v>
          </cell>
          <cell r="M10">
            <v>0</v>
          </cell>
          <cell r="N10">
            <v>0</v>
          </cell>
          <cell r="O10" t="e">
            <v>#DIV/0!</v>
          </cell>
          <cell r="Q10">
            <v>0</v>
          </cell>
          <cell r="R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E10">
            <v>0</v>
          </cell>
          <cell r="HG10">
            <v>0</v>
          </cell>
        </row>
        <row r="11">
          <cell r="B11" t="str">
            <v>Photo/Video Documentation</v>
          </cell>
          <cell r="C11">
            <v>0</v>
          </cell>
          <cell r="D11">
            <v>0</v>
          </cell>
          <cell r="E11">
            <v>0</v>
          </cell>
          <cell r="F11">
            <v>0</v>
          </cell>
          <cell r="G11">
            <v>0</v>
          </cell>
          <cell r="I11">
            <v>0</v>
          </cell>
          <cell r="J11">
            <v>0</v>
          </cell>
          <cell r="K11">
            <v>0</v>
          </cell>
          <cell r="M11">
            <v>0</v>
          </cell>
          <cell r="N11">
            <v>0</v>
          </cell>
          <cell r="O11" t="e">
            <v>#DIV/0!</v>
          </cell>
          <cell r="Q11">
            <v>0</v>
          </cell>
          <cell r="R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E11">
            <v>0</v>
          </cell>
          <cell r="HG11">
            <v>0</v>
          </cell>
        </row>
        <row r="12">
          <cell r="B12" t="str">
            <v xml:space="preserve">Model </v>
          </cell>
          <cell r="C12">
            <v>0</v>
          </cell>
          <cell r="D12">
            <v>0</v>
          </cell>
          <cell r="E12">
            <v>0</v>
          </cell>
          <cell r="F12">
            <v>0</v>
          </cell>
          <cell r="G12">
            <v>0</v>
          </cell>
          <cell r="I12">
            <v>0</v>
          </cell>
          <cell r="J12">
            <v>0</v>
          </cell>
          <cell r="K12">
            <v>0</v>
          </cell>
          <cell r="M12">
            <v>0</v>
          </cell>
          <cell r="N12">
            <v>0</v>
          </cell>
          <cell r="O12" t="e">
            <v>#DIV/0!</v>
          </cell>
          <cell r="Q12">
            <v>0</v>
          </cell>
          <cell r="R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E12">
            <v>0</v>
          </cell>
          <cell r="HG12">
            <v>0</v>
          </cell>
        </row>
        <row r="13">
          <cell r="B13" t="str">
            <v>Marketing Events</v>
          </cell>
          <cell r="C13">
            <v>0</v>
          </cell>
          <cell r="D13">
            <v>0</v>
          </cell>
          <cell r="E13">
            <v>0</v>
          </cell>
          <cell r="F13">
            <v>0</v>
          </cell>
          <cell r="G13">
            <v>0</v>
          </cell>
          <cell r="I13">
            <v>0</v>
          </cell>
          <cell r="J13">
            <v>0</v>
          </cell>
          <cell r="K13">
            <v>0</v>
          </cell>
          <cell r="M13">
            <v>0</v>
          </cell>
          <cell r="N13">
            <v>0</v>
          </cell>
          <cell r="O13" t="e">
            <v>#DIV/0!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E13">
            <v>0</v>
          </cell>
          <cell r="HG13">
            <v>0</v>
          </cell>
        </row>
        <row r="14">
          <cell r="B14" t="str">
            <v>Media</v>
          </cell>
          <cell r="C14">
            <v>0</v>
          </cell>
          <cell r="D14">
            <v>0</v>
          </cell>
          <cell r="E14">
            <v>0</v>
          </cell>
          <cell r="F14">
            <v>0</v>
          </cell>
          <cell r="G14">
            <v>0</v>
          </cell>
          <cell r="I14">
            <v>0</v>
          </cell>
          <cell r="J14">
            <v>0</v>
          </cell>
          <cell r="K14">
            <v>0</v>
          </cell>
          <cell r="M14">
            <v>0</v>
          </cell>
          <cell r="N14">
            <v>0</v>
          </cell>
          <cell r="O14" t="e">
            <v>#DIV/0!</v>
          </cell>
          <cell r="Q14">
            <v>0</v>
          </cell>
          <cell r="R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E14">
            <v>0</v>
          </cell>
          <cell r="HG14">
            <v>0</v>
          </cell>
        </row>
        <row r="15">
          <cell r="B15" t="str">
            <v>Proposal Packages</v>
          </cell>
          <cell r="C15">
            <v>0</v>
          </cell>
          <cell r="D15">
            <v>0</v>
          </cell>
          <cell r="E15">
            <v>0</v>
          </cell>
          <cell r="F15">
            <v>0</v>
          </cell>
          <cell r="G15">
            <v>0</v>
          </cell>
          <cell r="I15">
            <v>0</v>
          </cell>
          <cell r="J15">
            <v>0</v>
          </cell>
          <cell r="K15">
            <v>0</v>
          </cell>
          <cell r="M15">
            <v>0</v>
          </cell>
          <cell r="N15">
            <v>0</v>
          </cell>
          <cell r="O15" t="e">
            <v>#DIV/0!</v>
          </cell>
          <cell r="Q15">
            <v>0</v>
          </cell>
          <cell r="R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E15">
            <v>0</v>
          </cell>
          <cell r="HG15">
            <v>0</v>
          </cell>
        </row>
        <row r="16">
          <cell r="B16" t="str">
            <v>Space Planing</v>
          </cell>
          <cell r="C16">
            <v>0</v>
          </cell>
          <cell r="D16">
            <v>0</v>
          </cell>
          <cell r="E16">
            <v>0</v>
          </cell>
          <cell r="F16">
            <v>0</v>
          </cell>
          <cell r="G16">
            <v>0</v>
          </cell>
          <cell r="I16">
            <v>0</v>
          </cell>
          <cell r="J16">
            <v>0</v>
          </cell>
          <cell r="K16">
            <v>0</v>
          </cell>
          <cell r="M16">
            <v>0</v>
          </cell>
          <cell r="N16">
            <v>0</v>
          </cell>
          <cell r="O16" t="e">
            <v>#DIV/0!</v>
          </cell>
          <cell r="Q16">
            <v>0</v>
          </cell>
          <cell r="R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E16">
            <v>0</v>
          </cell>
          <cell r="HG16">
            <v>0</v>
          </cell>
        </row>
        <row r="17">
          <cell r="B17" t="str">
            <v>Model Office</v>
          </cell>
          <cell r="C17">
            <v>0</v>
          </cell>
          <cell r="D17">
            <v>0</v>
          </cell>
          <cell r="E17">
            <v>0</v>
          </cell>
          <cell r="F17">
            <v>0</v>
          </cell>
          <cell r="G17">
            <v>0</v>
          </cell>
          <cell r="I17">
            <v>0</v>
          </cell>
          <cell r="J17">
            <v>0</v>
          </cell>
          <cell r="K17">
            <v>0</v>
          </cell>
          <cell r="M17">
            <v>0</v>
          </cell>
          <cell r="N17">
            <v>0</v>
          </cell>
          <cell r="O17" t="e">
            <v>#DIV/0!</v>
          </cell>
          <cell r="Q17">
            <v>0</v>
          </cell>
          <cell r="R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E17">
            <v>0</v>
          </cell>
          <cell r="HG17">
            <v>0</v>
          </cell>
        </row>
        <row r="18">
          <cell r="B18" t="str">
            <v>Site Visit Equipment</v>
          </cell>
          <cell r="C18">
            <v>0</v>
          </cell>
          <cell r="D18">
            <v>0</v>
          </cell>
          <cell r="E18">
            <v>0</v>
          </cell>
          <cell r="F18">
            <v>0</v>
          </cell>
          <cell r="G18">
            <v>0</v>
          </cell>
          <cell r="I18">
            <v>0</v>
          </cell>
          <cell r="J18">
            <v>0</v>
          </cell>
          <cell r="K18">
            <v>0</v>
          </cell>
          <cell r="M18">
            <v>0</v>
          </cell>
          <cell r="N18">
            <v>0</v>
          </cell>
          <cell r="O18" t="e">
            <v>#DIV/0!</v>
          </cell>
          <cell r="Q18">
            <v>0</v>
          </cell>
          <cell r="R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E18">
            <v>0</v>
          </cell>
          <cell r="HG18">
            <v>0</v>
          </cell>
        </row>
        <row r="19">
          <cell r="B19" t="str">
            <v>Visual Identity</v>
          </cell>
          <cell r="C19">
            <v>0</v>
          </cell>
          <cell r="D19">
            <v>0</v>
          </cell>
          <cell r="E19">
            <v>0</v>
          </cell>
          <cell r="F19">
            <v>0</v>
          </cell>
          <cell r="G19">
            <v>0</v>
          </cell>
          <cell r="I19">
            <v>0</v>
          </cell>
          <cell r="J19">
            <v>0</v>
          </cell>
          <cell r="K19">
            <v>0</v>
          </cell>
          <cell r="M19">
            <v>0</v>
          </cell>
          <cell r="N19">
            <v>0</v>
          </cell>
          <cell r="O19" t="e">
            <v>#DIV/0!</v>
          </cell>
          <cell r="Q19">
            <v>0</v>
          </cell>
          <cell r="R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E19">
            <v>0</v>
          </cell>
          <cell r="HG19">
            <v>0</v>
          </cell>
        </row>
        <row r="20">
          <cell r="B20" t="str">
            <v>Marketing Suite</v>
          </cell>
          <cell r="C20">
            <v>0</v>
          </cell>
          <cell r="D20">
            <v>0</v>
          </cell>
          <cell r="E20">
            <v>0</v>
          </cell>
          <cell r="F20">
            <v>0</v>
          </cell>
          <cell r="G20">
            <v>0</v>
          </cell>
          <cell r="I20">
            <v>0</v>
          </cell>
          <cell r="J20">
            <v>0</v>
          </cell>
          <cell r="K20">
            <v>0</v>
          </cell>
          <cell r="M20">
            <v>0</v>
          </cell>
          <cell r="N20">
            <v>0</v>
          </cell>
          <cell r="O20" t="e">
            <v>#DIV/0!</v>
          </cell>
          <cell r="Q20">
            <v>0</v>
          </cell>
          <cell r="R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E20">
            <v>0</v>
          </cell>
          <cell r="HG20">
            <v>0</v>
          </cell>
        </row>
        <row r="21">
          <cell r="C21">
            <v>7307984.0978585239</v>
          </cell>
          <cell r="D21">
            <v>-7307984.0978585239</v>
          </cell>
          <cell r="E21">
            <v>0</v>
          </cell>
          <cell r="F21">
            <v>0</v>
          </cell>
          <cell r="G21">
            <v>0</v>
          </cell>
          <cell r="I21">
            <v>0</v>
          </cell>
          <cell r="J21">
            <v>7307984.0978585239</v>
          </cell>
          <cell r="K21">
            <v>7307984.0978585239</v>
          </cell>
          <cell r="M21">
            <v>0</v>
          </cell>
          <cell r="N21">
            <v>0</v>
          </cell>
          <cell r="O21">
            <v>0</v>
          </cell>
          <cell r="Q21">
            <v>7307984.0978585239</v>
          </cell>
          <cell r="R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100000</v>
          </cell>
          <cell r="BQ21">
            <v>0</v>
          </cell>
          <cell r="BR21">
            <v>100000</v>
          </cell>
          <cell r="BS21">
            <v>0</v>
          </cell>
          <cell r="BT21">
            <v>100000</v>
          </cell>
          <cell r="BU21">
            <v>0</v>
          </cell>
          <cell r="BV21">
            <v>100000</v>
          </cell>
          <cell r="BW21">
            <v>0</v>
          </cell>
          <cell r="BX21">
            <v>100000</v>
          </cell>
          <cell r="BY21">
            <v>0</v>
          </cell>
          <cell r="BZ21">
            <v>100000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133333.33333333334</v>
          </cell>
          <cell r="CY21">
            <v>0</v>
          </cell>
          <cell r="CZ21">
            <v>133333.33333333334</v>
          </cell>
          <cell r="DA21">
            <v>0</v>
          </cell>
          <cell r="DB21">
            <v>133333.33333333334</v>
          </cell>
          <cell r="DC21">
            <v>0</v>
          </cell>
          <cell r="DD21">
            <v>133333.33333333334</v>
          </cell>
          <cell r="DE21">
            <v>0</v>
          </cell>
          <cell r="DF21">
            <v>133333.33333333334</v>
          </cell>
          <cell r="DG21">
            <v>0</v>
          </cell>
          <cell r="DH21">
            <v>133333.33333333334</v>
          </cell>
          <cell r="DI21">
            <v>0</v>
          </cell>
          <cell r="DJ21">
            <v>133333.33333333334</v>
          </cell>
          <cell r="DK21">
            <v>0</v>
          </cell>
          <cell r="DL21">
            <v>133333.33333333334</v>
          </cell>
          <cell r="DM21">
            <v>0</v>
          </cell>
          <cell r="DN21">
            <v>133333.33333333334</v>
          </cell>
          <cell r="DO21">
            <v>0</v>
          </cell>
          <cell r="DP21">
            <v>133333.33333333334</v>
          </cell>
          <cell r="DQ21">
            <v>0</v>
          </cell>
          <cell r="DR21">
            <v>133333.33333333334</v>
          </cell>
          <cell r="DS21">
            <v>0</v>
          </cell>
          <cell r="DT21">
            <v>133333.33333333334</v>
          </cell>
          <cell r="DU21">
            <v>0</v>
          </cell>
          <cell r="DV21">
            <v>133333.33333333334</v>
          </cell>
          <cell r="DW21">
            <v>0</v>
          </cell>
          <cell r="DX21">
            <v>133333.33333333334</v>
          </cell>
          <cell r="DY21">
            <v>0</v>
          </cell>
          <cell r="DZ21">
            <v>133333.33333333334</v>
          </cell>
          <cell r="EA21">
            <v>0</v>
          </cell>
          <cell r="EB21">
            <v>133333.33333333334</v>
          </cell>
          <cell r="EC21">
            <v>0</v>
          </cell>
          <cell r="ED21">
            <v>133333.33333333334</v>
          </cell>
          <cell r="EE21">
            <v>0</v>
          </cell>
          <cell r="EF21">
            <v>133333.33333333334</v>
          </cell>
          <cell r="EG21">
            <v>0</v>
          </cell>
          <cell r="EH21">
            <v>0</v>
          </cell>
          <cell r="EI21">
            <v>0</v>
          </cell>
          <cell r="EJ21">
            <v>0</v>
          </cell>
          <cell r="EK21">
            <v>0</v>
          </cell>
          <cell r="EL21">
            <v>2149983.3094411003</v>
          </cell>
          <cell r="EM21">
            <v>0</v>
          </cell>
          <cell r="EN21">
            <v>0</v>
          </cell>
          <cell r="EO21">
            <v>0</v>
          </cell>
          <cell r="EP21">
            <v>0</v>
          </cell>
          <cell r="EQ21">
            <v>0</v>
          </cell>
          <cell r="ER21">
            <v>2158000.7884174217</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7307984.0978585239</v>
          </cell>
          <cell r="HG21">
            <v>0</v>
          </cell>
        </row>
      </sheetData>
      <sheetData sheetId="19"/>
      <sheetData sheetId="20"/>
      <sheetData sheetId="21">
        <row r="3">
          <cell r="F3" t="str">
            <v>Forecast</v>
          </cell>
          <cell r="L3" t="str">
            <v>Variance</v>
          </cell>
          <cell r="N3">
            <v>37987</v>
          </cell>
          <cell r="O3">
            <v>37987</v>
          </cell>
          <cell r="P3">
            <v>38018</v>
          </cell>
          <cell r="Q3">
            <v>38018</v>
          </cell>
          <cell r="R3">
            <v>38047</v>
          </cell>
          <cell r="S3">
            <v>38047</v>
          </cell>
          <cell r="T3">
            <v>38078</v>
          </cell>
          <cell r="U3">
            <v>38078</v>
          </cell>
          <cell r="V3">
            <v>38108</v>
          </cell>
          <cell r="W3">
            <v>38108</v>
          </cell>
          <cell r="X3">
            <v>38139</v>
          </cell>
          <cell r="Y3">
            <v>38139</v>
          </cell>
          <cell r="Z3">
            <v>38169</v>
          </cell>
          <cell r="AA3">
            <v>38169</v>
          </cell>
          <cell r="AB3">
            <v>38200</v>
          </cell>
          <cell r="AC3">
            <v>38200</v>
          </cell>
          <cell r="AD3">
            <v>38231</v>
          </cell>
          <cell r="AE3">
            <v>38231</v>
          </cell>
          <cell r="AF3">
            <v>38261</v>
          </cell>
          <cell r="AG3">
            <v>38261</v>
          </cell>
          <cell r="AH3">
            <v>38292</v>
          </cell>
          <cell r="AI3">
            <v>38292</v>
          </cell>
          <cell r="AJ3">
            <v>38322</v>
          </cell>
          <cell r="AK3">
            <v>38322</v>
          </cell>
          <cell r="AL3">
            <v>38353</v>
          </cell>
          <cell r="AM3">
            <v>38353</v>
          </cell>
          <cell r="AN3">
            <v>38384</v>
          </cell>
          <cell r="AO3">
            <v>38384</v>
          </cell>
          <cell r="AP3">
            <v>38412</v>
          </cell>
          <cell r="AQ3">
            <v>38412</v>
          </cell>
          <cell r="AR3">
            <v>38443</v>
          </cell>
          <cell r="AS3">
            <v>38443</v>
          </cell>
          <cell r="AT3">
            <v>38473</v>
          </cell>
          <cell r="AU3">
            <v>38473</v>
          </cell>
          <cell r="AV3">
            <v>38504</v>
          </cell>
          <cell r="AW3">
            <v>38504</v>
          </cell>
          <cell r="AX3">
            <v>38534</v>
          </cell>
          <cell r="AY3">
            <v>38534</v>
          </cell>
          <cell r="AZ3">
            <v>38565</v>
          </cell>
          <cell r="BA3">
            <v>38565</v>
          </cell>
          <cell r="BB3">
            <v>38596</v>
          </cell>
          <cell r="BC3">
            <v>38596</v>
          </cell>
          <cell r="BD3">
            <v>38626</v>
          </cell>
          <cell r="BE3">
            <v>38626</v>
          </cell>
          <cell r="BF3">
            <v>38657</v>
          </cell>
          <cell r="BG3">
            <v>38657</v>
          </cell>
          <cell r="BH3">
            <v>38687</v>
          </cell>
          <cell r="BI3">
            <v>38687</v>
          </cell>
          <cell r="BJ3">
            <v>38718</v>
          </cell>
          <cell r="BK3">
            <v>38718</v>
          </cell>
          <cell r="BL3">
            <v>38749</v>
          </cell>
          <cell r="BM3">
            <v>38749</v>
          </cell>
          <cell r="BN3">
            <v>38777</v>
          </cell>
          <cell r="BO3">
            <v>38777</v>
          </cell>
          <cell r="BP3">
            <v>38808</v>
          </cell>
          <cell r="BQ3">
            <v>38808</v>
          </cell>
          <cell r="BR3">
            <v>38838</v>
          </cell>
          <cell r="BS3">
            <v>38838</v>
          </cell>
          <cell r="BT3">
            <v>38869</v>
          </cell>
          <cell r="BU3">
            <v>38869</v>
          </cell>
          <cell r="BV3">
            <v>38899</v>
          </cell>
          <cell r="BW3">
            <v>38899</v>
          </cell>
          <cell r="BX3">
            <v>38930</v>
          </cell>
          <cell r="BY3">
            <v>38930</v>
          </cell>
          <cell r="BZ3">
            <v>38961</v>
          </cell>
          <cell r="CA3">
            <v>38961</v>
          </cell>
          <cell r="CB3">
            <v>38991</v>
          </cell>
          <cell r="CC3">
            <v>38991</v>
          </cell>
          <cell r="CD3">
            <v>39022</v>
          </cell>
          <cell r="CE3">
            <v>39022</v>
          </cell>
          <cell r="CF3">
            <v>39052</v>
          </cell>
          <cell r="CG3">
            <v>39052</v>
          </cell>
          <cell r="CH3">
            <v>39083</v>
          </cell>
          <cell r="CI3">
            <v>39083</v>
          </cell>
          <cell r="CJ3">
            <v>39114</v>
          </cell>
          <cell r="CK3">
            <v>39114</v>
          </cell>
          <cell r="CL3">
            <v>39142</v>
          </cell>
          <cell r="CM3">
            <v>39142</v>
          </cell>
          <cell r="CN3">
            <v>39173</v>
          </cell>
          <cell r="CO3">
            <v>39173</v>
          </cell>
          <cell r="CP3">
            <v>39203</v>
          </cell>
          <cell r="CQ3">
            <v>39203</v>
          </cell>
          <cell r="CR3">
            <v>39234</v>
          </cell>
          <cell r="CS3">
            <v>39234</v>
          </cell>
          <cell r="CT3">
            <v>39264</v>
          </cell>
          <cell r="CU3">
            <v>39264</v>
          </cell>
          <cell r="CV3">
            <v>39295</v>
          </cell>
          <cell r="CW3">
            <v>39295</v>
          </cell>
          <cell r="CX3">
            <v>39326</v>
          </cell>
          <cell r="CY3">
            <v>39326</v>
          </cell>
          <cell r="CZ3">
            <v>39356</v>
          </cell>
          <cell r="DA3">
            <v>39356</v>
          </cell>
          <cell r="DB3">
            <v>39387</v>
          </cell>
          <cell r="DC3">
            <v>39387</v>
          </cell>
          <cell r="DD3">
            <v>39417</v>
          </cell>
          <cell r="DE3">
            <v>39417</v>
          </cell>
          <cell r="DF3">
            <v>39448</v>
          </cell>
          <cell r="DG3">
            <v>39448</v>
          </cell>
          <cell r="DH3">
            <v>39479</v>
          </cell>
          <cell r="DI3">
            <v>39479</v>
          </cell>
          <cell r="DJ3">
            <v>39508</v>
          </cell>
          <cell r="DK3">
            <v>39508</v>
          </cell>
          <cell r="DL3">
            <v>39539</v>
          </cell>
          <cell r="DM3">
            <v>39539</v>
          </cell>
          <cell r="DN3">
            <v>39569</v>
          </cell>
          <cell r="DO3">
            <v>39569</v>
          </cell>
          <cell r="DP3">
            <v>39600</v>
          </cell>
          <cell r="DQ3">
            <v>39600</v>
          </cell>
          <cell r="DR3">
            <v>39630</v>
          </cell>
          <cell r="DS3">
            <v>39630</v>
          </cell>
          <cell r="DT3">
            <v>39661</v>
          </cell>
          <cell r="DU3">
            <v>39661</v>
          </cell>
          <cell r="DV3">
            <v>39692</v>
          </cell>
          <cell r="DW3">
            <v>39692</v>
          </cell>
          <cell r="DX3">
            <v>39722</v>
          </cell>
          <cell r="DY3">
            <v>39722</v>
          </cell>
          <cell r="DZ3">
            <v>39753</v>
          </cell>
          <cell r="EA3">
            <v>39753</v>
          </cell>
          <cell r="EB3">
            <v>39783</v>
          </cell>
          <cell r="EC3">
            <v>39783</v>
          </cell>
          <cell r="ED3">
            <v>39814</v>
          </cell>
          <cell r="EE3">
            <v>39814</v>
          </cell>
          <cell r="EF3">
            <v>39845</v>
          </cell>
          <cell r="EG3">
            <v>39845</v>
          </cell>
          <cell r="EH3">
            <v>39873</v>
          </cell>
          <cell r="EI3">
            <v>39873</v>
          </cell>
          <cell r="EJ3">
            <v>39904</v>
          </cell>
          <cell r="EK3">
            <v>39904</v>
          </cell>
          <cell r="EL3">
            <v>39934</v>
          </cell>
          <cell r="EM3">
            <v>39934</v>
          </cell>
          <cell r="EN3">
            <v>39965</v>
          </cell>
          <cell r="EO3">
            <v>39965</v>
          </cell>
          <cell r="EP3">
            <v>39995</v>
          </cell>
          <cell r="EQ3">
            <v>39995</v>
          </cell>
          <cell r="ER3">
            <v>40026</v>
          </cell>
          <cell r="ES3">
            <v>40026</v>
          </cell>
          <cell r="ET3">
            <v>40057</v>
          </cell>
          <cell r="EU3">
            <v>40057</v>
          </cell>
          <cell r="EV3">
            <v>40087</v>
          </cell>
          <cell r="EW3">
            <v>40087</v>
          </cell>
          <cell r="EX3">
            <v>40118</v>
          </cell>
          <cell r="EY3">
            <v>40118</v>
          </cell>
          <cell r="EZ3">
            <v>40148</v>
          </cell>
          <cell r="FA3">
            <v>40148</v>
          </cell>
          <cell r="FB3">
            <v>40179</v>
          </cell>
          <cell r="FC3">
            <v>40179</v>
          </cell>
          <cell r="FD3">
            <v>40210</v>
          </cell>
          <cell r="FE3">
            <v>40210</v>
          </cell>
          <cell r="FF3">
            <v>40238</v>
          </cell>
          <cell r="FG3">
            <v>40238</v>
          </cell>
          <cell r="FH3">
            <v>40269</v>
          </cell>
          <cell r="FI3">
            <v>40269</v>
          </cell>
          <cell r="FJ3">
            <v>40299</v>
          </cell>
          <cell r="FK3">
            <v>40299</v>
          </cell>
          <cell r="FL3">
            <v>40330</v>
          </cell>
          <cell r="FM3">
            <v>40330</v>
          </cell>
          <cell r="FN3">
            <v>40360</v>
          </cell>
          <cell r="FO3">
            <v>40360</v>
          </cell>
          <cell r="FP3">
            <v>40391</v>
          </cell>
          <cell r="FQ3">
            <v>40391</v>
          </cell>
          <cell r="FR3">
            <v>40422</v>
          </cell>
          <cell r="FS3">
            <v>40422</v>
          </cell>
          <cell r="FT3">
            <v>40452</v>
          </cell>
          <cell r="FU3">
            <v>40452</v>
          </cell>
          <cell r="FV3">
            <v>40483</v>
          </cell>
          <cell r="FW3">
            <v>40483</v>
          </cell>
          <cell r="FX3">
            <v>40513</v>
          </cell>
          <cell r="FY3">
            <v>40513</v>
          </cell>
          <cell r="FZ3">
            <v>40544</v>
          </cell>
          <cell r="GA3">
            <v>40544</v>
          </cell>
          <cell r="GB3">
            <v>40575</v>
          </cell>
          <cell r="GC3">
            <v>40575</v>
          </cell>
          <cell r="GD3">
            <v>40603</v>
          </cell>
          <cell r="GE3">
            <v>40603</v>
          </cell>
          <cell r="GF3">
            <v>40634</v>
          </cell>
          <cell r="GG3">
            <v>40634</v>
          </cell>
          <cell r="GH3">
            <v>40664</v>
          </cell>
          <cell r="GI3">
            <v>40664</v>
          </cell>
          <cell r="GJ3">
            <v>40695</v>
          </cell>
          <cell r="GK3">
            <v>40695</v>
          </cell>
          <cell r="GL3">
            <v>40725</v>
          </cell>
          <cell r="GM3">
            <v>40725</v>
          </cell>
          <cell r="GN3">
            <v>40756</v>
          </cell>
          <cell r="GO3">
            <v>40756</v>
          </cell>
          <cell r="GP3">
            <v>40787</v>
          </cell>
          <cell r="GQ3">
            <v>40787</v>
          </cell>
          <cell r="GR3">
            <v>40817</v>
          </cell>
          <cell r="GS3">
            <v>40817</v>
          </cell>
          <cell r="GT3">
            <v>40848</v>
          </cell>
          <cell r="GU3">
            <v>40848</v>
          </cell>
          <cell r="GV3">
            <v>40878</v>
          </cell>
          <cell r="GW3">
            <v>40878</v>
          </cell>
          <cell r="GX3">
            <v>40909</v>
          </cell>
          <cell r="GY3">
            <v>40909</v>
          </cell>
          <cell r="GZ3">
            <v>40940</v>
          </cell>
          <cell r="HA3">
            <v>40940</v>
          </cell>
          <cell r="HB3">
            <v>40969</v>
          </cell>
          <cell r="HC3">
            <v>40969</v>
          </cell>
          <cell r="HD3">
            <v>41000</v>
          </cell>
          <cell r="HE3">
            <v>41000</v>
          </cell>
          <cell r="HF3">
            <v>41030</v>
          </cell>
          <cell r="HG3">
            <v>41030</v>
          </cell>
          <cell r="HH3">
            <v>41061</v>
          </cell>
          <cell r="HI3">
            <v>41061</v>
          </cell>
          <cell r="HJ3">
            <v>41091</v>
          </cell>
          <cell r="HK3">
            <v>41091</v>
          </cell>
          <cell r="HL3">
            <v>41122</v>
          </cell>
          <cell r="HM3">
            <v>41122</v>
          </cell>
          <cell r="HN3">
            <v>41153</v>
          </cell>
          <cell r="HO3">
            <v>41153</v>
          </cell>
          <cell r="HP3">
            <v>41183</v>
          </cell>
          <cell r="HQ3">
            <v>41183</v>
          </cell>
          <cell r="HR3">
            <v>41214</v>
          </cell>
          <cell r="HS3">
            <v>41214</v>
          </cell>
          <cell r="HT3">
            <v>41244</v>
          </cell>
          <cell r="HU3">
            <v>41244</v>
          </cell>
          <cell r="HV3">
            <v>41275</v>
          </cell>
          <cell r="HW3">
            <v>41275</v>
          </cell>
          <cell r="HX3">
            <v>41306</v>
          </cell>
          <cell r="HY3">
            <v>41306</v>
          </cell>
          <cell r="HZ3">
            <v>41334</v>
          </cell>
          <cell r="IA3">
            <v>41334</v>
          </cell>
          <cell r="IB3">
            <v>41365</v>
          </cell>
          <cell r="IC3">
            <v>41365</v>
          </cell>
          <cell r="ID3">
            <v>41395</v>
          </cell>
          <cell r="IE3">
            <v>41395</v>
          </cell>
          <cell r="IF3">
            <v>41426</v>
          </cell>
          <cell r="IG3">
            <v>41426</v>
          </cell>
          <cell r="IH3">
            <v>41456</v>
          </cell>
          <cell r="II3">
            <v>41456</v>
          </cell>
          <cell r="IJ3">
            <v>41487</v>
          </cell>
          <cell r="IK3">
            <v>41487</v>
          </cell>
          <cell r="IL3">
            <v>41518</v>
          </cell>
          <cell r="IM3">
            <v>41518</v>
          </cell>
          <cell r="IN3">
            <v>41548</v>
          </cell>
          <cell r="IO3">
            <v>41548</v>
          </cell>
          <cell r="IP3">
            <v>41579</v>
          </cell>
          <cell r="IQ3">
            <v>41579</v>
          </cell>
          <cell r="IR3">
            <v>41609</v>
          </cell>
          <cell r="IS3">
            <v>41609</v>
          </cell>
          <cell r="IU3" t="str">
            <v>TOTAL</v>
          </cell>
        </row>
        <row r="4">
          <cell r="C4" t="str">
            <v>Without</v>
          </cell>
          <cell r="D4" t="str">
            <v>Budget</v>
          </cell>
          <cell r="E4" t="str">
            <v>Revised</v>
          </cell>
          <cell r="F4" t="str">
            <v>Committed</v>
          </cell>
          <cell r="G4" t="str">
            <v>Estimated</v>
          </cell>
          <cell r="H4" t="str">
            <v>Anticipated</v>
          </cell>
          <cell r="I4" t="str">
            <v>Cumulative to Date</v>
          </cell>
          <cell r="L4" t="str">
            <v>Total</v>
          </cell>
          <cell r="N4" t="str">
            <v>Forecast</v>
          </cell>
          <cell r="O4" t="str">
            <v>Paid</v>
          </cell>
          <cell r="P4" t="str">
            <v>Forecast</v>
          </cell>
          <cell r="Q4" t="str">
            <v>Paid</v>
          </cell>
          <cell r="R4" t="str">
            <v>Forecast</v>
          </cell>
          <cell r="S4" t="str">
            <v>Paid</v>
          </cell>
          <cell r="T4" t="str">
            <v>Forecast</v>
          </cell>
          <cell r="U4" t="str">
            <v>Paid</v>
          </cell>
          <cell r="V4" t="str">
            <v>Forecast</v>
          </cell>
          <cell r="W4" t="str">
            <v>Paid</v>
          </cell>
          <cell r="X4" t="str">
            <v>Forecast</v>
          </cell>
          <cell r="Y4" t="str">
            <v>Paid</v>
          </cell>
          <cell r="Z4" t="str">
            <v>Forecast</v>
          </cell>
          <cell r="AA4" t="str">
            <v>Paid</v>
          </cell>
          <cell r="AB4" t="str">
            <v>Forecast</v>
          </cell>
          <cell r="AC4" t="str">
            <v>Paid</v>
          </cell>
          <cell r="AD4" t="str">
            <v>Forecast</v>
          </cell>
          <cell r="AE4" t="str">
            <v>Paid</v>
          </cell>
          <cell r="AF4" t="str">
            <v>Forecast</v>
          </cell>
          <cell r="AG4" t="str">
            <v>Paid</v>
          </cell>
          <cell r="AH4" t="str">
            <v>Forecast</v>
          </cell>
          <cell r="AI4" t="str">
            <v>Paid</v>
          </cell>
          <cell r="AJ4" t="str">
            <v>Forecast</v>
          </cell>
          <cell r="AK4" t="str">
            <v>Paid</v>
          </cell>
          <cell r="AL4" t="str">
            <v>Forecast</v>
          </cell>
          <cell r="AM4" t="str">
            <v>Paid</v>
          </cell>
          <cell r="AN4" t="str">
            <v>Forecast</v>
          </cell>
          <cell r="AO4" t="str">
            <v>Paid</v>
          </cell>
          <cell r="AP4" t="str">
            <v>Forecast</v>
          </cell>
          <cell r="AQ4" t="str">
            <v>Paid</v>
          </cell>
          <cell r="AR4" t="str">
            <v>Forecast</v>
          </cell>
          <cell r="AS4" t="str">
            <v>Paid</v>
          </cell>
          <cell r="AT4" t="str">
            <v>Forecast</v>
          </cell>
          <cell r="AU4" t="str">
            <v>Paid</v>
          </cell>
          <cell r="AV4" t="str">
            <v>Forecast</v>
          </cell>
          <cell r="AW4" t="str">
            <v>Paid</v>
          </cell>
          <cell r="AX4" t="str">
            <v>Forecast</v>
          </cell>
          <cell r="AY4" t="str">
            <v>Paid</v>
          </cell>
          <cell r="AZ4" t="str">
            <v>Forecast</v>
          </cell>
          <cell r="BA4" t="str">
            <v>Paid</v>
          </cell>
          <cell r="BB4" t="str">
            <v>Forecast</v>
          </cell>
          <cell r="BC4" t="str">
            <v>Paid</v>
          </cell>
          <cell r="BD4" t="str">
            <v>Forecast</v>
          </cell>
          <cell r="BE4" t="str">
            <v>Paid</v>
          </cell>
          <cell r="BF4" t="str">
            <v>Forecast</v>
          </cell>
          <cell r="BG4" t="str">
            <v>Paid</v>
          </cell>
          <cell r="BH4" t="str">
            <v>Forecast</v>
          </cell>
          <cell r="BI4" t="str">
            <v>Paid</v>
          </cell>
          <cell r="BJ4" t="str">
            <v>Forecast</v>
          </cell>
          <cell r="BK4" t="str">
            <v>Paid</v>
          </cell>
          <cell r="BL4" t="str">
            <v>Forecast</v>
          </cell>
          <cell r="BM4" t="str">
            <v>Paid</v>
          </cell>
          <cell r="BN4" t="str">
            <v>Forecast</v>
          </cell>
          <cell r="BO4" t="str">
            <v>Paid</v>
          </cell>
          <cell r="BP4" t="str">
            <v>Forecast</v>
          </cell>
          <cell r="BQ4" t="str">
            <v>Paid</v>
          </cell>
          <cell r="BR4" t="str">
            <v>Forecast</v>
          </cell>
          <cell r="BS4" t="str">
            <v>Paid</v>
          </cell>
          <cell r="BT4" t="str">
            <v>Forecast</v>
          </cell>
          <cell r="BU4" t="str">
            <v>Paid</v>
          </cell>
          <cell r="BV4" t="str">
            <v>Forecast</v>
          </cell>
          <cell r="BW4" t="str">
            <v>Paid</v>
          </cell>
          <cell r="BX4" t="str">
            <v>Forecast</v>
          </cell>
          <cell r="BY4" t="str">
            <v>Paid</v>
          </cell>
          <cell r="BZ4" t="str">
            <v>Forecast</v>
          </cell>
          <cell r="CA4" t="str">
            <v>Paid</v>
          </cell>
          <cell r="CB4" t="str">
            <v>Forecast</v>
          </cell>
          <cell r="CC4" t="str">
            <v>Paid</v>
          </cell>
          <cell r="CD4" t="str">
            <v>Forecast</v>
          </cell>
          <cell r="CE4" t="str">
            <v>Paid</v>
          </cell>
          <cell r="CF4" t="str">
            <v>Forecast</v>
          </cell>
          <cell r="CG4" t="str">
            <v>Paid</v>
          </cell>
          <cell r="CH4" t="str">
            <v>Forecast</v>
          </cell>
          <cell r="CI4" t="str">
            <v>Paid</v>
          </cell>
          <cell r="CJ4" t="str">
            <v>Forecast</v>
          </cell>
          <cell r="CK4" t="str">
            <v>Paid</v>
          </cell>
          <cell r="CL4" t="str">
            <v>Forecast</v>
          </cell>
          <cell r="CM4" t="str">
            <v>Paid</v>
          </cell>
          <cell r="CN4" t="str">
            <v>Forecast</v>
          </cell>
          <cell r="CO4" t="str">
            <v>Paid</v>
          </cell>
          <cell r="CP4" t="str">
            <v>Forecast</v>
          </cell>
          <cell r="CQ4" t="str">
            <v>Paid</v>
          </cell>
          <cell r="CR4" t="str">
            <v>Forecast</v>
          </cell>
          <cell r="CS4" t="str">
            <v>Paid</v>
          </cell>
          <cell r="CT4" t="str">
            <v>Forecast</v>
          </cell>
          <cell r="CU4" t="str">
            <v>Paid</v>
          </cell>
          <cell r="CV4" t="str">
            <v>Forecast</v>
          </cell>
          <cell r="CW4" t="str">
            <v>Paid</v>
          </cell>
          <cell r="CX4" t="str">
            <v>Forecast</v>
          </cell>
          <cell r="CY4" t="str">
            <v>Paid</v>
          </cell>
          <cell r="CZ4" t="str">
            <v>Forecast</v>
          </cell>
          <cell r="DA4" t="str">
            <v>Paid</v>
          </cell>
          <cell r="DB4" t="str">
            <v>Forecast</v>
          </cell>
          <cell r="DC4" t="str">
            <v>Paid</v>
          </cell>
          <cell r="DD4" t="str">
            <v>Forecast</v>
          </cell>
          <cell r="DE4" t="str">
            <v>Paid</v>
          </cell>
          <cell r="DF4" t="str">
            <v>Forecast</v>
          </cell>
          <cell r="DG4" t="str">
            <v>Paid</v>
          </cell>
          <cell r="DH4" t="str">
            <v>Forecast</v>
          </cell>
          <cell r="DI4" t="str">
            <v>Paid</v>
          </cell>
          <cell r="DJ4" t="str">
            <v>Forecast</v>
          </cell>
          <cell r="DK4" t="str">
            <v>Paid</v>
          </cell>
          <cell r="DL4" t="str">
            <v>Forecast</v>
          </cell>
          <cell r="DM4" t="str">
            <v>Paid</v>
          </cell>
          <cell r="DN4" t="str">
            <v>Forecast</v>
          </cell>
          <cell r="DO4" t="str">
            <v>Paid</v>
          </cell>
          <cell r="DP4" t="str">
            <v>Forecast</v>
          </cell>
          <cell r="DQ4" t="str">
            <v>Paid</v>
          </cell>
          <cell r="DR4" t="str">
            <v>Forecast</v>
          </cell>
          <cell r="DS4" t="str">
            <v>Paid</v>
          </cell>
          <cell r="DT4" t="str">
            <v>Forecast</v>
          </cell>
          <cell r="DU4" t="str">
            <v>Paid</v>
          </cell>
          <cell r="DV4" t="str">
            <v>Forecast</v>
          </cell>
          <cell r="DW4" t="str">
            <v>Paid</v>
          </cell>
          <cell r="DX4" t="str">
            <v>Forecast</v>
          </cell>
          <cell r="DY4" t="str">
            <v>Paid</v>
          </cell>
          <cell r="DZ4" t="str">
            <v>Forecast</v>
          </cell>
          <cell r="EA4" t="str">
            <v>Paid</v>
          </cell>
          <cell r="EB4" t="str">
            <v>Forecast</v>
          </cell>
          <cell r="EC4" t="str">
            <v>Paid</v>
          </cell>
          <cell r="ED4" t="str">
            <v>Forecast</v>
          </cell>
          <cell r="EE4" t="str">
            <v>Paid</v>
          </cell>
          <cell r="EF4" t="str">
            <v>Forecast</v>
          </cell>
          <cell r="EG4" t="str">
            <v>Paid</v>
          </cell>
          <cell r="EH4" t="str">
            <v>Forecast</v>
          </cell>
          <cell r="EI4" t="str">
            <v>Paid</v>
          </cell>
          <cell r="EJ4" t="str">
            <v>Forecast</v>
          </cell>
          <cell r="EK4" t="str">
            <v>Paid</v>
          </cell>
          <cell r="EL4" t="str">
            <v>Forecast</v>
          </cell>
          <cell r="EM4" t="str">
            <v>Paid</v>
          </cell>
          <cell r="EN4" t="str">
            <v>Forecast</v>
          </cell>
          <cell r="EO4" t="str">
            <v>Paid</v>
          </cell>
          <cell r="EP4" t="str">
            <v>Forecast</v>
          </cell>
          <cell r="EQ4" t="str">
            <v>Paid</v>
          </cell>
          <cell r="ER4" t="str">
            <v>Forecast</v>
          </cell>
          <cell r="ES4" t="str">
            <v>Paid</v>
          </cell>
          <cell r="ET4" t="str">
            <v>Forecast</v>
          </cell>
          <cell r="EU4" t="str">
            <v>Paid</v>
          </cell>
          <cell r="EV4" t="str">
            <v>Forecast</v>
          </cell>
          <cell r="EW4" t="str">
            <v>Paid</v>
          </cell>
          <cell r="EX4" t="str">
            <v>Forecast</v>
          </cell>
          <cell r="EY4" t="str">
            <v>Paid</v>
          </cell>
          <cell r="EZ4" t="str">
            <v>Forecast</v>
          </cell>
          <cell r="FA4" t="str">
            <v>Paid</v>
          </cell>
          <cell r="FB4" t="str">
            <v>Forecast</v>
          </cell>
          <cell r="FC4" t="str">
            <v>Paid</v>
          </cell>
          <cell r="FD4" t="str">
            <v>Forecast</v>
          </cell>
          <cell r="FE4" t="str">
            <v>Paid</v>
          </cell>
          <cell r="FF4" t="str">
            <v>Forecast</v>
          </cell>
          <cell r="FG4" t="str">
            <v>Paid</v>
          </cell>
          <cell r="FH4" t="str">
            <v>Forecast</v>
          </cell>
          <cell r="FI4" t="str">
            <v>Paid</v>
          </cell>
          <cell r="FJ4" t="str">
            <v>Forecast</v>
          </cell>
          <cell r="FK4" t="str">
            <v>Paid</v>
          </cell>
          <cell r="FL4" t="str">
            <v>Forecast</v>
          </cell>
          <cell r="FM4" t="str">
            <v>Paid</v>
          </cell>
          <cell r="FN4" t="str">
            <v>Forecast</v>
          </cell>
          <cell r="FO4" t="str">
            <v>Paid</v>
          </cell>
          <cell r="FP4" t="str">
            <v>Forecast</v>
          </cell>
          <cell r="FQ4" t="str">
            <v>Paid</v>
          </cell>
          <cell r="FR4" t="str">
            <v>Forecast</v>
          </cell>
          <cell r="FS4" t="str">
            <v>Paid</v>
          </cell>
          <cell r="FT4" t="str">
            <v>Forecast</v>
          </cell>
          <cell r="FU4" t="str">
            <v>Paid</v>
          </cell>
          <cell r="FV4" t="str">
            <v>Forecast</v>
          </cell>
          <cell r="FW4" t="str">
            <v>Paid</v>
          </cell>
          <cell r="FX4" t="str">
            <v>Forecast</v>
          </cell>
          <cell r="FY4" t="str">
            <v>Paid</v>
          </cell>
          <cell r="FZ4" t="str">
            <v>Forecast</v>
          </cell>
          <cell r="GA4" t="str">
            <v>Paid</v>
          </cell>
          <cell r="GB4" t="str">
            <v>Forecast</v>
          </cell>
          <cell r="GC4" t="str">
            <v>Paid</v>
          </cell>
          <cell r="GD4" t="str">
            <v>Forecast</v>
          </cell>
          <cell r="GE4" t="str">
            <v>Paid</v>
          </cell>
          <cell r="GF4" t="str">
            <v>Forecast</v>
          </cell>
          <cell r="GG4" t="str">
            <v>Paid</v>
          </cell>
          <cell r="GH4" t="str">
            <v>Forecast</v>
          </cell>
          <cell r="GI4" t="str">
            <v>Paid</v>
          </cell>
          <cell r="GJ4" t="str">
            <v>Forecast</v>
          </cell>
          <cell r="GK4" t="str">
            <v>Paid</v>
          </cell>
          <cell r="GL4" t="str">
            <v>Forecast</v>
          </cell>
          <cell r="GM4" t="str">
            <v>Paid</v>
          </cell>
          <cell r="GN4" t="str">
            <v>Forecast</v>
          </cell>
          <cell r="GO4" t="str">
            <v>Paid</v>
          </cell>
          <cell r="GP4" t="str">
            <v>Forecast</v>
          </cell>
          <cell r="GQ4" t="str">
            <v>Paid</v>
          </cell>
          <cell r="GR4" t="str">
            <v>Forecast</v>
          </cell>
          <cell r="GS4" t="str">
            <v>Paid</v>
          </cell>
          <cell r="GT4" t="str">
            <v>Forecast</v>
          </cell>
          <cell r="GU4" t="str">
            <v>Paid</v>
          </cell>
          <cell r="GV4" t="str">
            <v>Forecast</v>
          </cell>
          <cell r="GW4" t="str">
            <v>Paid</v>
          </cell>
          <cell r="GX4" t="str">
            <v>Forecast</v>
          </cell>
          <cell r="GY4" t="str">
            <v>Paid</v>
          </cell>
          <cell r="GZ4" t="str">
            <v>Forecast</v>
          </cell>
          <cell r="HA4" t="str">
            <v>Paid</v>
          </cell>
          <cell r="HB4" t="str">
            <v>Forecast</v>
          </cell>
          <cell r="HC4" t="str">
            <v>Paid</v>
          </cell>
          <cell r="HD4" t="str">
            <v>Forecast</v>
          </cell>
          <cell r="HE4" t="str">
            <v>Paid</v>
          </cell>
          <cell r="HF4" t="str">
            <v>Forecast</v>
          </cell>
          <cell r="HG4" t="str">
            <v>Paid</v>
          </cell>
          <cell r="HH4" t="str">
            <v>Forecast</v>
          </cell>
          <cell r="HI4" t="str">
            <v>Paid</v>
          </cell>
          <cell r="HJ4" t="str">
            <v>Forecast</v>
          </cell>
          <cell r="HK4" t="str">
            <v>Paid</v>
          </cell>
          <cell r="HL4" t="str">
            <v>Forecast</v>
          </cell>
          <cell r="HM4" t="str">
            <v>Paid</v>
          </cell>
          <cell r="HN4" t="str">
            <v>Forecast</v>
          </cell>
          <cell r="HO4" t="str">
            <v>Paid</v>
          </cell>
          <cell r="HP4" t="str">
            <v>Forecast</v>
          </cell>
          <cell r="HQ4" t="str">
            <v>Paid</v>
          </cell>
          <cell r="HR4" t="str">
            <v>Forecast</v>
          </cell>
          <cell r="HS4" t="str">
            <v>Paid</v>
          </cell>
          <cell r="HT4" t="str">
            <v>Forecast</v>
          </cell>
          <cell r="HU4" t="str">
            <v>Paid</v>
          </cell>
          <cell r="HV4" t="str">
            <v>Forecast</v>
          </cell>
          <cell r="HW4" t="str">
            <v>Paid</v>
          </cell>
          <cell r="HX4" t="str">
            <v>Forecast</v>
          </cell>
          <cell r="HY4" t="str">
            <v>Paid</v>
          </cell>
          <cell r="HZ4" t="str">
            <v>Forecast</v>
          </cell>
          <cell r="IA4" t="str">
            <v>Paid</v>
          </cell>
          <cell r="IB4" t="str">
            <v>Forecast</v>
          </cell>
          <cell r="IC4" t="str">
            <v>Paid</v>
          </cell>
          <cell r="ID4" t="str">
            <v>Forecast</v>
          </cell>
          <cell r="IE4" t="str">
            <v>Paid</v>
          </cell>
          <cell r="IF4" t="str">
            <v>Forecast</v>
          </cell>
          <cell r="IG4" t="str">
            <v>Paid</v>
          </cell>
          <cell r="IH4" t="str">
            <v>Forecast</v>
          </cell>
          <cell r="II4" t="str">
            <v>Paid</v>
          </cell>
          <cell r="IJ4" t="str">
            <v>Forecast</v>
          </cell>
          <cell r="IK4" t="str">
            <v>Paid</v>
          </cell>
          <cell r="IL4" t="str">
            <v>Forecast</v>
          </cell>
          <cell r="IM4" t="str">
            <v>Paid</v>
          </cell>
          <cell r="IN4" t="str">
            <v>Forecast</v>
          </cell>
          <cell r="IO4" t="str">
            <v>Paid</v>
          </cell>
          <cell r="IP4" t="str">
            <v>Forecast</v>
          </cell>
          <cell r="IQ4" t="str">
            <v>Paid</v>
          </cell>
          <cell r="IR4" t="str">
            <v>Forecast</v>
          </cell>
          <cell r="IS4" t="str">
            <v>Paid</v>
          </cell>
          <cell r="IU4" t="str">
            <v>Paid</v>
          </cell>
        </row>
        <row r="5">
          <cell r="B5" t="str">
            <v>Category</v>
          </cell>
          <cell r="C5" t="str">
            <v>Inflation</v>
          </cell>
          <cell r="D5" t="str">
            <v>Changes</v>
          </cell>
          <cell r="E5" t="str">
            <v>(3 + 4)</v>
          </cell>
          <cell r="H5" t="str">
            <v>(6 + 7)</v>
          </cell>
          <cell r="I5" t="str">
            <v>R$</v>
          </cell>
          <cell r="J5" t="str">
            <v>%</v>
          </cell>
          <cell r="L5" t="str">
            <v>(8 &gt; 5)</v>
          </cell>
          <cell r="AX5" t="str">
            <v>Forecast</v>
          </cell>
          <cell r="AZ5" t="str">
            <v>Forecast</v>
          </cell>
          <cell r="BB5" t="str">
            <v>Forecast</v>
          </cell>
          <cell r="BD5" t="str">
            <v>Forecast</v>
          </cell>
          <cell r="BF5" t="str">
            <v>Forecast</v>
          </cell>
          <cell r="BH5" t="str">
            <v>Forecast</v>
          </cell>
          <cell r="BJ5" t="str">
            <v>Forecast</v>
          </cell>
          <cell r="BL5" t="str">
            <v>Forecast</v>
          </cell>
          <cell r="BN5" t="str">
            <v>Forecast</v>
          </cell>
          <cell r="BP5" t="str">
            <v>Forecast</v>
          </cell>
          <cell r="BR5" t="str">
            <v>Forecast</v>
          </cell>
          <cell r="BT5" t="str">
            <v>Forecast</v>
          </cell>
          <cell r="BV5" t="str">
            <v>Forecast</v>
          </cell>
          <cell r="BX5" t="str">
            <v>Forecast</v>
          </cell>
          <cell r="BZ5" t="str">
            <v>Forecast</v>
          </cell>
          <cell r="CB5" t="str">
            <v>Forecast</v>
          </cell>
          <cell r="CD5" t="str">
            <v>Forecast</v>
          </cell>
          <cell r="CF5" t="str">
            <v>Forecast</v>
          </cell>
          <cell r="CH5" t="str">
            <v>Forecast</v>
          </cell>
          <cell r="CJ5" t="str">
            <v>Forecast</v>
          </cell>
          <cell r="CL5" t="str">
            <v>Forecast</v>
          </cell>
          <cell r="CN5" t="str">
            <v>Forecast</v>
          </cell>
          <cell r="CP5" t="str">
            <v>Forecast</v>
          </cell>
          <cell r="CR5" t="str">
            <v>Forecast</v>
          </cell>
          <cell r="CT5" t="str">
            <v>Forecast</v>
          </cell>
          <cell r="CV5" t="str">
            <v>Forecast</v>
          </cell>
          <cell r="CX5" t="str">
            <v>Forecast</v>
          </cell>
          <cell r="CZ5" t="str">
            <v>Forecast</v>
          </cell>
          <cell r="DB5" t="str">
            <v>Forecast</v>
          </cell>
          <cell r="DD5" t="str">
            <v>Forecast</v>
          </cell>
          <cell r="DF5" t="str">
            <v>Forecast</v>
          </cell>
          <cell r="DH5" t="str">
            <v>Forecast</v>
          </cell>
          <cell r="DJ5" t="str">
            <v>Forecast</v>
          </cell>
          <cell r="DL5" t="str">
            <v>Forecast</v>
          </cell>
          <cell r="DN5" t="str">
            <v>Forecast</v>
          </cell>
          <cell r="DP5" t="str">
            <v>Forecast</v>
          </cell>
          <cell r="DR5" t="str">
            <v>Forecast</v>
          </cell>
          <cell r="DT5" t="str">
            <v>Forecast</v>
          </cell>
          <cell r="DV5" t="str">
            <v>Forecast</v>
          </cell>
          <cell r="DX5" t="str">
            <v>Forecast</v>
          </cell>
          <cell r="DZ5" t="str">
            <v>Forecast</v>
          </cell>
          <cell r="EB5" t="str">
            <v>Forecast</v>
          </cell>
          <cell r="ED5" t="str">
            <v>Forecast</v>
          </cell>
          <cell r="EF5" t="str">
            <v>Forecast</v>
          </cell>
          <cell r="EH5" t="str">
            <v>Forecast</v>
          </cell>
          <cell r="EJ5" t="str">
            <v>Forecast</v>
          </cell>
          <cell r="EL5" t="str">
            <v>Forecast</v>
          </cell>
          <cell r="EN5" t="str">
            <v>Forecast</v>
          </cell>
          <cell r="EP5" t="str">
            <v>Forecast</v>
          </cell>
          <cell r="ER5" t="str">
            <v>Forecast</v>
          </cell>
          <cell r="ET5" t="str">
            <v>Forecast</v>
          </cell>
          <cell r="EV5" t="str">
            <v>Forecast</v>
          </cell>
          <cell r="EX5" t="str">
            <v>Forecast</v>
          </cell>
          <cell r="EZ5" t="str">
            <v>Forecast</v>
          </cell>
          <cell r="FB5" t="str">
            <v>Forecast</v>
          </cell>
          <cell r="FD5" t="str">
            <v>Forecast</v>
          </cell>
          <cell r="FF5" t="str">
            <v>Forecast</v>
          </cell>
          <cell r="FH5" t="str">
            <v>Forecast</v>
          </cell>
          <cell r="FJ5" t="str">
            <v>Forecast</v>
          </cell>
          <cell r="FL5" t="str">
            <v>Forecast</v>
          </cell>
          <cell r="FN5" t="str">
            <v>Forecast</v>
          </cell>
          <cell r="FP5" t="str">
            <v>Forecast</v>
          </cell>
          <cell r="FR5" t="str">
            <v>Forecast</v>
          </cell>
          <cell r="FT5" t="str">
            <v>Forecast</v>
          </cell>
          <cell r="FV5" t="str">
            <v>Forecast</v>
          </cell>
          <cell r="FX5" t="str">
            <v>Forecast</v>
          </cell>
          <cell r="FZ5" t="str">
            <v>Forecast</v>
          </cell>
          <cell r="GB5" t="str">
            <v>Forecast</v>
          </cell>
          <cell r="GD5" t="str">
            <v>Forecast</v>
          </cell>
          <cell r="GF5" t="str">
            <v>Forecast</v>
          </cell>
          <cell r="GH5" t="str">
            <v>Forecast</v>
          </cell>
          <cell r="GJ5" t="str">
            <v>Forecast</v>
          </cell>
          <cell r="GL5" t="str">
            <v>Forecast</v>
          </cell>
          <cell r="GN5" t="str">
            <v>Forecast</v>
          </cell>
          <cell r="GP5" t="str">
            <v>Forecast</v>
          </cell>
          <cell r="GR5" t="str">
            <v>Forecast</v>
          </cell>
          <cell r="GT5" t="str">
            <v>Forecast</v>
          </cell>
          <cell r="GV5" t="str">
            <v>Forecast</v>
          </cell>
          <cell r="GX5" t="str">
            <v>Forecast</v>
          </cell>
          <cell r="GZ5" t="str">
            <v>Forecast</v>
          </cell>
          <cell r="HB5" t="str">
            <v>Forecast</v>
          </cell>
          <cell r="HD5" t="str">
            <v>Forecast</v>
          </cell>
          <cell r="HF5" t="str">
            <v>Forecast</v>
          </cell>
          <cell r="HH5" t="str">
            <v>Forecast</v>
          </cell>
          <cell r="HJ5" t="str">
            <v>Forecast</v>
          </cell>
          <cell r="HL5" t="str">
            <v>Forecast</v>
          </cell>
          <cell r="HN5" t="str">
            <v>Forecast</v>
          </cell>
          <cell r="HP5" t="str">
            <v>Forecast</v>
          </cell>
          <cell r="HR5" t="str">
            <v>Forecast</v>
          </cell>
          <cell r="HT5" t="str">
            <v>Forecast</v>
          </cell>
          <cell r="HV5" t="str">
            <v>Forecast</v>
          </cell>
          <cell r="HX5" t="str">
            <v>Forecast</v>
          </cell>
          <cell r="HZ5" t="str">
            <v>Forecast</v>
          </cell>
          <cell r="IB5" t="str">
            <v>Forecast</v>
          </cell>
          <cell r="ID5" t="str">
            <v>Forecast</v>
          </cell>
          <cell r="IF5" t="str">
            <v>Forecast</v>
          </cell>
          <cell r="IH5" t="str">
            <v>Forecast</v>
          </cell>
          <cell r="IJ5" t="str">
            <v>Forecast</v>
          </cell>
          <cell r="IL5" t="str">
            <v>Forecast</v>
          </cell>
          <cell r="IN5" t="str">
            <v>Forecast</v>
          </cell>
          <cell r="IP5" t="str">
            <v>Forecast</v>
          </cell>
          <cell r="IR5" t="str">
            <v>Forecast</v>
          </cell>
          <cell r="IU5" t="str">
            <v xml:space="preserve"> + Forecast</v>
          </cell>
        </row>
        <row r="6">
          <cell r="B6" t="str">
            <v>Legal / Tax / Accounting</v>
          </cell>
          <cell r="C6">
            <v>1433568.79308894</v>
          </cell>
          <cell r="D6">
            <v>0</v>
          </cell>
          <cell r="E6">
            <v>1433568.79308894</v>
          </cell>
          <cell r="F6">
            <v>0</v>
          </cell>
          <cell r="G6">
            <v>1433568.79308894</v>
          </cell>
          <cell r="H6">
            <v>1433568.79308894</v>
          </cell>
          <cell r="I6">
            <v>0</v>
          </cell>
          <cell r="J6">
            <v>0</v>
          </cell>
          <cell r="L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130324.43573535817</v>
          </cell>
          <cell r="BC6">
            <v>0</v>
          </cell>
          <cell r="BD6">
            <v>0</v>
          </cell>
          <cell r="BE6">
            <v>0</v>
          </cell>
          <cell r="BF6">
            <v>0</v>
          </cell>
          <cell r="BG6">
            <v>0</v>
          </cell>
          <cell r="BH6">
            <v>130324.43573535817</v>
          </cell>
          <cell r="BI6">
            <v>0</v>
          </cell>
          <cell r="BJ6">
            <v>0</v>
          </cell>
          <cell r="BK6">
            <v>0</v>
          </cell>
          <cell r="BL6">
            <v>0</v>
          </cell>
          <cell r="BM6">
            <v>0</v>
          </cell>
          <cell r="BN6">
            <v>130324.43573535817</v>
          </cell>
          <cell r="BO6">
            <v>0</v>
          </cell>
          <cell r="BP6">
            <v>0</v>
          </cell>
          <cell r="BQ6">
            <v>0</v>
          </cell>
          <cell r="BR6">
            <v>0</v>
          </cell>
          <cell r="BS6">
            <v>0</v>
          </cell>
          <cell r="BT6">
            <v>130324.43573535817</v>
          </cell>
          <cell r="BU6">
            <v>0</v>
          </cell>
          <cell r="BV6">
            <v>0</v>
          </cell>
          <cell r="BW6">
            <v>0</v>
          </cell>
          <cell r="BX6">
            <v>0</v>
          </cell>
          <cell r="BY6">
            <v>0</v>
          </cell>
          <cell r="BZ6">
            <v>130324.43573535817</v>
          </cell>
          <cell r="CA6">
            <v>0</v>
          </cell>
          <cell r="CB6">
            <v>0</v>
          </cell>
          <cell r="CC6">
            <v>0</v>
          </cell>
          <cell r="CD6">
            <v>0</v>
          </cell>
          <cell r="CE6">
            <v>0</v>
          </cell>
          <cell r="CF6">
            <v>130324.43573535817</v>
          </cell>
          <cell r="CG6">
            <v>0</v>
          </cell>
          <cell r="CH6">
            <v>0</v>
          </cell>
          <cell r="CI6">
            <v>0</v>
          </cell>
          <cell r="CJ6">
            <v>0</v>
          </cell>
          <cell r="CK6">
            <v>0</v>
          </cell>
          <cell r="CL6">
            <v>130324.43573535817</v>
          </cell>
          <cell r="CM6">
            <v>0</v>
          </cell>
          <cell r="CN6">
            <v>0</v>
          </cell>
          <cell r="CO6">
            <v>0</v>
          </cell>
          <cell r="CP6">
            <v>0</v>
          </cell>
          <cell r="CQ6">
            <v>0</v>
          </cell>
          <cell r="CR6">
            <v>130324.43573535817</v>
          </cell>
          <cell r="CS6">
            <v>0</v>
          </cell>
          <cell r="CT6">
            <v>0</v>
          </cell>
          <cell r="CU6">
            <v>0</v>
          </cell>
          <cell r="CV6">
            <v>0</v>
          </cell>
          <cell r="CW6">
            <v>0</v>
          </cell>
          <cell r="CX6">
            <v>130324.43573535817</v>
          </cell>
          <cell r="CY6">
            <v>0</v>
          </cell>
          <cell r="CZ6">
            <v>0</v>
          </cell>
          <cell r="DA6">
            <v>0</v>
          </cell>
          <cell r="DB6">
            <v>0</v>
          </cell>
          <cell r="DC6">
            <v>0</v>
          </cell>
          <cell r="DD6">
            <v>130324.43573535817</v>
          </cell>
          <cell r="DE6">
            <v>0</v>
          </cell>
          <cell r="DF6">
            <v>0</v>
          </cell>
          <cell r="DG6">
            <v>0</v>
          </cell>
          <cell r="DH6">
            <v>0</v>
          </cell>
          <cell r="DI6">
            <v>0</v>
          </cell>
          <cell r="DJ6">
            <v>130324.43573535817</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U6">
            <v>1433568.79308894</v>
          </cell>
        </row>
        <row r="7">
          <cell r="B7" t="str">
            <v>Audit and Tax Fees</v>
          </cell>
          <cell r="C7">
            <v>0</v>
          </cell>
          <cell r="D7">
            <v>0</v>
          </cell>
          <cell r="E7">
            <v>0</v>
          </cell>
          <cell r="F7">
            <v>0</v>
          </cell>
          <cell r="G7">
            <v>0</v>
          </cell>
          <cell r="H7">
            <v>0</v>
          </cell>
          <cell r="I7">
            <v>0</v>
          </cell>
          <cell r="J7" t="e">
            <v>#DIV/0!</v>
          </cell>
          <cell r="L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U7">
            <v>0</v>
          </cell>
        </row>
        <row r="8">
          <cell r="B8" t="str">
            <v>Accounting</v>
          </cell>
          <cell r="C8">
            <v>0</v>
          </cell>
          <cell r="D8">
            <v>0</v>
          </cell>
          <cell r="E8">
            <v>0</v>
          </cell>
          <cell r="F8">
            <v>0</v>
          </cell>
          <cell r="G8">
            <v>0</v>
          </cell>
          <cell r="H8">
            <v>0</v>
          </cell>
          <cell r="I8">
            <v>0</v>
          </cell>
          <cell r="J8" t="e">
            <v>#DIV/0!</v>
          </cell>
          <cell r="L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U8">
            <v>0</v>
          </cell>
        </row>
        <row r="9">
          <cell r="B9" t="str">
            <v>Insurance D&amp;O</v>
          </cell>
          <cell r="C9">
            <v>0</v>
          </cell>
          <cell r="E9">
            <v>0</v>
          </cell>
          <cell r="F9">
            <v>0</v>
          </cell>
          <cell r="G9">
            <v>0</v>
          </cell>
          <cell r="H9">
            <v>0</v>
          </cell>
          <cell r="I9">
            <v>0</v>
          </cell>
          <cell r="J9" t="e">
            <v>#DIV/0!</v>
          </cell>
          <cell r="L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U9">
            <v>0</v>
          </cell>
        </row>
        <row r="10">
          <cell r="C10">
            <v>1433568.79308894</v>
          </cell>
          <cell r="D10">
            <v>0</v>
          </cell>
          <cell r="E10">
            <v>1433568.79308894</v>
          </cell>
          <cell r="F10">
            <v>0</v>
          </cell>
          <cell r="G10">
            <v>1433568.79308894</v>
          </cell>
          <cell r="H10">
            <v>1433568.79308894</v>
          </cell>
          <cell r="I10">
            <v>0</v>
          </cell>
          <cell r="J10">
            <v>0</v>
          </cell>
          <cell r="L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130324.43573535817</v>
          </cell>
          <cell r="BC10">
            <v>0</v>
          </cell>
          <cell r="BD10">
            <v>0</v>
          </cell>
          <cell r="BE10">
            <v>0</v>
          </cell>
          <cell r="BF10">
            <v>0</v>
          </cell>
          <cell r="BG10">
            <v>0</v>
          </cell>
          <cell r="BH10">
            <v>130324.43573535817</v>
          </cell>
          <cell r="BI10">
            <v>0</v>
          </cell>
          <cell r="BJ10">
            <v>0</v>
          </cell>
          <cell r="BK10">
            <v>0</v>
          </cell>
          <cell r="BL10">
            <v>0</v>
          </cell>
          <cell r="BM10">
            <v>0</v>
          </cell>
          <cell r="BN10">
            <v>130324.43573535817</v>
          </cell>
          <cell r="BO10">
            <v>0</v>
          </cell>
          <cell r="BP10">
            <v>0</v>
          </cell>
          <cell r="BQ10">
            <v>0</v>
          </cell>
          <cell r="BR10">
            <v>0</v>
          </cell>
          <cell r="BS10">
            <v>0</v>
          </cell>
          <cell r="BT10">
            <v>130324.43573535817</v>
          </cell>
          <cell r="BU10">
            <v>0</v>
          </cell>
          <cell r="BV10">
            <v>0</v>
          </cell>
          <cell r="BW10">
            <v>0</v>
          </cell>
          <cell r="BX10">
            <v>0</v>
          </cell>
          <cell r="BY10">
            <v>0</v>
          </cell>
          <cell r="BZ10">
            <v>130324.43573535817</v>
          </cell>
          <cell r="CA10">
            <v>0</v>
          </cell>
          <cell r="CB10">
            <v>0</v>
          </cell>
          <cell r="CC10">
            <v>0</v>
          </cell>
          <cell r="CD10">
            <v>0</v>
          </cell>
          <cell r="CE10">
            <v>0</v>
          </cell>
          <cell r="CF10">
            <v>130324.43573535817</v>
          </cell>
          <cell r="CG10">
            <v>0</v>
          </cell>
          <cell r="CH10">
            <v>0</v>
          </cell>
          <cell r="CI10">
            <v>0</v>
          </cell>
          <cell r="CJ10">
            <v>0</v>
          </cell>
          <cell r="CK10">
            <v>0</v>
          </cell>
          <cell r="CL10">
            <v>130324.43573535817</v>
          </cell>
          <cell r="CM10">
            <v>0</v>
          </cell>
          <cell r="CN10">
            <v>0</v>
          </cell>
          <cell r="CO10">
            <v>0</v>
          </cell>
          <cell r="CP10">
            <v>0</v>
          </cell>
          <cell r="CQ10">
            <v>0</v>
          </cell>
          <cell r="CR10">
            <v>130324.43573535817</v>
          </cell>
          <cell r="CS10">
            <v>0</v>
          </cell>
          <cell r="CT10">
            <v>0</v>
          </cell>
          <cell r="CU10">
            <v>0</v>
          </cell>
          <cell r="CV10">
            <v>0</v>
          </cell>
          <cell r="CW10">
            <v>0</v>
          </cell>
          <cell r="CX10">
            <v>130324.43573535817</v>
          </cell>
          <cell r="CY10">
            <v>0</v>
          </cell>
          <cell r="CZ10">
            <v>0</v>
          </cell>
          <cell r="DA10">
            <v>0</v>
          </cell>
          <cell r="DB10">
            <v>0</v>
          </cell>
          <cell r="DC10">
            <v>0</v>
          </cell>
          <cell r="DD10">
            <v>130324.43573535817</v>
          </cell>
          <cell r="DE10">
            <v>0</v>
          </cell>
          <cell r="DF10">
            <v>0</v>
          </cell>
          <cell r="DG10">
            <v>0</v>
          </cell>
          <cell r="DH10">
            <v>0</v>
          </cell>
          <cell r="DI10">
            <v>0</v>
          </cell>
          <cell r="DJ10">
            <v>130324.43573535817</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U10">
            <v>1433568.79308894</v>
          </cell>
        </row>
        <row r="12">
          <cell r="F12" t="str">
            <v>Forecast</v>
          </cell>
          <cell r="L12" t="str">
            <v>Variance</v>
          </cell>
          <cell r="N12">
            <v>37987</v>
          </cell>
          <cell r="O12">
            <v>37987</v>
          </cell>
          <cell r="P12">
            <v>38018</v>
          </cell>
          <cell r="Q12">
            <v>38018</v>
          </cell>
          <cell r="R12">
            <v>38047</v>
          </cell>
          <cell r="S12">
            <v>38047</v>
          </cell>
          <cell r="T12">
            <v>38078</v>
          </cell>
          <cell r="U12">
            <v>38078</v>
          </cell>
          <cell r="V12">
            <v>38108</v>
          </cell>
          <cell r="W12">
            <v>38108</v>
          </cell>
          <cell r="X12">
            <v>38139</v>
          </cell>
          <cell r="Y12">
            <v>38139</v>
          </cell>
          <cell r="Z12">
            <v>38169</v>
          </cell>
          <cell r="AA12">
            <v>38169</v>
          </cell>
          <cell r="AB12">
            <v>38200</v>
          </cell>
          <cell r="AC12">
            <v>38200</v>
          </cell>
          <cell r="AD12">
            <v>38231</v>
          </cell>
          <cell r="AE12">
            <v>38231</v>
          </cell>
          <cell r="AF12">
            <v>38261</v>
          </cell>
          <cell r="AG12">
            <v>38261</v>
          </cell>
          <cell r="AH12">
            <v>38292</v>
          </cell>
          <cell r="AI12">
            <v>38292</v>
          </cell>
          <cell r="AJ12">
            <v>38322</v>
          </cell>
          <cell r="AK12">
            <v>38322</v>
          </cell>
          <cell r="AL12">
            <v>38353</v>
          </cell>
          <cell r="AM12">
            <v>38353</v>
          </cell>
          <cell r="AN12">
            <v>38384</v>
          </cell>
          <cell r="AO12">
            <v>38384</v>
          </cell>
          <cell r="AP12">
            <v>38412</v>
          </cell>
          <cell r="AQ12">
            <v>38412</v>
          </cell>
          <cell r="AR12">
            <v>38443</v>
          </cell>
          <cell r="AS12">
            <v>38443</v>
          </cell>
          <cell r="AT12">
            <v>38473</v>
          </cell>
          <cell r="AU12">
            <v>38473</v>
          </cell>
          <cell r="AV12">
            <v>38504</v>
          </cell>
          <cell r="AW12">
            <v>38504</v>
          </cell>
          <cell r="AX12">
            <v>38534</v>
          </cell>
          <cell r="AY12">
            <v>38534</v>
          </cell>
          <cell r="AZ12">
            <v>38565</v>
          </cell>
          <cell r="BA12">
            <v>38565</v>
          </cell>
          <cell r="BB12">
            <v>38596</v>
          </cell>
          <cell r="BC12">
            <v>38596</v>
          </cell>
          <cell r="BD12">
            <v>38626</v>
          </cell>
          <cell r="BE12">
            <v>38626</v>
          </cell>
          <cell r="BF12">
            <v>38657</v>
          </cell>
          <cell r="BG12">
            <v>38657</v>
          </cell>
          <cell r="BH12">
            <v>38687</v>
          </cell>
          <cell r="BI12">
            <v>38687</v>
          </cell>
          <cell r="BJ12">
            <v>38718</v>
          </cell>
          <cell r="BK12">
            <v>38718</v>
          </cell>
          <cell r="BL12">
            <v>38749</v>
          </cell>
          <cell r="BM12">
            <v>38749</v>
          </cell>
          <cell r="BN12">
            <v>38777</v>
          </cell>
          <cell r="BO12">
            <v>38777</v>
          </cell>
          <cell r="BP12">
            <v>38808</v>
          </cell>
          <cell r="BQ12">
            <v>38808</v>
          </cell>
          <cell r="BR12">
            <v>38838</v>
          </cell>
          <cell r="BS12">
            <v>38838</v>
          </cell>
          <cell r="BT12">
            <v>38869</v>
          </cell>
          <cell r="BU12">
            <v>38869</v>
          </cell>
          <cell r="BV12">
            <v>38899</v>
          </cell>
          <cell r="BW12">
            <v>38899</v>
          </cell>
          <cell r="BX12">
            <v>38930</v>
          </cell>
          <cell r="BY12">
            <v>38930</v>
          </cell>
          <cell r="BZ12">
            <v>38961</v>
          </cell>
          <cell r="CA12">
            <v>38961</v>
          </cell>
          <cell r="CB12">
            <v>38991</v>
          </cell>
          <cell r="CC12">
            <v>38991</v>
          </cell>
          <cell r="CD12">
            <v>39022</v>
          </cell>
          <cell r="CE12">
            <v>39022</v>
          </cell>
          <cell r="CF12">
            <v>39052</v>
          </cell>
          <cell r="CG12">
            <v>39052</v>
          </cell>
          <cell r="CH12">
            <v>39083</v>
          </cell>
          <cell r="CI12">
            <v>39083</v>
          </cell>
          <cell r="CJ12">
            <v>39114</v>
          </cell>
          <cell r="CK12">
            <v>39114</v>
          </cell>
          <cell r="CL12">
            <v>39142</v>
          </cell>
          <cell r="CM12">
            <v>39142</v>
          </cell>
          <cell r="CN12">
            <v>39173</v>
          </cell>
          <cell r="CO12">
            <v>39173</v>
          </cell>
          <cell r="CP12">
            <v>39203</v>
          </cell>
          <cell r="CQ12">
            <v>39203</v>
          </cell>
          <cell r="CR12">
            <v>39234</v>
          </cell>
          <cell r="CS12">
            <v>39234</v>
          </cell>
          <cell r="CT12">
            <v>39264</v>
          </cell>
          <cell r="CU12">
            <v>39264</v>
          </cell>
          <cell r="CV12">
            <v>39295</v>
          </cell>
          <cell r="CW12">
            <v>39295</v>
          </cell>
          <cell r="CX12">
            <v>39326</v>
          </cell>
          <cell r="CY12">
            <v>39326</v>
          </cell>
          <cell r="CZ12">
            <v>39356</v>
          </cell>
          <cell r="DA12">
            <v>39356</v>
          </cell>
          <cell r="DB12">
            <v>39387</v>
          </cell>
          <cell r="DC12">
            <v>39387</v>
          </cell>
          <cell r="DD12">
            <v>39417</v>
          </cell>
          <cell r="DE12">
            <v>39417</v>
          </cell>
          <cell r="DF12">
            <v>39448</v>
          </cell>
          <cell r="DG12">
            <v>39448</v>
          </cell>
          <cell r="DH12">
            <v>39479</v>
          </cell>
          <cell r="DI12">
            <v>39479</v>
          </cell>
          <cell r="DJ12">
            <v>39508</v>
          </cell>
          <cell r="DK12">
            <v>39508</v>
          </cell>
          <cell r="DL12">
            <v>39539</v>
          </cell>
          <cell r="DM12">
            <v>39539</v>
          </cell>
          <cell r="DN12">
            <v>39569</v>
          </cell>
          <cell r="DO12">
            <v>39569</v>
          </cell>
          <cell r="DP12">
            <v>39600</v>
          </cell>
          <cell r="DQ12">
            <v>39600</v>
          </cell>
          <cell r="DR12">
            <v>39630</v>
          </cell>
          <cell r="DS12">
            <v>39630</v>
          </cell>
          <cell r="DT12">
            <v>39661</v>
          </cell>
          <cell r="DU12">
            <v>39661</v>
          </cell>
          <cell r="DV12">
            <v>39692</v>
          </cell>
          <cell r="DW12">
            <v>39692</v>
          </cell>
          <cell r="DX12">
            <v>39722</v>
          </cell>
          <cell r="DY12">
            <v>39722</v>
          </cell>
          <cell r="DZ12">
            <v>39753</v>
          </cell>
          <cell r="EA12">
            <v>39753</v>
          </cell>
          <cell r="EB12">
            <v>39783</v>
          </cell>
          <cell r="EC12">
            <v>39783</v>
          </cell>
          <cell r="ED12">
            <v>39814</v>
          </cell>
          <cell r="EE12">
            <v>39814</v>
          </cell>
          <cell r="EF12">
            <v>39845</v>
          </cell>
          <cell r="EG12">
            <v>39845</v>
          </cell>
          <cell r="EH12">
            <v>39873</v>
          </cell>
          <cell r="EI12">
            <v>39873</v>
          </cell>
          <cell r="EJ12">
            <v>39904</v>
          </cell>
          <cell r="EK12">
            <v>39904</v>
          </cell>
          <cell r="EL12">
            <v>39934</v>
          </cell>
          <cell r="EM12">
            <v>39934</v>
          </cell>
          <cell r="EN12">
            <v>39965</v>
          </cell>
          <cell r="EO12">
            <v>39965</v>
          </cell>
          <cell r="EP12">
            <v>39995</v>
          </cell>
          <cell r="EQ12">
            <v>39995</v>
          </cell>
          <cell r="ER12">
            <v>40026</v>
          </cell>
          <cell r="ES12">
            <v>40026</v>
          </cell>
          <cell r="ET12">
            <v>40057</v>
          </cell>
          <cell r="EU12">
            <v>40057</v>
          </cell>
          <cell r="EV12">
            <v>40087</v>
          </cell>
          <cell r="EW12">
            <v>40087</v>
          </cell>
          <cell r="EX12">
            <v>40118</v>
          </cell>
          <cell r="EY12">
            <v>40118</v>
          </cell>
          <cell r="EZ12">
            <v>40148</v>
          </cell>
          <cell r="FA12">
            <v>40148</v>
          </cell>
          <cell r="FB12">
            <v>40179</v>
          </cell>
          <cell r="FC12">
            <v>40179</v>
          </cell>
          <cell r="FD12">
            <v>40210</v>
          </cell>
          <cell r="FE12">
            <v>40210</v>
          </cell>
          <cell r="FF12">
            <v>40238</v>
          </cell>
          <cell r="FG12">
            <v>40238</v>
          </cell>
          <cell r="FH12">
            <v>40269</v>
          </cell>
          <cell r="FI12">
            <v>40269</v>
          </cell>
          <cell r="FJ12">
            <v>40299</v>
          </cell>
          <cell r="FK12">
            <v>40299</v>
          </cell>
          <cell r="FL12">
            <v>40330</v>
          </cell>
          <cell r="FM12">
            <v>40330</v>
          </cell>
          <cell r="FN12">
            <v>40360</v>
          </cell>
          <cell r="FO12">
            <v>40360</v>
          </cell>
          <cell r="FP12">
            <v>40391</v>
          </cell>
          <cell r="FQ12">
            <v>40391</v>
          </cell>
          <cell r="FR12">
            <v>40422</v>
          </cell>
          <cell r="FS12">
            <v>40422</v>
          </cell>
          <cell r="FT12">
            <v>40452</v>
          </cell>
          <cell r="FU12">
            <v>40452</v>
          </cell>
          <cell r="FV12">
            <v>40483</v>
          </cell>
          <cell r="FW12">
            <v>40483</v>
          </cell>
          <cell r="FX12">
            <v>40513</v>
          </cell>
          <cell r="FY12">
            <v>40513</v>
          </cell>
          <cell r="FZ12">
            <v>40544</v>
          </cell>
          <cell r="GA12">
            <v>40544</v>
          </cell>
          <cell r="GB12">
            <v>40575</v>
          </cell>
          <cell r="GC12">
            <v>40575</v>
          </cell>
          <cell r="GD12">
            <v>40603</v>
          </cell>
          <cell r="GE12">
            <v>40603</v>
          </cell>
          <cell r="GF12">
            <v>40634</v>
          </cell>
          <cell r="GG12">
            <v>40634</v>
          </cell>
          <cell r="GH12">
            <v>40664</v>
          </cell>
          <cell r="GI12">
            <v>40664</v>
          </cell>
          <cell r="GJ12">
            <v>40695</v>
          </cell>
          <cell r="GK12">
            <v>40695</v>
          </cell>
          <cell r="GL12">
            <v>40725</v>
          </cell>
          <cell r="GM12">
            <v>40725</v>
          </cell>
          <cell r="GN12">
            <v>40756</v>
          </cell>
          <cell r="GO12">
            <v>40756</v>
          </cell>
          <cell r="GP12">
            <v>40787</v>
          </cell>
          <cell r="GQ12">
            <v>40787</v>
          </cell>
          <cell r="GR12">
            <v>40817</v>
          </cell>
          <cell r="GS12">
            <v>40817</v>
          </cell>
          <cell r="GT12">
            <v>40848</v>
          </cell>
          <cell r="GU12">
            <v>40848</v>
          </cell>
          <cell r="GV12">
            <v>40878</v>
          </cell>
          <cell r="GW12">
            <v>40878</v>
          </cell>
          <cell r="GX12">
            <v>40909</v>
          </cell>
          <cell r="GY12">
            <v>40909</v>
          </cell>
          <cell r="GZ12">
            <v>40940</v>
          </cell>
          <cell r="HA12">
            <v>40940</v>
          </cell>
          <cell r="HB12">
            <v>40969</v>
          </cell>
          <cell r="HC12">
            <v>40969</v>
          </cell>
          <cell r="HD12">
            <v>41000</v>
          </cell>
          <cell r="HE12">
            <v>41000</v>
          </cell>
          <cell r="HF12">
            <v>41030</v>
          </cell>
          <cell r="HG12">
            <v>41030</v>
          </cell>
          <cell r="HH12">
            <v>41061</v>
          </cell>
          <cell r="HI12">
            <v>41061</v>
          </cell>
          <cell r="HJ12">
            <v>41091</v>
          </cell>
          <cell r="HK12">
            <v>41091</v>
          </cell>
          <cell r="HL12">
            <v>41122</v>
          </cell>
          <cell r="HM12">
            <v>41122</v>
          </cell>
          <cell r="HN12">
            <v>41153</v>
          </cell>
          <cell r="HO12">
            <v>41153</v>
          </cell>
          <cell r="HP12">
            <v>41183</v>
          </cell>
          <cell r="HQ12">
            <v>41183</v>
          </cell>
          <cell r="HR12">
            <v>41214</v>
          </cell>
          <cell r="HS12">
            <v>41214</v>
          </cell>
          <cell r="HT12">
            <v>41244</v>
          </cell>
          <cell r="HU12">
            <v>41244</v>
          </cell>
          <cell r="HV12">
            <v>41275</v>
          </cell>
          <cell r="HW12">
            <v>41275</v>
          </cell>
          <cell r="HX12">
            <v>41306</v>
          </cell>
          <cell r="HY12">
            <v>41306</v>
          </cell>
          <cell r="HZ12">
            <v>41334</v>
          </cell>
          <cell r="IA12">
            <v>41334</v>
          </cell>
          <cell r="IB12">
            <v>41365</v>
          </cell>
          <cell r="IC12">
            <v>41365</v>
          </cell>
          <cell r="ID12">
            <v>41395</v>
          </cell>
          <cell r="IE12">
            <v>41395</v>
          </cell>
          <cell r="IF12">
            <v>41426</v>
          </cell>
          <cell r="IG12">
            <v>41426</v>
          </cell>
          <cell r="IH12">
            <v>41456</v>
          </cell>
          <cell r="II12">
            <v>41456</v>
          </cell>
          <cell r="IJ12">
            <v>41487</v>
          </cell>
          <cell r="IK12">
            <v>41487</v>
          </cell>
          <cell r="IL12">
            <v>41518</v>
          </cell>
          <cell r="IM12">
            <v>41518</v>
          </cell>
          <cell r="IN12">
            <v>41548</v>
          </cell>
          <cell r="IO12">
            <v>41548</v>
          </cell>
          <cell r="IP12">
            <v>41579</v>
          </cell>
          <cell r="IQ12">
            <v>41579</v>
          </cell>
          <cell r="IR12">
            <v>41609</v>
          </cell>
          <cell r="IS12">
            <v>41609</v>
          </cell>
          <cell r="IU12" t="str">
            <v>TOTAL</v>
          </cell>
        </row>
        <row r="13">
          <cell r="C13" t="str">
            <v>Without</v>
          </cell>
          <cell r="D13" t="str">
            <v>Budget</v>
          </cell>
          <cell r="E13" t="str">
            <v>Revised</v>
          </cell>
          <cell r="F13" t="str">
            <v>Committed</v>
          </cell>
          <cell r="G13" t="str">
            <v>Estimated</v>
          </cell>
          <cell r="H13" t="str">
            <v>Anticipated</v>
          </cell>
          <cell r="I13" t="str">
            <v>Cumulative to Date</v>
          </cell>
          <cell r="L13" t="str">
            <v>Total</v>
          </cell>
          <cell r="N13" t="str">
            <v>Forecast</v>
          </cell>
          <cell r="O13" t="str">
            <v>Paid</v>
          </cell>
          <cell r="P13" t="str">
            <v>Forecast</v>
          </cell>
          <cell r="Q13" t="str">
            <v>Paid</v>
          </cell>
          <cell r="R13" t="str">
            <v>Forecast</v>
          </cell>
          <cell r="S13" t="str">
            <v>Paid</v>
          </cell>
          <cell r="T13" t="str">
            <v>Forecast</v>
          </cell>
          <cell r="U13" t="str">
            <v>Paid</v>
          </cell>
          <cell r="V13" t="str">
            <v>Forecast</v>
          </cell>
          <cell r="W13" t="str">
            <v>Paid</v>
          </cell>
          <cell r="X13" t="str">
            <v>Forecast</v>
          </cell>
          <cell r="Y13" t="str">
            <v>Paid</v>
          </cell>
          <cell r="Z13" t="str">
            <v>Forecast</v>
          </cell>
          <cell r="AA13" t="str">
            <v>Paid</v>
          </cell>
          <cell r="AB13" t="str">
            <v>Forecast</v>
          </cell>
          <cell r="AC13" t="str">
            <v>Paid</v>
          </cell>
          <cell r="AD13" t="str">
            <v>Forecast</v>
          </cell>
          <cell r="AE13" t="str">
            <v>Paid</v>
          </cell>
          <cell r="AF13" t="str">
            <v>Forecast</v>
          </cell>
          <cell r="AG13" t="str">
            <v>Paid</v>
          </cell>
          <cell r="AH13" t="str">
            <v>Forecast</v>
          </cell>
          <cell r="AI13" t="str">
            <v>Paid</v>
          </cell>
          <cell r="AJ13" t="str">
            <v>Forecast</v>
          </cell>
          <cell r="AK13" t="str">
            <v>Paid</v>
          </cell>
          <cell r="AL13" t="str">
            <v>Forecast</v>
          </cell>
          <cell r="AM13" t="str">
            <v>Paid</v>
          </cell>
          <cell r="AN13" t="str">
            <v>Forecast</v>
          </cell>
          <cell r="AO13" t="str">
            <v>Paid</v>
          </cell>
          <cell r="AP13" t="str">
            <v>Forecast</v>
          </cell>
          <cell r="AQ13" t="str">
            <v>Paid</v>
          </cell>
          <cell r="AR13" t="str">
            <v>Forecast</v>
          </cell>
          <cell r="AS13" t="str">
            <v>Paid</v>
          </cell>
          <cell r="AT13" t="str">
            <v>Forecast</v>
          </cell>
          <cell r="AU13" t="str">
            <v>Paid</v>
          </cell>
          <cell r="AV13" t="str">
            <v>Forecast</v>
          </cell>
          <cell r="AW13" t="str">
            <v>Paid</v>
          </cell>
          <cell r="AX13" t="str">
            <v>Forecast</v>
          </cell>
          <cell r="AY13" t="str">
            <v>Paid</v>
          </cell>
          <cell r="AZ13" t="str">
            <v>Forecast</v>
          </cell>
          <cell r="BA13" t="str">
            <v>Paid</v>
          </cell>
          <cell r="BB13" t="str">
            <v>Forecast</v>
          </cell>
          <cell r="BC13" t="str">
            <v>Paid</v>
          </cell>
          <cell r="BD13" t="str">
            <v>Forecast</v>
          </cell>
          <cell r="BE13" t="str">
            <v>Paid</v>
          </cell>
          <cell r="BF13" t="str">
            <v>Forecast</v>
          </cell>
          <cell r="BG13" t="str">
            <v>Paid</v>
          </cell>
          <cell r="BH13" t="str">
            <v>Forecast</v>
          </cell>
          <cell r="BI13" t="str">
            <v>Paid</v>
          </cell>
          <cell r="BJ13" t="str">
            <v>Forecast</v>
          </cell>
          <cell r="BK13" t="str">
            <v>Paid</v>
          </cell>
          <cell r="BL13" t="str">
            <v>Forecast</v>
          </cell>
          <cell r="BM13" t="str">
            <v>Paid</v>
          </cell>
          <cell r="BN13" t="str">
            <v>Forecast</v>
          </cell>
          <cell r="BO13" t="str">
            <v>Paid</v>
          </cell>
          <cell r="BP13" t="str">
            <v>Forecast</v>
          </cell>
          <cell r="BQ13" t="str">
            <v>Paid</v>
          </cell>
          <cell r="BR13" t="str">
            <v>Forecast</v>
          </cell>
          <cell r="BS13" t="str">
            <v>Paid</v>
          </cell>
          <cell r="BT13" t="str">
            <v>Forecast</v>
          </cell>
          <cell r="BU13" t="str">
            <v>Paid</v>
          </cell>
          <cell r="BV13" t="str">
            <v>Forecast</v>
          </cell>
          <cell r="BW13" t="str">
            <v>Paid</v>
          </cell>
          <cell r="BX13" t="str">
            <v>Forecast</v>
          </cell>
          <cell r="BY13" t="str">
            <v>Paid</v>
          </cell>
          <cell r="BZ13" t="str">
            <v>Forecast</v>
          </cell>
          <cell r="CA13" t="str">
            <v>Paid</v>
          </cell>
          <cell r="CB13" t="str">
            <v>Forecast</v>
          </cell>
          <cell r="CC13" t="str">
            <v>Paid</v>
          </cell>
          <cell r="CD13" t="str">
            <v>Forecast</v>
          </cell>
          <cell r="CE13" t="str">
            <v>Paid</v>
          </cell>
          <cell r="CF13" t="str">
            <v>Forecast</v>
          </cell>
          <cell r="CG13" t="str">
            <v>Paid</v>
          </cell>
          <cell r="CH13" t="str">
            <v>Forecast</v>
          </cell>
          <cell r="CI13" t="str">
            <v>Paid</v>
          </cell>
          <cell r="CJ13" t="str">
            <v>Forecast</v>
          </cell>
          <cell r="CK13" t="str">
            <v>Paid</v>
          </cell>
          <cell r="CL13" t="str">
            <v>Forecast</v>
          </cell>
          <cell r="CM13" t="str">
            <v>Paid</v>
          </cell>
          <cell r="CN13" t="str">
            <v>Forecast</v>
          </cell>
          <cell r="CO13" t="str">
            <v>Paid</v>
          </cell>
          <cell r="CP13" t="str">
            <v>Forecast</v>
          </cell>
          <cell r="CQ13" t="str">
            <v>Paid</v>
          </cell>
          <cell r="CR13" t="str">
            <v>Forecast</v>
          </cell>
          <cell r="CS13" t="str">
            <v>Paid</v>
          </cell>
          <cell r="CT13" t="str">
            <v>Forecast</v>
          </cell>
          <cell r="CU13" t="str">
            <v>Paid</v>
          </cell>
          <cell r="CV13" t="str">
            <v>Forecast</v>
          </cell>
          <cell r="CW13" t="str">
            <v>Paid</v>
          </cell>
          <cell r="CX13" t="str">
            <v>Forecast</v>
          </cell>
          <cell r="CY13" t="str">
            <v>Paid</v>
          </cell>
          <cell r="CZ13" t="str">
            <v>Forecast</v>
          </cell>
          <cell r="DA13" t="str">
            <v>Paid</v>
          </cell>
          <cell r="DB13" t="str">
            <v>Forecast</v>
          </cell>
          <cell r="DC13" t="str">
            <v>Paid</v>
          </cell>
          <cell r="DD13" t="str">
            <v>Forecast</v>
          </cell>
          <cell r="DE13" t="str">
            <v>Paid</v>
          </cell>
          <cell r="DF13" t="str">
            <v>Forecast</v>
          </cell>
          <cell r="DG13" t="str">
            <v>Paid</v>
          </cell>
          <cell r="DH13" t="str">
            <v>Forecast</v>
          </cell>
          <cell r="DI13" t="str">
            <v>Paid</v>
          </cell>
          <cell r="DJ13" t="str">
            <v>Forecast</v>
          </cell>
          <cell r="DK13" t="str">
            <v>Paid</v>
          </cell>
          <cell r="DL13" t="str">
            <v>Forecast</v>
          </cell>
          <cell r="DM13" t="str">
            <v>Paid</v>
          </cell>
          <cell r="DN13" t="str">
            <v>Forecast</v>
          </cell>
          <cell r="DO13" t="str">
            <v>Paid</v>
          </cell>
          <cell r="DP13" t="str">
            <v>Forecast</v>
          </cell>
          <cell r="DQ13" t="str">
            <v>Paid</v>
          </cell>
          <cell r="DR13" t="str">
            <v>Forecast</v>
          </cell>
          <cell r="DS13" t="str">
            <v>Paid</v>
          </cell>
          <cell r="DT13" t="str">
            <v>Forecast</v>
          </cell>
          <cell r="DU13" t="str">
            <v>Paid</v>
          </cell>
          <cell r="DV13" t="str">
            <v>Forecast</v>
          </cell>
          <cell r="DW13" t="str">
            <v>Paid</v>
          </cell>
          <cell r="DX13" t="str">
            <v>Forecast</v>
          </cell>
          <cell r="DY13" t="str">
            <v>Paid</v>
          </cell>
          <cell r="DZ13" t="str">
            <v>Forecast</v>
          </cell>
          <cell r="EA13" t="str">
            <v>Paid</v>
          </cell>
          <cell r="EB13" t="str">
            <v>Forecast</v>
          </cell>
          <cell r="EC13" t="str">
            <v>Paid</v>
          </cell>
          <cell r="ED13" t="str">
            <v>Forecast</v>
          </cell>
          <cell r="EE13" t="str">
            <v>Paid</v>
          </cell>
          <cell r="EF13" t="str">
            <v>Forecast</v>
          </cell>
          <cell r="EG13" t="str">
            <v>Paid</v>
          </cell>
          <cell r="EH13" t="str">
            <v>Forecast</v>
          </cell>
          <cell r="EI13" t="str">
            <v>Paid</v>
          </cell>
          <cell r="EJ13" t="str">
            <v>Forecast</v>
          </cell>
          <cell r="EK13" t="str">
            <v>Paid</v>
          </cell>
          <cell r="EL13" t="str">
            <v>Forecast</v>
          </cell>
          <cell r="EM13" t="str">
            <v>Paid</v>
          </cell>
          <cell r="EN13" t="str">
            <v>Forecast</v>
          </cell>
          <cell r="EO13" t="str">
            <v>Paid</v>
          </cell>
          <cell r="EP13" t="str">
            <v>Forecast</v>
          </cell>
          <cell r="EQ13" t="str">
            <v>Paid</v>
          </cell>
          <cell r="ER13" t="str">
            <v>Forecast</v>
          </cell>
          <cell r="ES13" t="str">
            <v>Paid</v>
          </cell>
          <cell r="ET13" t="str">
            <v>Forecast</v>
          </cell>
          <cell r="EU13" t="str">
            <v>Paid</v>
          </cell>
          <cell r="EV13" t="str">
            <v>Forecast</v>
          </cell>
          <cell r="EW13" t="str">
            <v>Paid</v>
          </cell>
          <cell r="EX13" t="str">
            <v>Forecast</v>
          </cell>
          <cell r="EY13" t="str">
            <v>Paid</v>
          </cell>
          <cell r="EZ13" t="str">
            <v>Forecast</v>
          </cell>
          <cell r="FA13" t="str">
            <v>Paid</v>
          </cell>
          <cell r="FB13" t="str">
            <v>Forecast</v>
          </cell>
          <cell r="FC13" t="str">
            <v>Paid</v>
          </cell>
          <cell r="FD13" t="str">
            <v>Forecast</v>
          </cell>
          <cell r="FE13" t="str">
            <v>Paid</v>
          </cell>
          <cell r="FF13" t="str">
            <v>Forecast</v>
          </cell>
          <cell r="FG13" t="str">
            <v>Paid</v>
          </cell>
          <cell r="FH13" t="str">
            <v>Forecast</v>
          </cell>
          <cell r="FI13" t="str">
            <v>Paid</v>
          </cell>
          <cell r="FJ13" t="str">
            <v>Forecast</v>
          </cell>
          <cell r="FK13" t="str">
            <v>Paid</v>
          </cell>
          <cell r="FL13" t="str">
            <v>Forecast</v>
          </cell>
          <cell r="FM13" t="str">
            <v>Paid</v>
          </cell>
          <cell r="FN13" t="str">
            <v>Forecast</v>
          </cell>
          <cell r="FO13" t="str">
            <v>Paid</v>
          </cell>
          <cell r="FP13" t="str">
            <v>Forecast</v>
          </cell>
          <cell r="FQ13" t="str">
            <v>Paid</v>
          </cell>
          <cell r="FR13" t="str">
            <v>Forecast</v>
          </cell>
          <cell r="FS13" t="str">
            <v>Paid</v>
          </cell>
          <cell r="FT13" t="str">
            <v>Forecast</v>
          </cell>
          <cell r="FU13" t="str">
            <v>Paid</v>
          </cell>
          <cell r="FV13" t="str">
            <v>Forecast</v>
          </cell>
          <cell r="FW13" t="str">
            <v>Paid</v>
          </cell>
          <cell r="FX13" t="str">
            <v>Forecast</v>
          </cell>
          <cell r="FY13" t="str">
            <v>Paid</v>
          </cell>
          <cell r="FZ13" t="str">
            <v>Forecast</v>
          </cell>
          <cell r="GA13" t="str">
            <v>Paid</v>
          </cell>
          <cell r="GB13" t="str">
            <v>Forecast</v>
          </cell>
          <cell r="GC13" t="str">
            <v>Paid</v>
          </cell>
          <cell r="GD13" t="str">
            <v>Forecast</v>
          </cell>
          <cell r="GE13" t="str">
            <v>Paid</v>
          </cell>
          <cell r="GF13" t="str">
            <v>Forecast</v>
          </cell>
          <cell r="GG13" t="str">
            <v>Paid</v>
          </cell>
          <cell r="GH13" t="str">
            <v>Forecast</v>
          </cell>
          <cell r="GI13" t="str">
            <v>Paid</v>
          </cell>
          <cell r="GJ13" t="str">
            <v>Forecast</v>
          </cell>
          <cell r="GK13" t="str">
            <v>Paid</v>
          </cell>
          <cell r="GL13" t="str">
            <v>Forecast</v>
          </cell>
          <cell r="GM13" t="str">
            <v>Paid</v>
          </cell>
          <cell r="GN13" t="str">
            <v>Forecast</v>
          </cell>
          <cell r="GO13" t="str">
            <v>Paid</v>
          </cell>
          <cell r="GP13" t="str">
            <v>Forecast</v>
          </cell>
          <cell r="GQ13" t="str">
            <v>Paid</v>
          </cell>
          <cell r="GR13" t="str">
            <v>Forecast</v>
          </cell>
          <cell r="GS13" t="str">
            <v>Paid</v>
          </cell>
          <cell r="GT13" t="str">
            <v>Forecast</v>
          </cell>
          <cell r="GU13" t="str">
            <v>Paid</v>
          </cell>
          <cell r="GV13" t="str">
            <v>Forecast</v>
          </cell>
          <cell r="GW13" t="str">
            <v>Paid</v>
          </cell>
          <cell r="GX13" t="str">
            <v>Forecast</v>
          </cell>
          <cell r="GY13" t="str">
            <v>Paid</v>
          </cell>
          <cell r="GZ13" t="str">
            <v>Forecast</v>
          </cell>
          <cell r="HA13" t="str">
            <v>Paid</v>
          </cell>
          <cell r="HB13" t="str">
            <v>Forecast</v>
          </cell>
          <cell r="HC13" t="str">
            <v>Paid</v>
          </cell>
          <cell r="HD13" t="str">
            <v>Forecast</v>
          </cell>
          <cell r="HE13" t="str">
            <v>Paid</v>
          </cell>
          <cell r="HF13" t="str">
            <v>Forecast</v>
          </cell>
          <cell r="HG13" t="str">
            <v>Paid</v>
          </cell>
          <cell r="HH13" t="str">
            <v>Forecast</v>
          </cell>
          <cell r="HI13" t="str">
            <v>Paid</v>
          </cell>
          <cell r="HJ13" t="str">
            <v>Forecast</v>
          </cell>
          <cell r="HK13" t="str">
            <v>Paid</v>
          </cell>
          <cell r="HL13" t="str">
            <v>Forecast</v>
          </cell>
          <cell r="HM13" t="str">
            <v>Paid</v>
          </cell>
          <cell r="HN13" t="str">
            <v>Forecast</v>
          </cell>
          <cell r="HO13" t="str">
            <v>Paid</v>
          </cell>
          <cell r="HP13" t="str">
            <v>Forecast</v>
          </cell>
          <cell r="HQ13" t="str">
            <v>Paid</v>
          </cell>
          <cell r="HR13" t="str">
            <v>Forecast</v>
          </cell>
          <cell r="HS13" t="str">
            <v>Paid</v>
          </cell>
          <cell r="HT13" t="str">
            <v>Forecast</v>
          </cell>
          <cell r="HU13" t="str">
            <v>Paid</v>
          </cell>
          <cell r="HV13" t="str">
            <v>Forecast</v>
          </cell>
          <cell r="HW13" t="str">
            <v>Paid</v>
          </cell>
          <cell r="HX13" t="str">
            <v>Forecast</v>
          </cell>
          <cell r="HY13" t="str">
            <v>Paid</v>
          </cell>
          <cell r="HZ13" t="str">
            <v>Forecast</v>
          </cell>
          <cell r="IA13" t="str">
            <v>Paid</v>
          </cell>
          <cell r="IB13" t="str">
            <v>Forecast</v>
          </cell>
          <cell r="IC13" t="str">
            <v>Paid</v>
          </cell>
          <cell r="ID13" t="str">
            <v>Forecast</v>
          </cell>
          <cell r="IE13" t="str">
            <v>Paid</v>
          </cell>
          <cell r="IF13" t="str">
            <v>Forecast</v>
          </cell>
          <cell r="IG13" t="str">
            <v>Paid</v>
          </cell>
          <cell r="IH13" t="str">
            <v>Forecast</v>
          </cell>
          <cell r="II13" t="str">
            <v>Paid</v>
          </cell>
          <cell r="IJ13" t="str">
            <v>Forecast</v>
          </cell>
          <cell r="IK13" t="str">
            <v>Paid</v>
          </cell>
          <cell r="IL13" t="str">
            <v>Forecast</v>
          </cell>
          <cell r="IM13" t="str">
            <v>Paid</v>
          </cell>
          <cell r="IN13" t="str">
            <v>Forecast</v>
          </cell>
          <cell r="IO13" t="str">
            <v>Paid</v>
          </cell>
          <cell r="IP13" t="str">
            <v>Forecast</v>
          </cell>
          <cell r="IQ13" t="str">
            <v>Paid</v>
          </cell>
          <cell r="IR13" t="str">
            <v>Forecast</v>
          </cell>
          <cell r="IS13" t="str">
            <v>Paid</v>
          </cell>
          <cell r="IU13" t="str">
            <v>Paid</v>
          </cell>
        </row>
        <row r="14">
          <cell r="B14" t="str">
            <v>Category</v>
          </cell>
          <cell r="C14" t="str">
            <v>Inflation</v>
          </cell>
          <cell r="D14" t="str">
            <v>Changes</v>
          </cell>
          <cell r="E14" t="str">
            <v>(3 + 4)</v>
          </cell>
          <cell r="H14" t="str">
            <v>(6 + 7)</v>
          </cell>
          <cell r="I14" t="str">
            <v>R$</v>
          </cell>
          <cell r="J14" t="str">
            <v>%</v>
          </cell>
          <cell r="L14" t="str">
            <v>(8 &gt; 5)</v>
          </cell>
          <cell r="AX14" t="str">
            <v>Forecast</v>
          </cell>
          <cell r="AZ14" t="str">
            <v>Forecast</v>
          </cell>
          <cell r="BB14" t="str">
            <v>Forecast</v>
          </cell>
          <cell r="BD14" t="str">
            <v>Forecast</v>
          </cell>
          <cell r="BF14" t="str">
            <v>Forecast</v>
          </cell>
          <cell r="BH14" t="str">
            <v>Forecast</v>
          </cell>
          <cell r="BJ14" t="str">
            <v>Forecast</v>
          </cell>
          <cell r="BL14" t="str">
            <v>Forecast</v>
          </cell>
          <cell r="BN14" t="str">
            <v>Forecast</v>
          </cell>
          <cell r="BP14" t="str">
            <v>Forecast</v>
          </cell>
          <cell r="BR14" t="str">
            <v>Forecast</v>
          </cell>
          <cell r="BT14" t="str">
            <v>Forecast</v>
          </cell>
          <cell r="BV14" t="str">
            <v>Forecast</v>
          </cell>
          <cell r="BX14" t="str">
            <v>Forecast</v>
          </cell>
          <cell r="BZ14" t="str">
            <v>Forecast</v>
          </cell>
          <cell r="CB14" t="str">
            <v>Forecast</v>
          </cell>
          <cell r="CD14" t="str">
            <v>Forecast</v>
          </cell>
          <cell r="CF14" t="str">
            <v>Forecast</v>
          </cell>
          <cell r="CH14" t="str">
            <v>Forecast</v>
          </cell>
          <cell r="CJ14" t="str">
            <v>Forecast</v>
          </cell>
          <cell r="CL14" t="str">
            <v>Forecast</v>
          </cell>
          <cell r="CN14" t="str">
            <v>Forecast</v>
          </cell>
          <cell r="CP14" t="str">
            <v>Forecast</v>
          </cell>
          <cell r="CR14" t="str">
            <v>Forecast</v>
          </cell>
          <cell r="CT14" t="str">
            <v>Forecast</v>
          </cell>
          <cell r="CV14" t="str">
            <v>Forecast</v>
          </cell>
          <cell r="CX14" t="str">
            <v>Forecast</v>
          </cell>
          <cell r="CZ14" t="str">
            <v>Forecast</v>
          </cell>
          <cell r="DB14" t="str">
            <v>Forecast</v>
          </cell>
          <cell r="DD14" t="str">
            <v>Forecast</v>
          </cell>
          <cell r="DF14" t="str">
            <v>Forecast</v>
          </cell>
          <cell r="DH14" t="str">
            <v>Forecast</v>
          </cell>
          <cell r="DJ14" t="str">
            <v>Forecast</v>
          </cell>
          <cell r="DL14" t="str">
            <v>Forecast</v>
          </cell>
          <cell r="DN14" t="str">
            <v>Forecast</v>
          </cell>
          <cell r="DP14" t="str">
            <v>Forecast</v>
          </cell>
          <cell r="DR14" t="str">
            <v>Forecast</v>
          </cell>
          <cell r="DT14" t="str">
            <v>Forecast</v>
          </cell>
          <cell r="DV14" t="str">
            <v>Forecast</v>
          </cell>
          <cell r="DX14" t="str">
            <v>Forecast</v>
          </cell>
          <cell r="DZ14" t="str">
            <v>Forecast</v>
          </cell>
          <cell r="EB14" t="str">
            <v>Forecast</v>
          </cell>
          <cell r="ED14" t="str">
            <v>Forecast</v>
          </cell>
          <cell r="EF14" t="str">
            <v>Forecast</v>
          </cell>
          <cell r="EH14" t="str">
            <v>Forecast</v>
          </cell>
          <cell r="EJ14" t="str">
            <v>Forecast</v>
          </cell>
          <cell r="EL14" t="str">
            <v>Forecast</v>
          </cell>
          <cell r="EN14" t="str">
            <v>Forecast</v>
          </cell>
          <cell r="EP14" t="str">
            <v>Forecast</v>
          </cell>
          <cell r="ER14" t="str">
            <v>Forecast</v>
          </cell>
          <cell r="ET14" t="str">
            <v>Forecast</v>
          </cell>
          <cell r="EV14" t="str">
            <v>Forecast</v>
          </cell>
          <cell r="EX14" t="str">
            <v>Forecast</v>
          </cell>
          <cell r="EZ14" t="str">
            <v>Forecast</v>
          </cell>
          <cell r="FB14" t="str">
            <v>Forecast</v>
          </cell>
          <cell r="FD14" t="str">
            <v>Forecast</v>
          </cell>
          <cell r="FF14" t="str">
            <v>Forecast</v>
          </cell>
          <cell r="FH14" t="str">
            <v>Forecast</v>
          </cell>
          <cell r="FJ14" t="str">
            <v>Forecast</v>
          </cell>
          <cell r="FL14" t="str">
            <v>Forecast</v>
          </cell>
          <cell r="FN14" t="str">
            <v>Forecast</v>
          </cell>
          <cell r="FP14" t="str">
            <v>Forecast</v>
          </cell>
          <cell r="FR14" t="str">
            <v>Forecast</v>
          </cell>
          <cell r="FT14" t="str">
            <v>Forecast</v>
          </cell>
          <cell r="FV14" t="str">
            <v>Forecast</v>
          </cell>
          <cell r="FX14" t="str">
            <v>Forecast</v>
          </cell>
          <cell r="FZ14" t="str">
            <v>Forecast</v>
          </cell>
          <cell r="GB14" t="str">
            <v>Forecast</v>
          </cell>
          <cell r="GD14" t="str">
            <v>Forecast</v>
          </cell>
          <cell r="GF14" t="str">
            <v>Forecast</v>
          </cell>
          <cell r="GH14" t="str">
            <v>Forecast</v>
          </cell>
          <cell r="GJ14" t="str">
            <v>Forecast</v>
          </cell>
          <cell r="GL14" t="str">
            <v>Forecast</v>
          </cell>
          <cell r="GN14" t="str">
            <v>Forecast</v>
          </cell>
          <cell r="GP14" t="str">
            <v>Forecast</v>
          </cell>
          <cell r="GR14" t="str">
            <v>Forecast</v>
          </cell>
          <cell r="GT14" t="str">
            <v>Forecast</v>
          </cell>
          <cell r="GV14" t="str">
            <v>Forecast</v>
          </cell>
          <cell r="GX14" t="str">
            <v>Forecast</v>
          </cell>
          <cell r="GZ14" t="str">
            <v>Forecast</v>
          </cell>
          <cell r="HB14" t="str">
            <v>Forecast</v>
          </cell>
          <cell r="HD14" t="str">
            <v>Forecast</v>
          </cell>
          <cell r="HF14" t="str">
            <v>Forecast</v>
          </cell>
          <cell r="HH14" t="str">
            <v>Forecast</v>
          </cell>
          <cell r="HJ14" t="str">
            <v>Forecast</v>
          </cell>
          <cell r="HL14" t="str">
            <v>Forecast</v>
          </cell>
          <cell r="HN14" t="str">
            <v>Forecast</v>
          </cell>
          <cell r="HP14" t="str">
            <v>Forecast</v>
          </cell>
          <cell r="HR14" t="str">
            <v>Forecast</v>
          </cell>
          <cell r="HT14" t="str">
            <v>Forecast</v>
          </cell>
          <cell r="HV14" t="str">
            <v>Forecast</v>
          </cell>
          <cell r="HX14" t="str">
            <v>Forecast</v>
          </cell>
          <cell r="HZ14" t="str">
            <v>Forecast</v>
          </cell>
          <cell r="IB14" t="str">
            <v>Forecast</v>
          </cell>
          <cell r="ID14" t="str">
            <v>Forecast</v>
          </cell>
          <cell r="IF14" t="str">
            <v>Forecast</v>
          </cell>
          <cell r="IH14" t="str">
            <v>Forecast</v>
          </cell>
          <cell r="IJ14" t="str">
            <v>Forecast</v>
          </cell>
          <cell r="IL14" t="str">
            <v>Forecast</v>
          </cell>
          <cell r="IN14" t="str">
            <v>Forecast</v>
          </cell>
          <cell r="IP14" t="str">
            <v>Forecast</v>
          </cell>
          <cell r="IR14" t="str">
            <v>Forecast</v>
          </cell>
          <cell r="IU14" t="str">
            <v xml:space="preserve"> + Forecast</v>
          </cell>
        </row>
        <row r="15">
          <cell r="B15" t="str">
            <v>Transaction Tax</v>
          </cell>
          <cell r="C15">
            <v>701041.7361395011</v>
          </cell>
          <cell r="D15">
            <v>0</v>
          </cell>
          <cell r="E15">
            <v>701041.7361395011</v>
          </cell>
          <cell r="F15">
            <v>0</v>
          </cell>
          <cell r="G15">
            <v>701041.7361395011</v>
          </cell>
          <cell r="H15">
            <v>701041.7361395011</v>
          </cell>
          <cell r="I15">
            <v>0</v>
          </cell>
          <cell r="J15">
            <v>0</v>
          </cell>
          <cell r="L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39101.64818613221</v>
          </cell>
          <cell r="BC15">
            <v>0</v>
          </cell>
          <cell r="BD15">
            <v>10749.978601814524</v>
          </cell>
          <cell r="BE15">
            <v>0</v>
          </cell>
          <cell r="BF15">
            <v>1004.0508887110761</v>
          </cell>
          <cell r="BG15">
            <v>0</v>
          </cell>
          <cell r="BH15">
            <v>4688.9469307597537</v>
          </cell>
          <cell r="BI15">
            <v>0</v>
          </cell>
          <cell r="BJ15">
            <v>4932.859752152518</v>
          </cell>
          <cell r="BK15">
            <v>0</v>
          </cell>
          <cell r="BL15">
            <v>1472.3680425151265</v>
          </cell>
          <cell r="BM15">
            <v>0</v>
          </cell>
          <cell r="BN15">
            <v>8093.0779823168577</v>
          </cell>
          <cell r="BO15">
            <v>0</v>
          </cell>
          <cell r="BP15">
            <v>4068.49909407223</v>
          </cell>
          <cell r="BQ15">
            <v>0</v>
          </cell>
          <cell r="BR15">
            <v>5671.7790457197398</v>
          </cell>
          <cell r="BS15">
            <v>0</v>
          </cell>
          <cell r="BT15">
            <v>7695.1921585620685</v>
          </cell>
          <cell r="BU15">
            <v>0</v>
          </cell>
          <cell r="BV15">
            <v>4153.2480973240508</v>
          </cell>
          <cell r="BW15">
            <v>0</v>
          </cell>
          <cell r="BX15">
            <v>4153.2480973240508</v>
          </cell>
          <cell r="BY15">
            <v>0</v>
          </cell>
          <cell r="BZ15">
            <v>14966.262494116103</v>
          </cell>
          <cell r="CA15">
            <v>0</v>
          </cell>
          <cell r="CB15">
            <v>11424.77759095653</v>
          </cell>
          <cell r="CC15">
            <v>0</v>
          </cell>
          <cell r="CD15">
            <v>11345.683605871476</v>
          </cell>
          <cell r="CE15">
            <v>0</v>
          </cell>
          <cell r="CF15">
            <v>19792.610764182195</v>
          </cell>
          <cell r="CG15">
            <v>0</v>
          </cell>
          <cell r="CH15">
            <v>16172.031875937573</v>
          </cell>
          <cell r="CI15">
            <v>0</v>
          </cell>
          <cell r="CJ15">
            <v>16172.031875937573</v>
          </cell>
          <cell r="CK15">
            <v>0</v>
          </cell>
          <cell r="CL15">
            <v>20196.610764182195</v>
          </cell>
          <cell r="CM15">
            <v>0</v>
          </cell>
          <cell r="CN15">
            <v>16172.031875937573</v>
          </cell>
          <cell r="CO15">
            <v>0</v>
          </cell>
          <cell r="CP15">
            <v>18279.980610584316</v>
          </cell>
          <cell r="CQ15">
            <v>0</v>
          </cell>
          <cell r="CR15">
            <v>29996.010384774159</v>
          </cell>
          <cell r="CS15">
            <v>0</v>
          </cell>
          <cell r="CT15">
            <v>26375.431496529542</v>
          </cell>
          <cell r="CU15">
            <v>0</v>
          </cell>
          <cell r="CV15">
            <v>33132.319074622072</v>
          </cell>
          <cell r="CW15">
            <v>0</v>
          </cell>
          <cell r="CX15">
            <v>36752.897962866693</v>
          </cell>
          <cell r="CY15">
            <v>0</v>
          </cell>
          <cell r="CZ15">
            <v>33177.36923320304</v>
          </cell>
          <cell r="DA15">
            <v>0</v>
          </cell>
          <cell r="DB15">
            <v>28228.78620055598</v>
          </cell>
          <cell r="DC15">
            <v>0</v>
          </cell>
          <cell r="DD15">
            <v>31849.365088800609</v>
          </cell>
          <cell r="DE15">
            <v>0</v>
          </cell>
          <cell r="DF15">
            <v>28228.78620055598</v>
          </cell>
          <cell r="DG15">
            <v>0</v>
          </cell>
          <cell r="DH15">
            <v>22013.258622463436</v>
          </cell>
          <cell r="DI15">
            <v>0</v>
          </cell>
          <cell r="DJ15">
            <v>26043.069388102704</v>
          </cell>
          <cell r="DK15">
            <v>0</v>
          </cell>
          <cell r="DL15">
            <v>22018.490499858075</v>
          </cell>
          <cell r="DM15">
            <v>0</v>
          </cell>
          <cell r="DN15">
            <v>24485.171790220098</v>
          </cell>
          <cell r="DO15">
            <v>0</v>
          </cell>
          <cell r="DP15">
            <v>25322.189778842967</v>
          </cell>
          <cell r="DQ15">
            <v>0</v>
          </cell>
          <cell r="DR15">
            <v>22228.121610969189</v>
          </cell>
          <cell r="DS15">
            <v>0</v>
          </cell>
          <cell r="DT15">
            <v>25421.912098969187</v>
          </cell>
          <cell r="DU15">
            <v>0</v>
          </cell>
          <cell r="DV15">
            <v>2798.6854387507715</v>
          </cell>
          <cell r="DW15">
            <v>0</v>
          </cell>
          <cell r="DX15">
            <v>2879.6092911833312</v>
          </cell>
          <cell r="DY15">
            <v>0</v>
          </cell>
          <cell r="DZ15">
            <v>2451.4272387507717</v>
          </cell>
          <cell r="EA15">
            <v>0</v>
          </cell>
          <cell r="EB15">
            <v>940.58481391927955</v>
          </cell>
          <cell r="EC15">
            <v>0</v>
          </cell>
          <cell r="ED15">
            <v>940.58481391927955</v>
          </cell>
          <cell r="EE15">
            <v>0</v>
          </cell>
          <cell r="EF15">
            <v>9178.6025840613238</v>
          </cell>
          <cell r="EG15">
            <v>0</v>
          </cell>
          <cell r="EH15">
            <v>492.67001391927948</v>
          </cell>
          <cell r="EI15">
            <v>0</v>
          </cell>
          <cell r="EJ15">
            <v>492.67001391927948</v>
          </cell>
          <cell r="EK15">
            <v>0</v>
          </cell>
          <cell r="EL15">
            <v>9210.9931991256635</v>
          </cell>
          <cell r="EM15">
            <v>0</v>
          </cell>
          <cell r="EN15">
            <v>492.67001391927948</v>
          </cell>
          <cell r="EO15">
            <v>0</v>
          </cell>
          <cell r="EP15">
            <v>492.67001391927948</v>
          </cell>
          <cell r="EQ15">
            <v>0</v>
          </cell>
          <cell r="ER15">
            <v>492.67001391927948</v>
          </cell>
          <cell r="ES15">
            <v>0</v>
          </cell>
          <cell r="ET15">
            <v>492.67001391927948</v>
          </cell>
          <cell r="EU15">
            <v>0</v>
          </cell>
          <cell r="EV15">
            <v>492.67001391927948</v>
          </cell>
          <cell r="EW15">
            <v>0</v>
          </cell>
          <cell r="EX15">
            <v>13612.460895912649</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t="e">
            <v>#N/A</v>
          </cell>
          <cell r="IU15">
            <v>701041.7361395011</v>
          </cell>
        </row>
        <row r="16">
          <cell r="B16" t="str">
            <v>Interest Expense</v>
          </cell>
          <cell r="C16">
            <v>0</v>
          </cell>
          <cell r="D16">
            <v>0</v>
          </cell>
          <cell r="E16">
            <v>0</v>
          </cell>
          <cell r="F16">
            <v>0</v>
          </cell>
          <cell r="G16">
            <v>0</v>
          </cell>
          <cell r="H16">
            <v>0</v>
          </cell>
          <cell r="I16">
            <v>0</v>
          </cell>
          <cell r="J16" t="e">
            <v>#DIV/0!</v>
          </cell>
          <cell r="L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U16">
            <v>0</v>
          </cell>
        </row>
        <row r="17">
          <cell r="B17" t="str">
            <v>PIS</v>
          </cell>
          <cell r="C17">
            <v>0</v>
          </cell>
          <cell r="D17">
            <v>0</v>
          </cell>
          <cell r="E17">
            <v>0</v>
          </cell>
          <cell r="F17">
            <v>0</v>
          </cell>
          <cell r="G17">
            <v>0</v>
          </cell>
          <cell r="H17">
            <v>0</v>
          </cell>
          <cell r="I17">
            <v>0</v>
          </cell>
          <cell r="J17" t="e">
            <v>#DIV/0!</v>
          </cell>
          <cell r="L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U17">
            <v>0</v>
          </cell>
        </row>
        <row r="18">
          <cell r="B18" t="str">
            <v>COFINS</v>
          </cell>
          <cell r="C18">
            <v>0</v>
          </cell>
          <cell r="D18">
            <v>0</v>
          </cell>
          <cell r="E18">
            <v>0</v>
          </cell>
          <cell r="F18">
            <v>0</v>
          </cell>
          <cell r="G18">
            <v>0</v>
          </cell>
          <cell r="H18">
            <v>0</v>
          </cell>
          <cell r="I18">
            <v>0</v>
          </cell>
          <cell r="J18" t="e">
            <v>#DIV/0!</v>
          </cell>
          <cell r="L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U18">
            <v>0</v>
          </cell>
        </row>
        <row r="19">
          <cell r="B19" t="str">
            <v>IRPJ</v>
          </cell>
          <cell r="C19">
            <v>0</v>
          </cell>
          <cell r="D19">
            <v>0</v>
          </cell>
          <cell r="E19">
            <v>0</v>
          </cell>
          <cell r="F19">
            <v>0</v>
          </cell>
          <cell r="G19">
            <v>0</v>
          </cell>
          <cell r="H19">
            <v>0</v>
          </cell>
          <cell r="I19">
            <v>0</v>
          </cell>
          <cell r="J19" t="e">
            <v>#DIV/0!</v>
          </cell>
          <cell r="L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U19">
            <v>0</v>
          </cell>
        </row>
        <row r="20">
          <cell r="B20" t="str">
            <v>CSLL</v>
          </cell>
          <cell r="C20">
            <v>0</v>
          </cell>
          <cell r="D20">
            <v>0</v>
          </cell>
          <cell r="E20">
            <v>0</v>
          </cell>
          <cell r="F20">
            <v>0</v>
          </cell>
          <cell r="G20">
            <v>0</v>
          </cell>
          <cell r="H20">
            <v>0</v>
          </cell>
          <cell r="I20">
            <v>0</v>
          </cell>
          <cell r="J20" t="e">
            <v>#DIV/0!</v>
          </cell>
          <cell r="L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U20">
            <v>0</v>
          </cell>
        </row>
        <row r="21">
          <cell r="B21" t="str">
            <v>Financial Income Expense</v>
          </cell>
          <cell r="C21">
            <v>701041.7361395011</v>
          </cell>
          <cell r="D21">
            <v>0</v>
          </cell>
          <cell r="E21">
            <v>701041.7361395011</v>
          </cell>
          <cell r="F21">
            <v>0</v>
          </cell>
          <cell r="G21">
            <v>701041.7361395011</v>
          </cell>
          <cell r="H21">
            <v>701041.7361395011</v>
          </cell>
          <cell r="I21">
            <v>0</v>
          </cell>
          <cell r="J21">
            <v>0</v>
          </cell>
          <cell r="L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39101.64818613221</v>
          </cell>
          <cell r="BC21">
            <v>0</v>
          </cell>
          <cell r="BD21">
            <v>10749.978601814524</v>
          </cell>
          <cell r="BE21">
            <v>0</v>
          </cell>
          <cell r="BF21">
            <v>1004.0508887110761</v>
          </cell>
          <cell r="BG21">
            <v>0</v>
          </cell>
          <cell r="BH21">
            <v>4688.9469307597537</v>
          </cell>
          <cell r="BI21">
            <v>0</v>
          </cell>
          <cell r="BJ21">
            <v>4932.859752152518</v>
          </cell>
          <cell r="BK21">
            <v>0</v>
          </cell>
          <cell r="BL21">
            <v>1472.3680425151265</v>
          </cell>
          <cell r="BM21">
            <v>0</v>
          </cell>
          <cell r="BN21">
            <v>8093.0779823168577</v>
          </cell>
          <cell r="BO21">
            <v>0</v>
          </cell>
          <cell r="BP21">
            <v>4068.49909407223</v>
          </cell>
          <cell r="BQ21">
            <v>0</v>
          </cell>
          <cell r="BR21">
            <v>5671.7790457197398</v>
          </cell>
          <cell r="BS21">
            <v>0</v>
          </cell>
          <cell r="BT21">
            <v>7695.1921585620685</v>
          </cell>
          <cell r="BU21">
            <v>0</v>
          </cell>
          <cell r="BV21">
            <v>4153.2480973240508</v>
          </cell>
          <cell r="BW21">
            <v>0</v>
          </cell>
          <cell r="BX21">
            <v>4153.2480973240508</v>
          </cell>
          <cell r="BY21">
            <v>0</v>
          </cell>
          <cell r="BZ21">
            <v>14966.262494116103</v>
          </cell>
          <cell r="CA21">
            <v>0</v>
          </cell>
          <cell r="CB21">
            <v>11424.77759095653</v>
          </cell>
          <cell r="CC21">
            <v>0</v>
          </cell>
          <cell r="CD21">
            <v>11345.683605871476</v>
          </cell>
          <cell r="CE21">
            <v>0</v>
          </cell>
          <cell r="CF21">
            <v>19792.610764182195</v>
          </cell>
          <cell r="CG21">
            <v>0</v>
          </cell>
          <cell r="CH21">
            <v>16172.031875937573</v>
          </cell>
          <cell r="CI21">
            <v>0</v>
          </cell>
          <cell r="CJ21">
            <v>16172.031875937573</v>
          </cell>
          <cell r="CK21">
            <v>0</v>
          </cell>
          <cell r="CL21">
            <v>20196.610764182195</v>
          </cell>
          <cell r="CM21">
            <v>0</v>
          </cell>
          <cell r="CN21">
            <v>16172.031875937573</v>
          </cell>
          <cell r="CO21">
            <v>0</v>
          </cell>
          <cell r="CP21">
            <v>18279.980610584316</v>
          </cell>
          <cell r="CQ21">
            <v>0</v>
          </cell>
          <cell r="CR21">
            <v>29996.010384774159</v>
          </cell>
          <cell r="CS21">
            <v>0</v>
          </cell>
          <cell r="CT21">
            <v>26375.431496529542</v>
          </cell>
          <cell r="CU21">
            <v>0</v>
          </cell>
          <cell r="CV21">
            <v>33132.319074622072</v>
          </cell>
          <cell r="CW21">
            <v>0</v>
          </cell>
          <cell r="CX21">
            <v>36752.897962866693</v>
          </cell>
          <cell r="CY21">
            <v>0</v>
          </cell>
          <cell r="CZ21">
            <v>33177.36923320304</v>
          </cell>
          <cell r="DA21">
            <v>0</v>
          </cell>
          <cell r="DB21">
            <v>28228.78620055598</v>
          </cell>
          <cell r="DC21">
            <v>0</v>
          </cell>
          <cell r="DD21">
            <v>31849.365088800609</v>
          </cell>
          <cell r="DE21">
            <v>0</v>
          </cell>
          <cell r="DF21">
            <v>28228.78620055598</v>
          </cell>
          <cell r="DG21">
            <v>0</v>
          </cell>
          <cell r="DH21">
            <v>22013.258622463436</v>
          </cell>
          <cell r="DI21">
            <v>0</v>
          </cell>
          <cell r="DJ21">
            <v>26043.069388102704</v>
          </cell>
          <cell r="DK21">
            <v>0</v>
          </cell>
          <cell r="DL21">
            <v>22018.490499858075</v>
          </cell>
          <cell r="DM21">
            <v>0</v>
          </cell>
          <cell r="DN21">
            <v>24485.171790220098</v>
          </cell>
          <cell r="DO21">
            <v>0</v>
          </cell>
          <cell r="DP21">
            <v>25322.189778842967</v>
          </cell>
          <cell r="DQ21">
            <v>0</v>
          </cell>
          <cell r="DR21">
            <v>22228.121610969189</v>
          </cell>
          <cell r="DS21">
            <v>0</v>
          </cell>
          <cell r="DT21">
            <v>25421.912098969187</v>
          </cell>
          <cell r="DU21">
            <v>0</v>
          </cell>
          <cell r="DV21">
            <v>2798.6854387507715</v>
          </cell>
          <cell r="DW21">
            <v>0</v>
          </cell>
          <cell r="DX21">
            <v>2879.6092911833312</v>
          </cell>
          <cell r="DY21">
            <v>0</v>
          </cell>
          <cell r="DZ21">
            <v>2451.4272387507717</v>
          </cell>
          <cell r="EA21">
            <v>0</v>
          </cell>
          <cell r="EB21">
            <v>940.58481391927955</v>
          </cell>
          <cell r="EC21">
            <v>0</v>
          </cell>
          <cell r="ED21">
            <v>940.58481391927955</v>
          </cell>
          <cell r="EE21">
            <v>0</v>
          </cell>
          <cell r="EF21">
            <v>9178.6025840613238</v>
          </cell>
          <cell r="EG21">
            <v>0</v>
          </cell>
          <cell r="EH21">
            <v>492.67001391927948</v>
          </cell>
          <cell r="EI21">
            <v>0</v>
          </cell>
          <cell r="EJ21">
            <v>492.67001391927948</v>
          </cell>
          <cell r="EK21">
            <v>0</v>
          </cell>
          <cell r="EL21">
            <v>9210.9931991256635</v>
          </cell>
          <cell r="EM21">
            <v>0</v>
          </cell>
          <cell r="EN21">
            <v>492.67001391927948</v>
          </cell>
          <cell r="EO21">
            <v>0</v>
          </cell>
          <cell r="EP21">
            <v>492.67001391927948</v>
          </cell>
          <cell r="EQ21">
            <v>0</v>
          </cell>
          <cell r="ER21">
            <v>492.67001391927948</v>
          </cell>
          <cell r="ES21">
            <v>0</v>
          </cell>
          <cell r="ET21">
            <v>492.67001391927948</v>
          </cell>
          <cell r="EU21">
            <v>0</v>
          </cell>
          <cell r="EV21">
            <v>492.67001391927948</v>
          </cell>
          <cell r="EW21">
            <v>0</v>
          </cell>
          <cell r="EX21">
            <v>13612.460895912649</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U21">
            <v>701041.7361395011</v>
          </cell>
        </row>
      </sheetData>
      <sheetData sheetId="22" refreshError="1"/>
      <sheetData sheetId="23"/>
      <sheetData sheetId="24"/>
      <sheetData sheetId="25"/>
      <sheetData sheetId="26"/>
      <sheetData sheetId="27">
        <row r="3">
          <cell r="F3" t="str">
            <v>Forecast</v>
          </cell>
          <cell r="L3" t="str">
            <v>Variance</v>
          </cell>
          <cell r="N3">
            <v>37987</v>
          </cell>
          <cell r="O3">
            <v>37987</v>
          </cell>
          <cell r="P3">
            <v>38018</v>
          </cell>
          <cell r="Q3">
            <v>38018</v>
          </cell>
          <cell r="R3">
            <v>38047</v>
          </cell>
          <cell r="S3">
            <v>38047</v>
          </cell>
          <cell r="T3">
            <v>38078</v>
          </cell>
          <cell r="U3">
            <v>38078</v>
          </cell>
          <cell r="V3">
            <v>38108</v>
          </cell>
          <cell r="W3">
            <v>38108</v>
          </cell>
          <cell r="X3">
            <v>38139</v>
          </cell>
          <cell r="Y3">
            <v>38139</v>
          </cell>
          <cell r="Z3">
            <v>38169</v>
          </cell>
          <cell r="AA3">
            <v>38169</v>
          </cell>
          <cell r="AB3">
            <v>38200</v>
          </cell>
          <cell r="AC3">
            <v>38200</v>
          </cell>
          <cell r="AD3">
            <v>38231</v>
          </cell>
          <cell r="AE3">
            <v>38231</v>
          </cell>
          <cell r="AF3">
            <v>38261</v>
          </cell>
          <cell r="AG3">
            <v>38261</v>
          </cell>
          <cell r="AH3">
            <v>38292</v>
          </cell>
          <cell r="AI3">
            <v>38292</v>
          </cell>
          <cell r="AJ3">
            <v>38322</v>
          </cell>
          <cell r="AK3">
            <v>38322</v>
          </cell>
          <cell r="AL3">
            <v>38353</v>
          </cell>
          <cell r="AM3">
            <v>38353</v>
          </cell>
          <cell r="AN3">
            <v>38384</v>
          </cell>
          <cell r="AO3">
            <v>38384</v>
          </cell>
          <cell r="AP3">
            <v>38412</v>
          </cell>
          <cell r="AQ3">
            <v>38412</v>
          </cell>
          <cell r="AR3">
            <v>38443</v>
          </cell>
          <cell r="AS3">
            <v>38443</v>
          </cell>
          <cell r="AT3">
            <v>38473</v>
          </cell>
          <cell r="AU3">
            <v>38473</v>
          </cell>
          <cell r="AV3">
            <v>38504</v>
          </cell>
          <cell r="AW3">
            <v>38504</v>
          </cell>
          <cell r="AX3">
            <v>38534</v>
          </cell>
          <cell r="AY3">
            <v>38534</v>
          </cell>
          <cell r="AZ3">
            <v>38565</v>
          </cell>
          <cell r="BA3">
            <v>38565</v>
          </cell>
          <cell r="BB3">
            <v>38596</v>
          </cell>
          <cell r="BC3">
            <v>38596</v>
          </cell>
          <cell r="BD3">
            <v>38626</v>
          </cell>
          <cell r="BE3">
            <v>38626</v>
          </cell>
          <cell r="BF3">
            <v>38657</v>
          </cell>
          <cell r="BG3">
            <v>38657</v>
          </cell>
          <cell r="BH3">
            <v>38687</v>
          </cell>
          <cell r="BI3">
            <v>38687</v>
          </cell>
          <cell r="BJ3">
            <v>38718</v>
          </cell>
          <cell r="BK3">
            <v>38718</v>
          </cell>
          <cell r="BL3">
            <v>38749</v>
          </cell>
          <cell r="BM3">
            <v>38749</v>
          </cell>
          <cell r="BN3">
            <v>38777</v>
          </cell>
          <cell r="BO3">
            <v>38777</v>
          </cell>
          <cell r="BP3">
            <v>38808</v>
          </cell>
          <cell r="BQ3">
            <v>38808</v>
          </cell>
          <cell r="BR3">
            <v>38838</v>
          </cell>
          <cell r="BS3">
            <v>38838</v>
          </cell>
          <cell r="BT3">
            <v>38869</v>
          </cell>
          <cell r="BU3">
            <v>38869</v>
          </cell>
          <cell r="BV3">
            <v>38899</v>
          </cell>
          <cell r="BW3">
            <v>38899</v>
          </cell>
          <cell r="BX3">
            <v>38930</v>
          </cell>
          <cell r="BY3">
            <v>38930</v>
          </cell>
          <cell r="BZ3">
            <v>38961</v>
          </cell>
          <cell r="CA3">
            <v>38961</v>
          </cell>
          <cell r="CB3">
            <v>38991</v>
          </cell>
          <cell r="CC3">
            <v>38991</v>
          </cell>
          <cell r="CD3">
            <v>39022</v>
          </cell>
          <cell r="CE3">
            <v>39022</v>
          </cell>
          <cell r="CF3">
            <v>39052</v>
          </cell>
          <cell r="CG3">
            <v>39052</v>
          </cell>
          <cell r="CH3">
            <v>39083</v>
          </cell>
          <cell r="CI3">
            <v>39083</v>
          </cell>
          <cell r="CJ3">
            <v>39114</v>
          </cell>
          <cell r="CK3">
            <v>39114</v>
          </cell>
          <cell r="CL3">
            <v>39142</v>
          </cell>
          <cell r="CM3">
            <v>39142</v>
          </cell>
          <cell r="CN3">
            <v>39173</v>
          </cell>
          <cell r="CO3">
            <v>39173</v>
          </cell>
          <cell r="CP3">
            <v>39203</v>
          </cell>
          <cell r="CQ3">
            <v>39203</v>
          </cell>
          <cell r="CR3">
            <v>39234</v>
          </cell>
          <cell r="CS3">
            <v>39234</v>
          </cell>
          <cell r="CT3">
            <v>39264</v>
          </cell>
          <cell r="CU3">
            <v>39264</v>
          </cell>
          <cell r="CV3">
            <v>39295</v>
          </cell>
          <cell r="CW3">
            <v>39295</v>
          </cell>
          <cell r="CX3">
            <v>39326</v>
          </cell>
          <cell r="CY3">
            <v>39326</v>
          </cell>
          <cell r="CZ3">
            <v>39356</v>
          </cell>
          <cell r="DA3">
            <v>39356</v>
          </cell>
          <cell r="DB3">
            <v>39387</v>
          </cell>
          <cell r="DC3">
            <v>39387</v>
          </cell>
          <cell r="DD3">
            <v>39417</v>
          </cell>
          <cell r="DE3">
            <v>39417</v>
          </cell>
          <cell r="DF3">
            <v>39448</v>
          </cell>
          <cell r="DG3">
            <v>39448</v>
          </cell>
          <cell r="DH3">
            <v>39479</v>
          </cell>
          <cell r="DI3">
            <v>39479</v>
          </cell>
          <cell r="DJ3">
            <v>39508</v>
          </cell>
          <cell r="DK3">
            <v>39508</v>
          </cell>
          <cell r="DL3">
            <v>39539</v>
          </cell>
          <cell r="DM3">
            <v>39539</v>
          </cell>
          <cell r="DN3">
            <v>39569</v>
          </cell>
          <cell r="DO3">
            <v>39569</v>
          </cell>
          <cell r="DP3">
            <v>39600</v>
          </cell>
          <cell r="DQ3">
            <v>39600</v>
          </cell>
          <cell r="DR3">
            <v>39630</v>
          </cell>
          <cell r="DS3">
            <v>39630</v>
          </cell>
          <cell r="DT3">
            <v>39661</v>
          </cell>
          <cell r="DU3">
            <v>39661</v>
          </cell>
          <cell r="DV3">
            <v>39692</v>
          </cell>
          <cell r="DW3">
            <v>39692</v>
          </cell>
          <cell r="DX3">
            <v>39722</v>
          </cell>
          <cell r="DY3">
            <v>39722</v>
          </cell>
          <cell r="DZ3">
            <v>39753</v>
          </cell>
          <cell r="EA3">
            <v>39753</v>
          </cell>
          <cell r="EB3">
            <v>39783</v>
          </cell>
          <cell r="EC3">
            <v>39783</v>
          </cell>
          <cell r="ED3">
            <v>39814</v>
          </cell>
          <cell r="EE3">
            <v>39814</v>
          </cell>
          <cell r="EF3">
            <v>39845</v>
          </cell>
          <cell r="EG3">
            <v>39845</v>
          </cell>
          <cell r="EH3">
            <v>39873</v>
          </cell>
          <cell r="EI3">
            <v>39873</v>
          </cell>
          <cell r="EJ3">
            <v>39904</v>
          </cell>
          <cell r="EK3">
            <v>39904</v>
          </cell>
          <cell r="EL3">
            <v>39934</v>
          </cell>
          <cell r="EM3">
            <v>39934</v>
          </cell>
          <cell r="EN3">
            <v>39965</v>
          </cell>
          <cell r="EO3">
            <v>39965</v>
          </cell>
          <cell r="EP3">
            <v>39995</v>
          </cell>
          <cell r="EQ3">
            <v>39995</v>
          </cell>
          <cell r="ER3">
            <v>40026</v>
          </cell>
          <cell r="ES3">
            <v>40026</v>
          </cell>
          <cell r="ET3">
            <v>40057</v>
          </cell>
          <cell r="EU3">
            <v>40057</v>
          </cell>
          <cell r="EV3">
            <v>40087</v>
          </cell>
          <cell r="EW3">
            <v>40087</v>
          </cell>
          <cell r="EX3">
            <v>40118</v>
          </cell>
          <cell r="EY3">
            <v>40118</v>
          </cell>
          <cell r="EZ3">
            <v>40148</v>
          </cell>
          <cell r="FA3">
            <v>40148</v>
          </cell>
          <cell r="FB3">
            <v>40179</v>
          </cell>
          <cell r="FC3">
            <v>40179</v>
          </cell>
          <cell r="FD3">
            <v>40210</v>
          </cell>
          <cell r="FE3">
            <v>40210</v>
          </cell>
          <cell r="FF3">
            <v>40238</v>
          </cell>
          <cell r="FG3">
            <v>40238</v>
          </cell>
          <cell r="FH3">
            <v>40269</v>
          </cell>
          <cell r="FI3">
            <v>40269</v>
          </cell>
          <cell r="FJ3">
            <v>40299</v>
          </cell>
          <cell r="FK3">
            <v>40299</v>
          </cell>
          <cell r="FL3">
            <v>40330</v>
          </cell>
          <cell r="FM3">
            <v>40330</v>
          </cell>
          <cell r="FN3">
            <v>40360</v>
          </cell>
          <cell r="FO3">
            <v>40360</v>
          </cell>
          <cell r="FP3">
            <v>40391</v>
          </cell>
          <cell r="FQ3">
            <v>40391</v>
          </cell>
          <cell r="FR3">
            <v>40422</v>
          </cell>
          <cell r="FS3">
            <v>40422</v>
          </cell>
          <cell r="FT3">
            <v>40452</v>
          </cell>
          <cell r="FU3">
            <v>40452</v>
          </cell>
          <cell r="FV3">
            <v>40483</v>
          </cell>
          <cell r="FW3">
            <v>40483</v>
          </cell>
          <cell r="FX3">
            <v>40513</v>
          </cell>
          <cell r="FY3">
            <v>40513</v>
          </cell>
          <cell r="FZ3">
            <v>40544</v>
          </cell>
          <cell r="GA3">
            <v>40544</v>
          </cell>
          <cell r="GB3">
            <v>40575</v>
          </cell>
          <cell r="GC3">
            <v>40575</v>
          </cell>
          <cell r="GD3">
            <v>40603</v>
          </cell>
          <cell r="GE3">
            <v>40603</v>
          </cell>
          <cell r="GF3">
            <v>40634</v>
          </cell>
          <cell r="GG3">
            <v>40634</v>
          </cell>
          <cell r="GH3">
            <v>40664</v>
          </cell>
          <cell r="GI3">
            <v>40664</v>
          </cell>
          <cell r="GJ3">
            <v>40695</v>
          </cell>
          <cell r="GK3">
            <v>40695</v>
          </cell>
          <cell r="GL3">
            <v>40725</v>
          </cell>
          <cell r="GM3">
            <v>40725</v>
          </cell>
          <cell r="GN3">
            <v>40756</v>
          </cell>
          <cell r="GO3">
            <v>40756</v>
          </cell>
          <cell r="GP3">
            <v>40787</v>
          </cell>
          <cell r="GQ3">
            <v>40787</v>
          </cell>
          <cell r="GR3">
            <v>40817</v>
          </cell>
          <cell r="GS3">
            <v>40817</v>
          </cell>
          <cell r="GT3">
            <v>40848</v>
          </cell>
          <cell r="GU3">
            <v>40848</v>
          </cell>
          <cell r="GV3">
            <v>40878</v>
          </cell>
          <cell r="GW3">
            <v>40878</v>
          </cell>
          <cell r="GX3">
            <v>40909</v>
          </cell>
          <cell r="GY3">
            <v>40909</v>
          </cell>
          <cell r="GZ3">
            <v>40940</v>
          </cell>
          <cell r="HA3">
            <v>40940</v>
          </cell>
          <cell r="HB3">
            <v>40969</v>
          </cell>
          <cell r="HC3">
            <v>40969</v>
          </cell>
          <cell r="HD3">
            <v>41000</v>
          </cell>
          <cell r="HE3">
            <v>41000</v>
          </cell>
          <cell r="HF3">
            <v>41030</v>
          </cell>
          <cell r="HG3">
            <v>41030</v>
          </cell>
          <cell r="HH3">
            <v>41061</v>
          </cell>
          <cell r="HI3">
            <v>41061</v>
          </cell>
          <cell r="HJ3">
            <v>41091</v>
          </cell>
          <cell r="HK3">
            <v>41091</v>
          </cell>
          <cell r="HL3">
            <v>41122</v>
          </cell>
          <cell r="HM3">
            <v>41122</v>
          </cell>
          <cell r="HN3">
            <v>41153</v>
          </cell>
          <cell r="HO3">
            <v>41153</v>
          </cell>
          <cell r="HP3">
            <v>41183</v>
          </cell>
          <cell r="HQ3">
            <v>41183</v>
          </cell>
          <cell r="HR3">
            <v>41214</v>
          </cell>
          <cell r="HS3">
            <v>41214</v>
          </cell>
          <cell r="HT3">
            <v>41244</v>
          </cell>
          <cell r="HU3">
            <v>41244</v>
          </cell>
          <cell r="HV3">
            <v>41275</v>
          </cell>
          <cell r="HW3">
            <v>41275</v>
          </cell>
          <cell r="HX3">
            <v>41306</v>
          </cell>
          <cell r="HY3">
            <v>41306</v>
          </cell>
          <cell r="HZ3">
            <v>41334</v>
          </cell>
          <cell r="IA3">
            <v>41334</v>
          </cell>
          <cell r="IB3">
            <v>41365</v>
          </cell>
          <cell r="IC3">
            <v>41365</v>
          </cell>
          <cell r="ID3">
            <v>41395</v>
          </cell>
          <cell r="IE3">
            <v>41395</v>
          </cell>
          <cell r="IF3">
            <v>41426</v>
          </cell>
          <cell r="IG3">
            <v>41426</v>
          </cell>
          <cell r="IH3">
            <v>41456</v>
          </cell>
          <cell r="II3">
            <v>41456</v>
          </cell>
          <cell r="IK3" t="str">
            <v>TOTAL</v>
          </cell>
        </row>
        <row r="4">
          <cell r="C4" t="str">
            <v>Without</v>
          </cell>
          <cell r="D4" t="str">
            <v>Budget</v>
          </cell>
          <cell r="E4" t="str">
            <v>Revised</v>
          </cell>
          <cell r="F4" t="str">
            <v>Committed</v>
          </cell>
          <cell r="G4" t="str">
            <v>Estimated</v>
          </cell>
          <cell r="H4" t="str">
            <v>Anticipated</v>
          </cell>
          <cell r="I4" t="str">
            <v>Cumulative to Date</v>
          </cell>
          <cell r="L4" t="str">
            <v>Total</v>
          </cell>
          <cell r="N4" t="str">
            <v>Forecast</v>
          </cell>
          <cell r="O4" t="str">
            <v>Paid</v>
          </cell>
          <cell r="P4" t="str">
            <v>Forecast</v>
          </cell>
          <cell r="Q4" t="str">
            <v>Paid</v>
          </cell>
          <cell r="R4" t="str">
            <v>Forecast</v>
          </cell>
          <cell r="S4" t="str">
            <v>Paid</v>
          </cell>
          <cell r="T4" t="str">
            <v>Forecast</v>
          </cell>
          <cell r="U4" t="str">
            <v>Paid</v>
          </cell>
          <cell r="V4" t="str">
            <v>Forecast</v>
          </cell>
          <cell r="W4" t="str">
            <v>Paid</v>
          </cell>
          <cell r="X4" t="str">
            <v>Forecast</v>
          </cell>
          <cell r="Y4" t="str">
            <v>Paid</v>
          </cell>
          <cell r="Z4" t="str">
            <v>Forecast</v>
          </cell>
          <cell r="AA4" t="str">
            <v>Paid</v>
          </cell>
          <cell r="AB4" t="str">
            <v>Forecast</v>
          </cell>
          <cell r="AC4" t="str">
            <v>Paid</v>
          </cell>
          <cell r="AD4" t="str">
            <v>Forecast</v>
          </cell>
          <cell r="AE4" t="str">
            <v>Paid</v>
          </cell>
          <cell r="AF4" t="str">
            <v>Forecast</v>
          </cell>
          <cell r="AG4" t="str">
            <v>Paid</v>
          </cell>
          <cell r="AH4" t="str">
            <v>Forecast</v>
          </cell>
          <cell r="AI4" t="str">
            <v>Paid</v>
          </cell>
          <cell r="AJ4" t="str">
            <v>Forecast</v>
          </cell>
          <cell r="AK4" t="str">
            <v>Paid</v>
          </cell>
          <cell r="AL4" t="str">
            <v>Forecast</v>
          </cell>
          <cell r="AM4" t="str">
            <v>Paid</v>
          </cell>
          <cell r="AN4" t="str">
            <v>Forecast</v>
          </cell>
          <cell r="AO4" t="str">
            <v>Paid</v>
          </cell>
          <cell r="AP4" t="str">
            <v>Forecast</v>
          </cell>
          <cell r="AQ4" t="str">
            <v>Paid</v>
          </cell>
          <cell r="AR4" t="str">
            <v>Forecast</v>
          </cell>
          <cell r="AS4" t="str">
            <v>Paid</v>
          </cell>
          <cell r="AT4" t="str">
            <v>Forecast</v>
          </cell>
          <cell r="AU4" t="str">
            <v>Paid</v>
          </cell>
          <cell r="AV4" t="str">
            <v>Forecast</v>
          </cell>
          <cell r="AW4" t="str">
            <v>Paid</v>
          </cell>
          <cell r="AX4" t="str">
            <v>Forecast</v>
          </cell>
          <cell r="AY4" t="str">
            <v>Paid</v>
          </cell>
          <cell r="AZ4" t="str">
            <v>Forecast</v>
          </cell>
          <cell r="BA4" t="str">
            <v>Paid</v>
          </cell>
          <cell r="BB4" t="str">
            <v>Forecast</v>
          </cell>
          <cell r="BC4" t="str">
            <v>Paid</v>
          </cell>
          <cell r="BD4" t="str">
            <v>Forecast</v>
          </cell>
          <cell r="BE4" t="str">
            <v>Paid</v>
          </cell>
          <cell r="BF4" t="str">
            <v>Forecast</v>
          </cell>
          <cell r="BG4" t="str">
            <v>Paid</v>
          </cell>
          <cell r="BH4" t="str">
            <v>Forecast</v>
          </cell>
          <cell r="BI4" t="str">
            <v>Paid</v>
          </cell>
          <cell r="BJ4" t="str">
            <v>Forecast</v>
          </cell>
          <cell r="BK4" t="str">
            <v>Paid</v>
          </cell>
          <cell r="BL4" t="str">
            <v>Forecast</v>
          </cell>
          <cell r="BM4" t="str">
            <v>Paid</v>
          </cell>
          <cell r="BN4" t="str">
            <v>Forecast</v>
          </cell>
          <cell r="BO4" t="str">
            <v>Paid</v>
          </cell>
          <cell r="BP4" t="str">
            <v>Forecast</v>
          </cell>
          <cell r="BQ4" t="str">
            <v>Paid</v>
          </cell>
          <cell r="BR4" t="str">
            <v>Forecast</v>
          </cell>
          <cell r="BS4" t="str">
            <v>Paid</v>
          </cell>
          <cell r="BT4" t="str">
            <v>Forecast</v>
          </cell>
          <cell r="BU4" t="str">
            <v>Paid</v>
          </cell>
          <cell r="BV4" t="str">
            <v>Forecast</v>
          </cell>
          <cell r="BW4" t="str">
            <v>Paid</v>
          </cell>
          <cell r="BX4" t="str">
            <v>Forecast</v>
          </cell>
          <cell r="BY4" t="str">
            <v>Paid</v>
          </cell>
          <cell r="BZ4" t="str">
            <v>Forecast</v>
          </cell>
          <cell r="CA4" t="str">
            <v>Paid</v>
          </cell>
          <cell r="CB4" t="str">
            <v>Forecast</v>
          </cell>
          <cell r="CC4" t="str">
            <v>Paid</v>
          </cell>
          <cell r="CD4" t="str">
            <v>Forecast</v>
          </cell>
          <cell r="CE4" t="str">
            <v>Paid</v>
          </cell>
          <cell r="CF4" t="str">
            <v>Forecast</v>
          </cell>
          <cell r="CG4" t="str">
            <v>Paid</v>
          </cell>
          <cell r="CH4" t="str">
            <v>Forecast</v>
          </cell>
          <cell r="CI4" t="str">
            <v>Paid</v>
          </cell>
          <cell r="CJ4" t="str">
            <v>Forecast</v>
          </cell>
          <cell r="CK4" t="str">
            <v>Paid</v>
          </cell>
          <cell r="CL4" t="str">
            <v>Forecast</v>
          </cell>
          <cell r="CM4" t="str">
            <v>Paid</v>
          </cell>
          <cell r="CN4" t="str">
            <v>Forecast</v>
          </cell>
          <cell r="CO4" t="str">
            <v>Paid</v>
          </cell>
          <cell r="CP4" t="str">
            <v>Forecast</v>
          </cell>
          <cell r="CQ4" t="str">
            <v>Paid</v>
          </cell>
          <cell r="CR4" t="str">
            <v>Forecast</v>
          </cell>
          <cell r="CS4" t="str">
            <v>Paid</v>
          </cell>
          <cell r="CT4" t="str">
            <v>Forecast</v>
          </cell>
          <cell r="CU4" t="str">
            <v>Paid</v>
          </cell>
          <cell r="CV4" t="str">
            <v>Forecast</v>
          </cell>
          <cell r="CW4" t="str">
            <v>Paid</v>
          </cell>
          <cell r="CX4" t="str">
            <v>Forecast</v>
          </cell>
          <cell r="CY4" t="str">
            <v>Paid</v>
          </cell>
          <cell r="CZ4" t="str">
            <v>Forecast</v>
          </cell>
          <cell r="DA4" t="str">
            <v>Paid</v>
          </cell>
          <cell r="DB4" t="str">
            <v>Forecast</v>
          </cell>
          <cell r="DC4" t="str">
            <v>Paid</v>
          </cell>
          <cell r="DD4" t="str">
            <v>Forecast</v>
          </cell>
          <cell r="DE4" t="str">
            <v>Paid</v>
          </cell>
          <cell r="DF4" t="str">
            <v>Forecast</v>
          </cell>
          <cell r="DG4" t="str">
            <v>Paid</v>
          </cell>
          <cell r="DH4" t="str">
            <v>Forecast</v>
          </cell>
          <cell r="DI4" t="str">
            <v>Paid</v>
          </cell>
          <cell r="DJ4" t="str">
            <v>Forecast</v>
          </cell>
          <cell r="DK4" t="str">
            <v>Paid</v>
          </cell>
          <cell r="DL4" t="str">
            <v>Forecast</v>
          </cell>
          <cell r="DM4" t="str">
            <v>Paid</v>
          </cell>
          <cell r="DN4" t="str">
            <v>Forecast</v>
          </cell>
          <cell r="DO4" t="str">
            <v>Paid</v>
          </cell>
          <cell r="DP4" t="str">
            <v>Forecast</v>
          </cell>
          <cell r="DQ4" t="str">
            <v>Paid</v>
          </cell>
          <cell r="DR4" t="str">
            <v>Forecast</v>
          </cell>
          <cell r="DS4" t="str">
            <v>Paid</v>
          </cell>
          <cell r="DT4" t="str">
            <v>Forecast</v>
          </cell>
          <cell r="DU4" t="str">
            <v>Paid</v>
          </cell>
          <cell r="DV4" t="str">
            <v>Forecast</v>
          </cell>
          <cell r="DW4" t="str">
            <v>Paid</v>
          </cell>
          <cell r="DX4" t="str">
            <v>Forecast</v>
          </cell>
          <cell r="DY4" t="str">
            <v>Paid</v>
          </cell>
          <cell r="DZ4" t="str">
            <v>Forecast</v>
          </cell>
          <cell r="EA4" t="str">
            <v>Paid</v>
          </cell>
          <cell r="EB4" t="str">
            <v>Forecast</v>
          </cell>
          <cell r="EC4" t="str">
            <v>Paid</v>
          </cell>
          <cell r="ED4" t="str">
            <v>Forecast</v>
          </cell>
          <cell r="EE4" t="str">
            <v>Paid</v>
          </cell>
          <cell r="EF4" t="str">
            <v>Forecast</v>
          </cell>
          <cell r="EG4" t="str">
            <v>Paid</v>
          </cell>
          <cell r="EH4" t="str">
            <v>Forecast</v>
          </cell>
          <cell r="EI4" t="str">
            <v>Paid</v>
          </cell>
          <cell r="EJ4" t="str">
            <v>Forecast</v>
          </cell>
          <cell r="EK4" t="str">
            <v>Paid</v>
          </cell>
          <cell r="EL4" t="str">
            <v>Forecast</v>
          </cell>
          <cell r="EM4" t="str">
            <v>Paid</v>
          </cell>
          <cell r="EN4" t="str">
            <v>Forecast</v>
          </cell>
          <cell r="EO4" t="str">
            <v>Paid</v>
          </cell>
          <cell r="EP4" t="str">
            <v>Forecast</v>
          </cell>
          <cell r="EQ4" t="str">
            <v>Paid</v>
          </cell>
          <cell r="ER4" t="str">
            <v>Forecast</v>
          </cell>
          <cell r="ES4" t="str">
            <v>Paid</v>
          </cell>
          <cell r="ET4" t="str">
            <v>Forecast</v>
          </cell>
          <cell r="EU4" t="str">
            <v>Paid</v>
          </cell>
          <cell r="EV4" t="str">
            <v>Forecast</v>
          </cell>
          <cell r="EW4" t="str">
            <v>Paid</v>
          </cell>
          <cell r="EX4" t="str">
            <v>Forecast</v>
          </cell>
          <cell r="EY4" t="str">
            <v>Paid</v>
          </cell>
          <cell r="EZ4" t="str">
            <v>Forecast</v>
          </cell>
          <cell r="FA4" t="str">
            <v>Paid</v>
          </cell>
          <cell r="FB4" t="str">
            <v>Forecast</v>
          </cell>
          <cell r="FC4" t="str">
            <v>Paid</v>
          </cell>
          <cell r="FD4" t="str">
            <v>Forecast</v>
          </cell>
          <cell r="FE4" t="str">
            <v>Paid</v>
          </cell>
          <cell r="FF4" t="str">
            <v>Forecast</v>
          </cell>
          <cell r="FG4" t="str">
            <v>Paid</v>
          </cell>
          <cell r="FH4" t="str">
            <v>Forecast</v>
          </cell>
          <cell r="FI4" t="str">
            <v>Paid</v>
          </cell>
          <cell r="FJ4" t="str">
            <v>Forecast</v>
          </cell>
          <cell r="FK4" t="str">
            <v>Paid</v>
          </cell>
          <cell r="FL4" t="str">
            <v>Forecast</v>
          </cell>
          <cell r="FM4" t="str">
            <v>Paid</v>
          </cell>
          <cell r="FN4" t="str">
            <v>Forecast</v>
          </cell>
          <cell r="FO4" t="str">
            <v>Paid</v>
          </cell>
          <cell r="FP4" t="str">
            <v>Forecast</v>
          </cell>
          <cell r="FQ4" t="str">
            <v>Paid</v>
          </cell>
          <cell r="FR4" t="str">
            <v>Forecast</v>
          </cell>
          <cell r="FS4" t="str">
            <v>Paid</v>
          </cell>
          <cell r="FT4" t="str">
            <v>Forecast</v>
          </cell>
          <cell r="FU4" t="str">
            <v>Paid</v>
          </cell>
          <cell r="FV4" t="str">
            <v>Forecast</v>
          </cell>
          <cell r="FW4" t="str">
            <v>Paid</v>
          </cell>
          <cell r="FX4" t="str">
            <v>Forecast</v>
          </cell>
          <cell r="FY4" t="str">
            <v>Paid</v>
          </cell>
          <cell r="FZ4" t="str">
            <v>Forecast</v>
          </cell>
          <cell r="GA4" t="str">
            <v>Paid</v>
          </cell>
          <cell r="GB4" t="str">
            <v>Forecast</v>
          </cell>
          <cell r="GC4" t="str">
            <v>Paid</v>
          </cell>
          <cell r="GD4" t="str">
            <v>Forecast</v>
          </cell>
          <cell r="GE4" t="str">
            <v>Paid</v>
          </cell>
          <cell r="GF4" t="str">
            <v>Forecast</v>
          </cell>
          <cell r="GG4" t="str">
            <v>Paid</v>
          </cell>
          <cell r="GH4" t="str">
            <v>Forecast</v>
          </cell>
          <cell r="GI4" t="str">
            <v>Paid</v>
          </cell>
          <cell r="GJ4" t="str">
            <v>Forecast</v>
          </cell>
          <cell r="GK4" t="str">
            <v>Paid</v>
          </cell>
          <cell r="GL4" t="str">
            <v>Forecast</v>
          </cell>
          <cell r="GM4" t="str">
            <v>Paid</v>
          </cell>
          <cell r="GN4" t="str">
            <v>Forecast</v>
          </cell>
          <cell r="GO4" t="str">
            <v>Paid</v>
          </cell>
          <cell r="GP4" t="str">
            <v>Forecast</v>
          </cell>
          <cell r="GQ4" t="str">
            <v>Paid</v>
          </cell>
          <cell r="GR4" t="str">
            <v>Forecast</v>
          </cell>
          <cell r="GS4" t="str">
            <v>Paid</v>
          </cell>
          <cell r="GT4" t="str">
            <v>Forecast</v>
          </cell>
          <cell r="GU4" t="str">
            <v>Paid</v>
          </cell>
          <cell r="GV4" t="str">
            <v>Forecast</v>
          </cell>
          <cell r="GW4" t="str">
            <v>Paid</v>
          </cell>
          <cell r="GX4" t="str">
            <v>Forecast</v>
          </cell>
          <cell r="GY4" t="str">
            <v>Paid</v>
          </cell>
          <cell r="GZ4" t="str">
            <v>Forecast</v>
          </cell>
          <cell r="HA4" t="str">
            <v>Paid</v>
          </cell>
          <cell r="HB4" t="str">
            <v>Forecast</v>
          </cell>
          <cell r="HC4" t="str">
            <v>Paid</v>
          </cell>
          <cell r="HD4" t="str">
            <v>Forecast</v>
          </cell>
          <cell r="HE4" t="str">
            <v>Paid</v>
          </cell>
          <cell r="HF4" t="str">
            <v>Forecast</v>
          </cell>
          <cell r="HG4" t="str">
            <v>Paid</v>
          </cell>
          <cell r="HH4" t="str">
            <v>Forecast</v>
          </cell>
          <cell r="HI4" t="str">
            <v>Paid</v>
          </cell>
          <cell r="HJ4" t="str">
            <v>Forecast</v>
          </cell>
          <cell r="HK4" t="str">
            <v>Paid</v>
          </cell>
          <cell r="HL4" t="str">
            <v>Forecast</v>
          </cell>
          <cell r="HM4" t="str">
            <v>Paid</v>
          </cell>
          <cell r="HN4" t="str">
            <v>Forecast</v>
          </cell>
          <cell r="HO4" t="str">
            <v>Paid</v>
          </cell>
          <cell r="HP4" t="str">
            <v>Forecast</v>
          </cell>
          <cell r="HQ4" t="str">
            <v>Paid</v>
          </cell>
          <cell r="HR4" t="str">
            <v>Forecast</v>
          </cell>
          <cell r="HS4" t="str">
            <v>Paid</v>
          </cell>
          <cell r="HT4" t="str">
            <v>Forecast</v>
          </cell>
          <cell r="HU4" t="str">
            <v>Paid</v>
          </cell>
          <cell r="HV4" t="str">
            <v>Forecast</v>
          </cell>
          <cell r="HW4" t="str">
            <v>Paid</v>
          </cell>
          <cell r="HX4" t="str">
            <v>Forecast</v>
          </cell>
          <cell r="HY4" t="str">
            <v>Paid</v>
          </cell>
          <cell r="HZ4" t="str">
            <v>Forecast</v>
          </cell>
          <cell r="IA4" t="str">
            <v>Paid</v>
          </cell>
          <cell r="IB4" t="str">
            <v>Forecast</v>
          </cell>
          <cell r="IC4" t="str">
            <v>Paid</v>
          </cell>
          <cell r="ID4" t="str">
            <v>Forecast</v>
          </cell>
          <cell r="IE4" t="str">
            <v>Paid</v>
          </cell>
          <cell r="IF4" t="str">
            <v>Forecast</v>
          </cell>
          <cell r="IG4" t="str">
            <v>Paid</v>
          </cell>
          <cell r="IH4" t="str">
            <v>Forecast</v>
          </cell>
          <cell r="II4" t="str">
            <v>Paid</v>
          </cell>
          <cell r="IK4" t="str">
            <v>Paid</v>
          </cell>
        </row>
        <row r="5">
          <cell r="B5" t="str">
            <v>Category</v>
          </cell>
          <cell r="C5" t="str">
            <v>Inflation</v>
          </cell>
          <cell r="D5" t="str">
            <v>Changes</v>
          </cell>
          <cell r="E5" t="str">
            <v>(3 + 4)</v>
          </cell>
          <cell r="H5" t="str">
            <v>(6 + 7)</v>
          </cell>
          <cell r="I5" t="str">
            <v>R$</v>
          </cell>
          <cell r="J5" t="str">
            <v>%</v>
          </cell>
          <cell r="L5" t="str">
            <v>(8 &gt; 5)</v>
          </cell>
          <cell r="AX5" t="str">
            <v>Forecast</v>
          </cell>
          <cell r="AZ5" t="str">
            <v>Forecast</v>
          </cell>
          <cell r="BB5" t="str">
            <v>Forecast</v>
          </cell>
          <cell r="BD5" t="str">
            <v>Forecast</v>
          </cell>
          <cell r="BF5" t="str">
            <v>Forecast</v>
          </cell>
          <cell r="BH5" t="str">
            <v>Forecast</v>
          </cell>
          <cell r="BJ5" t="str">
            <v>Forecast</v>
          </cell>
          <cell r="BL5" t="str">
            <v>Forecast</v>
          </cell>
          <cell r="BN5" t="str">
            <v>Forecast</v>
          </cell>
          <cell r="BP5" t="str">
            <v>Forecast</v>
          </cell>
          <cell r="BR5" t="str">
            <v>Forecast</v>
          </cell>
          <cell r="BT5" t="str">
            <v>Forecast</v>
          </cell>
          <cell r="BV5" t="str">
            <v>Forecast</v>
          </cell>
          <cell r="BX5" t="str">
            <v>Forecast</v>
          </cell>
          <cell r="BZ5" t="str">
            <v>Forecast</v>
          </cell>
          <cell r="CB5" t="str">
            <v>Forecast</v>
          </cell>
          <cell r="CD5" t="str">
            <v>Forecast</v>
          </cell>
          <cell r="CF5" t="str">
            <v>Forecast</v>
          </cell>
          <cell r="CH5" t="str">
            <v>Forecast</v>
          </cell>
          <cell r="CJ5" t="str">
            <v>Forecast</v>
          </cell>
          <cell r="CL5" t="str">
            <v>Forecast</v>
          </cell>
          <cell r="CN5" t="str">
            <v>Forecast</v>
          </cell>
          <cell r="CP5" t="str">
            <v>Forecast</v>
          </cell>
          <cell r="CR5" t="str">
            <v>Forecast</v>
          </cell>
          <cell r="CT5" t="str">
            <v>Forecast</v>
          </cell>
          <cell r="CV5" t="str">
            <v>Forecast</v>
          </cell>
          <cell r="CX5" t="str">
            <v>Forecast</v>
          </cell>
          <cell r="CZ5" t="str">
            <v>Forecast</v>
          </cell>
          <cell r="DB5" t="str">
            <v>Forecast</v>
          </cell>
          <cell r="DD5" t="str">
            <v>Forecast</v>
          </cell>
          <cell r="DF5" t="str">
            <v>Forecast</v>
          </cell>
          <cell r="DH5" t="str">
            <v>Forecast</v>
          </cell>
          <cell r="DJ5" t="str">
            <v>Forecast</v>
          </cell>
          <cell r="DL5" t="str">
            <v>Forecast</v>
          </cell>
          <cell r="DN5" t="str">
            <v>Forecast</v>
          </cell>
          <cell r="DP5" t="str">
            <v>Forecast</v>
          </cell>
          <cell r="DR5" t="str">
            <v>Forecast</v>
          </cell>
          <cell r="DT5" t="str">
            <v>Forecast</v>
          </cell>
          <cell r="DV5" t="str">
            <v>Forecast</v>
          </cell>
          <cell r="DX5" t="str">
            <v>Forecast</v>
          </cell>
          <cell r="DZ5" t="str">
            <v>Forecast</v>
          </cell>
          <cell r="EB5" t="str">
            <v>Forecast</v>
          </cell>
          <cell r="ED5" t="str">
            <v>Forecast</v>
          </cell>
          <cell r="EF5" t="str">
            <v>Forecast</v>
          </cell>
          <cell r="EH5" t="str">
            <v>Forecast</v>
          </cell>
          <cell r="EJ5" t="str">
            <v>Forecast</v>
          </cell>
          <cell r="EL5" t="str">
            <v>Forecast</v>
          </cell>
          <cell r="EN5" t="str">
            <v>Forecast</v>
          </cell>
          <cell r="EP5" t="str">
            <v>Forecast</v>
          </cell>
          <cell r="ER5" t="str">
            <v>Forecast</v>
          </cell>
          <cell r="ET5" t="str">
            <v>Forecast</v>
          </cell>
          <cell r="EV5" t="str">
            <v>Forecast</v>
          </cell>
          <cell r="EX5" t="str">
            <v>Forecast</v>
          </cell>
          <cell r="EZ5" t="str">
            <v>Forecast</v>
          </cell>
          <cell r="FB5" t="str">
            <v>Forecast</v>
          </cell>
          <cell r="FD5" t="str">
            <v>Forecast</v>
          </cell>
          <cell r="FF5" t="str">
            <v>Forecast</v>
          </cell>
          <cell r="FH5" t="str">
            <v>Forecast</v>
          </cell>
          <cell r="FJ5" t="str">
            <v>Forecast</v>
          </cell>
          <cell r="FL5" t="str">
            <v>Forecast</v>
          </cell>
          <cell r="FN5" t="str">
            <v>Forecast</v>
          </cell>
          <cell r="FP5" t="str">
            <v>Forecast</v>
          </cell>
          <cell r="FR5" t="str">
            <v>Forecast</v>
          </cell>
          <cell r="FT5" t="str">
            <v>Forecast</v>
          </cell>
          <cell r="FV5" t="str">
            <v>Forecast</v>
          </cell>
          <cell r="FX5" t="str">
            <v>Forecast</v>
          </cell>
          <cell r="FZ5" t="str">
            <v>Forecast</v>
          </cell>
          <cell r="GB5" t="str">
            <v>Forecast</v>
          </cell>
          <cell r="GD5" t="str">
            <v>Forecast</v>
          </cell>
          <cell r="GF5" t="str">
            <v>Forecast</v>
          </cell>
          <cell r="GH5" t="str">
            <v>Forecast</v>
          </cell>
          <cell r="GJ5" t="str">
            <v>Forecast</v>
          </cell>
          <cell r="GL5" t="str">
            <v>Forecast</v>
          </cell>
          <cell r="GN5" t="str">
            <v>Forecast</v>
          </cell>
          <cell r="GP5" t="str">
            <v>Forecast</v>
          </cell>
          <cell r="GR5" t="str">
            <v>Forecast</v>
          </cell>
          <cell r="GT5" t="str">
            <v>Forecast</v>
          </cell>
          <cell r="GV5" t="str">
            <v>Forecast</v>
          </cell>
          <cell r="GX5" t="str">
            <v>Forecast</v>
          </cell>
          <cell r="GZ5" t="str">
            <v>Forecast</v>
          </cell>
          <cell r="HB5" t="str">
            <v>Forecast</v>
          </cell>
          <cell r="HD5" t="str">
            <v>Forecast</v>
          </cell>
          <cell r="HF5" t="str">
            <v>Forecast</v>
          </cell>
          <cell r="HH5" t="str">
            <v>Forecast</v>
          </cell>
          <cell r="HJ5" t="str">
            <v>Forecast</v>
          </cell>
          <cell r="HL5" t="str">
            <v>Forecast</v>
          </cell>
          <cell r="HN5" t="str">
            <v>Forecast</v>
          </cell>
          <cell r="HP5" t="str">
            <v>Forecast</v>
          </cell>
          <cell r="HR5" t="str">
            <v>Forecast</v>
          </cell>
          <cell r="HT5" t="str">
            <v>Forecast</v>
          </cell>
          <cell r="HV5" t="str">
            <v>Forecast</v>
          </cell>
          <cell r="HX5" t="str">
            <v>Forecast</v>
          </cell>
          <cell r="HZ5" t="str">
            <v>Forecast</v>
          </cell>
          <cell r="IB5" t="str">
            <v>Forecast</v>
          </cell>
          <cell r="ID5" t="str">
            <v>Forecast</v>
          </cell>
          <cell r="IF5" t="str">
            <v>Forecast</v>
          </cell>
          <cell r="IH5" t="str">
            <v>Forecast</v>
          </cell>
          <cell r="IK5" t="str">
            <v xml:space="preserve"> + Forecast</v>
          </cell>
        </row>
        <row r="6">
          <cell r="B6" t="str">
            <v>G&amp;A</v>
          </cell>
          <cell r="C6">
            <v>12077870.20391182</v>
          </cell>
          <cell r="D6">
            <v>0</v>
          </cell>
          <cell r="E6">
            <v>12077870.20391182</v>
          </cell>
          <cell r="F6">
            <v>0</v>
          </cell>
          <cell r="G6">
            <v>12077870.20391182</v>
          </cell>
          <cell r="H6">
            <v>12077870.20391182</v>
          </cell>
          <cell r="I6">
            <v>0</v>
          </cell>
          <cell r="J6">
            <v>0</v>
          </cell>
          <cell r="L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229422.34770076099</v>
          </cell>
          <cell r="BC6">
            <v>0</v>
          </cell>
          <cell r="BD6">
            <v>237470.69252834766</v>
          </cell>
          <cell r="BE6">
            <v>0</v>
          </cell>
          <cell r="BF6">
            <v>229422.3477007614</v>
          </cell>
          <cell r="BG6">
            <v>0</v>
          </cell>
          <cell r="BH6">
            <v>245342.4352760214</v>
          </cell>
          <cell r="BI6">
            <v>0</v>
          </cell>
          <cell r="BJ6">
            <v>245342.4352760214</v>
          </cell>
          <cell r="BK6">
            <v>0</v>
          </cell>
          <cell r="BL6">
            <v>245342.4352760214</v>
          </cell>
          <cell r="BM6">
            <v>0</v>
          </cell>
          <cell r="BN6">
            <v>288144.84359567112</v>
          </cell>
          <cell r="BO6">
            <v>0</v>
          </cell>
          <cell r="BP6">
            <v>288144.84359567112</v>
          </cell>
          <cell r="BQ6">
            <v>0</v>
          </cell>
          <cell r="BR6">
            <v>684996.31677574781</v>
          </cell>
          <cell r="BS6">
            <v>0</v>
          </cell>
          <cell r="BT6">
            <v>289658.25355735695</v>
          </cell>
          <cell r="BU6">
            <v>0</v>
          </cell>
          <cell r="BV6">
            <v>289658.25355735695</v>
          </cell>
          <cell r="BW6">
            <v>0</v>
          </cell>
          <cell r="BX6">
            <v>289658.25355735695</v>
          </cell>
          <cell r="BY6">
            <v>0</v>
          </cell>
          <cell r="BZ6">
            <v>278003.08114356385</v>
          </cell>
          <cell r="CA6">
            <v>0</v>
          </cell>
          <cell r="CB6">
            <v>297580.80022402364</v>
          </cell>
          <cell r="CC6">
            <v>0</v>
          </cell>
          <cell r="CD6">
            <v>278003.08114356385</v>
          </cell>
          <cell r="CE6">
            <v>0</v>
          </cell>
          <cell r="CF6">
            <v>278003.08114356385</v>
          </cell>
          <cell r="CG6">
            <v>0</v>
          </cell>
          <cell r="CH6">
            <v>278003.08114356385</v>
          </cell>
          <cell r="CI6">
            <v>0</v>
          </cell>
          <cell r="CJ6">
            <v>278003.08114356385</v>
          </cell>
          <cell r="CK6">
            <v>0</v>
          </cell>
          <cell r="CL6">
            <v>278003.08114356385</v>
          </cell>
          <cell r="CM6">
            <v>0</v>
          </cell>
          <cell r="CN6">
            <v>278003.08114356385</v>
          </cell>
          <cell r="CO6">
            <v>0</v>
          </cell>
          <cell r="CP6">
            <v>799772.56991751026</v>
          </cell>
          <cell r="CQ6">
            <v>0</v>
          </cell>
          <cell r="CR6">
            <v>280982.39148839144</v>
          </cell>
          <cell r="CS6">
            <v>0</v>
          </cell>
          <cell r="CT6">
            <v>280982.39148839144</v>
          </cell>
          <cell r="CU6">
            <v>0</v>
          </cell>
          <cell r="CV6">
            <v>280982.39148839144</v>
          </cell>
          <cell r="CW6">
            <v>0</v>
          </cell>
          <cell r="CX6">
            <v>280982.39148839144</v>
          </cell>
          <cell r="CY6">
            <v>0</v>
          </cell>
          <cell r="CZ6">
            <v>311238.52084011561</v>
          </cell>
          <cell r="DA6">
            <v>0</v>
          </cell>
          <cell r="DB6">
            <v>280982.39148839144</v>
          </cell>
          <cell r="DC6">
            <v>0</v>
          </cell>
          <cell r="DD6">
            <v>280982.39148839144</v>
          </cell>
          <cell r="DE6">
            <v>0</v>
          </cell>
          <cell r="DF6">
            <v>280982.39148839144</v>
          </cell>
          <cell r="DG6">
            <v>0</v>
          </cell>
          <cell r="DH6">
            <v>280982.39148839144</v>
          </cell>
          <cell r="DI6">
            <v>0</v>
          </cell>
          <cell r="DJ6">
            <v>282277.41064547957</v>
          </cell>
          <cell r="DK6">
            <v>0</v>
          </cell>
          <cell r="DL6">
            <v>282277.41064547957</v>
          </cell>
          <cell r="DM6">
            <v>0</v>
          </cell>
          <cell r="DN6">
            <v>817842.0864776636</v>
          </cell>
          <cell r="DO6">
            <v>0</v>
          </cell>
          <cell r="DP6">
            <v>259166.29953436845</v>
          </cell>
          <cell r="DQ6">
            <v>0</v>
          </cell>
          <cell r="DR6">
            <v>259166.29953436845</v>
          </cell>
          <cell r="DS6">
            <v>0</v>
          </cell>
          <cell r="DT6">
            <v>259166.29953436845</v>
          </cell>
          <cell r="DU6">
            <v>0</v>
          </cell>
          <cell r="DV6">
            <v>240637.56390218454</v>
          </cell>
          <cell r="DW6">
            <v>0</v>
          </cell>
          <cell r="DX6">
            <v>271623.22044489725</v>
          </cell>
          <cell r="DY6">
            <v>0</v>
          </cell>
          <cell r="DZ6">
            <v>240637.56390218454</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K6">
            <v>12077870.20391182</v>
          </cell>
        </row>
        <row r="7">
          <cell r="B7" t="str">
            <v>Development Fees (ISS)</v>
          </cell>
          <cell r="C7">
            <v>10746679.654667882</v>
          </cell>
          <cell r="D7">
            <v>0</v>
          </cell>
          <cell r="E7">
            <v>10746679.654667882</v>
          </cell>
          <cell r="F7">
            <v>0</v>
          </cell>
          <cell r="G7">
            <v>10746679.654667882</v>
          </cell>
          <cell r="H7">
            <v>10746679.654667882</v>
          </cell>
          <cell r="I7">
            <v>0</v>
          </cell>
          <cell r="J7">
            <v>0</v>
          </cell>
          <cell r="L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611281.62875662628</v>
          </cell>
          <cell r="BC7">
            <v>0</v>
          </cell>
          <cell r="BD7">
            <v>168055.94479126408</v>
          </cell>
          <cell r="BE7">
            <v>0</v>
          </cell>
          <cell r="BF7">
            <v>15696.47038110072</v>
          </cell>
          <cell r="BG7">
            <v>0</v>
          </cell>
          <cell r="BH7">
            <v>73302.9744256345</v>
          </cell>
          <cell r="BI7">
            <v>0</v>
          </cell>
          <cell r="BJ7">
            <v>77116.098261894513</v>
          </cell>
          <cell r="BK7">
            <v>0</v>
          </cell>
          <cell r="BL7">
            <v>23017.739070064512</v>
          </cell>
          <cell r="BM7">
            <v>0</v>
          </cell>
          <cell r="BN7">
            <v>126520.23943173827</v>
          </cell>
          <cell r="BO7">
            <v>0</v>
          </cell>
          <cell r="BP7">
            <v>63603.425128799841</v>
          </cell>
          <cell r="BQ7">
            <v>0</v>
          </cell>
          <cell r="BR7">
            <v>88667.728698067862</v>
          </cell>
          <cell r="BS7">
            <v>0</v>
          </cell>
          <cell r="BT7">
            <v>120300.0337451079</v>
          </cell>
          <cell r="BU7">
            <v>0</v>
          </cell>
          <cell r="BV7">
            <v>64928.318353163893</v>
          </cell>
          <cell r="BW7">
            <v>0</v>
          </cell>
          <cell r="BX7">
            <v>64928.318353163893</v>
          </cell>
          <cell r="BY7">
            <v>0</v>
          </cell>
          <cell r="BZ7">
            <v>233969.71069488436</v>
          </cell>
          <cell r="CA7">
            <v>0</v>
          </cell>
          <cell r="CB7">
            <v>178605.17338650126</v>
          </cell>
          <cell r="CC7">
            <v>0</v>
          </cell>
          <cell r="CD7">
            <v>177368.68586563016</v>
          </cell>
          <cell r="CE7">
            <v>0</v>
          </cell>
          <cell r="CF7">
            <v>309420.69980482844</v>
          </cell>
          <cell r="CG7">
            <v>0</v>
          </cell>
          <cell r="CH7">
            <v>252819.67497557431</v>
          </cell>
          <cell r="CI7">
            <v>0</v>
          </cell>
          <cell r="CJ7">
            <v>252819.67497557431</v>
          </cell>
          <cell r="CK7">
            <v>0</v>
          </cell>
          <cell r="CL7">
            <v>315736.48927851266</v>
          </cell>
          <cell r="CM7">
            <v>0</v>
          </cell>
          <cell r="CN7">
            <v>252819.67497557431</v>
          </cell>
          <cell r="CO7">
            <v>0</v>
          </cell>
          <cell r="CP7">
            <v>285773.53742445516</v>
          </cell>
          <cell r="CQ7">
            <v>0</v>
          </cell>
          <cell r="CR7">
            <v>468931.89762544289</v>
          </cell>
          <cell r="CS7">
            <v>0</v>
          </cell>
          <cell r="CT7">
            <v>412330.87279618875</v>
          </cell>
          <cell r="CU7">
            <v>0</v>
          </cell>
          <cell r="CV7">
            <v>517962.25755011057</v>
          </cell>
          <cell r="CW7">
            <v>0</v>
          </cell>
          <cell r="CX7">
            <v>574563.28237936471</v>
          </cell>
          <cell r="CY7">
            <v>0</v>
          </cell>
          <cell r="CZ7">
            <v>518666.53308811423</v>
          </cell>
          <cell r="DA7">
            <v>0</v>
          </cell>
          <cell r="DB7">
            <v>441304.63054542959</v>
          </cell>
          <cell r="DC7">
            <v>0</v>
          </cell>
          <cell r="DD7">
            <v>497905.65537468385</v>
          </cell>
          <cell r="DE7">
            <v>0</v>
          </cell>
          <cell r="DF7">
            <v>441304.63054542959</v>
          </cell>
          <cell r="DG7">
            <v>0</v>
          </cell>
          <cell r="DH7">
            <v>344136.40368624451</v>
          </cell>
          <cell r="DI7">
            <v>0</v>
          </cell>
          <cell r="DJ7">
            <v>407135.00867278851</v>
          </cell>
          <cell r="DK7">
            <v>0</v>
          </cell>
          <cell r="DL7">
            <v>344218.19436985004</v>
          </cell>
          <cell r="DM7">
            <v>0</v>
          </cell>
          <cell r="DN7">
            <v>382780.17389609327</v>
          </cell>
          <cell r="DO7">
            <v>0</v>
          </cell>
          <cell r="DP7">
            <v>395865.39518774836</v>
          </cell>
          <cell r="DQ7">
            <v>0</v>
          </cell>
          <cell r="DR7">
            <v>347495.38735230622</v>
          </cell>
          <cell r="DS7">
            <v>0</v>
          </cell>
          <cell r="DT7">
            <v>397424.36840493779</v>
          </cell>
          <cell r="DU7">
            <v>0</v>
          </cell>
          <cell r="DV7">
            <v>43752.247609444057</v>
          </cell>
          <cell r="DW7">
            <v>0</v>
          </cell>
          <cell r="DX7">
            <v>45017.341706878557</v>
          </cell>
          <cell r="DY7">
            <v>0</v>
          </cell>
          <cell r="DZ7">
            <v>38323.510767338797</v>
          </cell>
          <cell r="EA7">
            <v>0</v>
          </cell>
          <cell r="EB7">
            <v>14704.296205095563</v>
          </cell>
          <cell r="EC7">
            <v>0</v>
          </cell>
          <cell r="ED7">
            <v>14704.296205095563</v>
          </cell>
          <cell r="EE7">
            <v>0</v>
          </cell>
          <cell r="EF7">
            <v>143490.39995927032</v>
          </cell>
          <cell r="EG7">
            <v>0</v>
          </cell>
          <cell r="EH7">
            <v>7701.9804156218788</v>
          </cell>
          <cell r="EI7">
            <v>0</v>
          </cell>
          <cell r="EJ7">
            <v>7701.9804156218788</v>
          </cell>
          <cell r="EK7">
            <v>0</v>
          </cell>
          <cell r="EL7">
            <v>143996.76705251166</v>
          </cell>
          <cell r="EM7">
            <v>0</v>
          </cell>
          <cell r="EN7">
            <v>7701.9804156218788</v>
          </cell>
          <cell r="EO7">
            <v>0</v>
          </cell>
          <cell r="EP7">
            <v>7701.9804156218788</v>
          </cell>
          <cell r="EQ7">
            <v>0</v>
          </cell>
          <cell r="ER7">
            <v>7701.9804156218788</v>
          </cell>
          <cell r="ES7">
            <v>0</v>
          </cell>
          <cell r="ET7">
            <v>7701.9804156218788</v>
          </cell>
          <cell r="EU7">
            <v>0</v>
          </cell>
          <cell r="EV7">
            <v>7701.9804156218788</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K7">
            <v>10746679.654667882</v>
          </cell>
        </row>
        <row r="8">
          <cell r="B8" t="str">
            <v>Success fee (ISS)</v>
          </cell>
          <cell r="C8">
            <v>3582226.5515559604</v>
          </cell>
          <cell r="D8">
            <v>0</v>
          </cell>
          <cell r="E8">
            <v>3582226.5515559604</v>
          </cell>
          <cell r="F8">
            <v>0</v>
          </cell>
          <cell r="G8">
            <v>3582226.5515559604</v>
          </cell>
          <cell r="H8">
            <v>3582226.5515559604</v>
          </cell>
          <cell r="I8">
            <v>0</v>
          </cell>
          <cell r="J8">
            <v>0</v>
          </cell>
          <cell r="L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3582226.5515559604</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K8">
            <v>3582226.5515559604</v>
          </cell>
        </row>
        <row r="9">
          <cell r="B9" t="str">
            <v>Project Contingency</v>
          </cell>
          <cell r="C9">
            <v>5365713.0228832401</v>
          </cell>
          <cell r="D9">
            <v>0</v>
          </cell>
          <cell r="E9">
            <v>5365713.0228832401</v>
          </cell>
          <cell r="F9">
            <v>0</v>
          </cell>
          <cell r="G9">
            <v>5365713.0228832401</v>
          </cell>
          <cell r="H9">
            <v>5365713.0228832401</v>
          </cell>
          <cell r="I9">
            <v>0</v>
          </cell>
          <cell r="J9">
            <v>0</v>
          </cell>
          <cell r="L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121948.02324734641</v>
          </cell>
          <cell r="BO9">
            <v>0</v>
          </cell>
          <cell r="BP9">
            <v>121948.02324734641</v>
          </cell>
          <cell r="BQ9">
            <v>0</v>
          </cell>
          <cell r="BR9">
            <v>121948.02324734641</v>
          </cell>
          <cell r="BS9">
            <v>0</v>
          </cell>
          <cell r="BT9">
            <v>121948.02324734641</v>
          </cell>
          <cell r="BU9">
            <v>0</v>
          </cell>
          <cell r="BV9">
            <v>121948.02324734641</v>
          </cell>
          <cell r="BW9">
            <v>0</v>
          </cell>
          <cell r="BX9">
            <v>121948.02324734641</v>
          </cell>
          <cell r="BY9">
            <v>0</v>
          </cell>
          <cell r="BZ9">
            <v>121948.02324734641</v>
          </cell>
          <cell r="CA9">
            <v>0</v>
          </cell>
          <cell r="CB9">
            <v>121948.02324734641</v>
          </cell>
          <cell r="CC9">
            <v>0</v>
          </cell>
          <cell r="CD9">
            <v>121948.02324734641</v>
          </cell>
          <cell r="CE9">
            <v>0</v>
          </cell>
          <cell r="CF9">
            <v>121948.02324734641</v>
          </cell>
          <cell r="CG9">
            <v>0</v>
          </cell>
          <cell r="CH9">
            <v>121948.02324734641</v>
          </cell>
          <cell r="CI9">
            <v>0</v>
          </cell>
          <cell r="CJ9">
            <v>121948.02324734641</v>
          </cell>
          <cell r="CK9">
            <v>0</v>
          </cell>
          <cell r="CL9">
            <v>121948.02324734641</v>
          </cell>
          <cell r="CM9">
            <v>0</v>
          </cell>
          <cell r="CN9">
            <v>121948.02324734641</v>
          </cell>
          <cell r="CO9">
            <v>0</v>
          </cell>
          <cell r="CP9">
            <v>121948.02324734641</v>
          </cell>
          <cell r="CQ9">
            <v>0</v>
          </cell>
          <cell r="CR9">
            <v>121948.02324734641</v>
          </cell>
          <cell r="CS9">
            <v>0</v>
          </cell>
          <cell r="CT9">
            <v>121948.02324734641</v>
          </cell>
          <cell r="CU9">
            <v>0</v>
          </cell>
          <cell r="CV9">
            <v>121948.02324734641</v>
          </cell>
          <cell r="CW9">
            <v>0</v>
          </cell>
          <cell r="CX9">
            <v>121948.02324734641</v>
          </cell>
          <cell r="CY9">
            <v>0</v>
          </cell>
          <cell r="CZ9">
            <v>121948.02324734641</v>
          </cell>
          <cell r="DA9">
            <v>0</v>
          </cell>
          <cell r="DB9">
            <v>121948.02324734641</v>
          </cell>
          <cell r="DC9">
            <v>0</v>
          </cell>
          <cell r="DD9">
            <v>121948.02324734641</v>
          </cell>
          <cell r="DE9">
            <v>0</v>
          </cell>
          <cell r="DF9">
            <v>121948.02324734641</v>
          </cell>
          <cell r="DG9">
            <v>0</v>
          </cell>
          <cell r="DH9">
            <v>121948.02324734641</v>
          </cell>
          <cell r="DI9">
            <v>0</v>
          </cell>
          <cell r="DJ9">
            <v>121948.02324734641</v>
          </cell>
          <cell r="DK9">
            <v>0</v>
          </cell>
          <cell r="DL9">
            <v>121948.02324734641</v>
          </cell>
          <cell r="DM9">
            <v>0</v>
          </cell>
          <cell r="DN9">
            <v>121948.02324734641</v>
          </cell>
          <cell r="DO9">
            <v>0</v>
          </cell>
          <cell r="DP9">
            <v>121948.02324734641</v>
          </cell>
          <cell r="DQ9">
            <v>0</v>
          </cell>
          <cell r="DR9">
            <v>121948.02324734641</v>
          </cell>
          <cell r="DS9">
            <v>0</v>
          </cell>
          <cell r="DT9">
            <v>121948.02324734641</v>
          </cell>
          <cell r="DU9">
            <v>0</v>
          </cell>
          <cell r="DV9">
            <v>121948.02324734641</v>
          </cell>
          <cell r="DW9">
            <v>0</v>
          </cell>
          <cell r="DX9">
            <v>121948.02324734641</v>
          </cell>
          <cell r="DY9">
            <v>0</v>
          </cell>
          <cell r="DZ9">
            <v>121948.02324734641</v>
          </cell>
          <cell r="EA9">
            <v>0</v>
          </cell>
          <cell r="EB9">
            <v>121948.02324734641</v>
          </cell>
          <cell r="EC9">
            <v>0</v>
          </cell>
          <cell r="ED9">
            <v>121948.02324734641</v>
          </cell>
          <cell r="EE9">
            <v>0</v>
          </cell>
          <cell r="EF9">
            <v>121948.02324734641</v>
          </cell>
          <cell r="EG9">
            <v>0</v>
          </cell>
          <cell r="EH9">
            <v>121948.02324734641</v>
          </cell>
          <cell r="EI9">
            <v>0</v>
          </cell>
          <cell r="EJ9">
            <v>121948.02324734641</v>
          </cell>
          <cell r="EK9">
            <v>0</v>
          </cell>
          <cell r="EL9">
            <v>121948.02324734641</v>
          </cell>
          <cell r="EM9">
            <v>0</v>
          </cell>
          <cell r="EN9">
            <v>121948.02324734641</v>
          </cell>
          <cell r="EO9">
            <v>0</v>
          </cell>
          <cell r="EP9">
            <v>121948.02324734641</v>
          </cell>
          <cell r="EQ9">
            <v>0</v>
          </cell>
          <cell r="ER9">
            <v>121948.02324734641</v>
          </cell>
          <cell r="ES9">
            <v>0</v>
          </cell>
          <cell r="ET9">
            <v>121948.02324734641</v>
          </cell>
          <cell r="EU9">
            <v>0</v>
          </cell>
          <cell r="EV9">
            <v>121948.02324734641</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K9">
            <v>5365713.0228832401</v>
          </cell>
        </row>
        <row r="10">
          <cell r="C10">
            <v>31772489.433018904</v>
          </cell>
          <cell r="D10">
            <v>0</v>
          </cell>
          <cell r="E10">
            <v>31772489.433018904</v>
          </cell>
          <cell r="F10">
            <v>0</v>
          </cell>
          <cell r="G10">
            <v>31772489.433018904</v>
          </cell>
          <cell r="H10">
            <v>31772489.433018904</v>
          </cell>
          <cell r="I10">
            <v>0</v>
          </cell>
          <cell r="J10">
            <v>0</v>
          </cell>
          <cell r="L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840703.97645738721</v>
          </cell>
          <cell r="BC10">
            <v>0</v>
          </cell>
          <cell r="BD10">
            <v>405526.63731961173</v>
          </cell>
          <cell r="BE10">
            <v>0</v>
          </cell>
          <cell r="BF10">
            <v>245118.81808186212</v>
          </cell>
          <cell r="BG10">
            <v>0</v>
          </cell>
          <cell r="BH10">
            <v>318645.40970165591</v>
          </cell>
          <cell r="BI10">
            <v>0</v>
          </cell>
          <cell r="BJ10">
            <v>322458.53353791591</v>
          </cell>
          <cell r="BK10">
            <v>0</v>
          </cell>
          <cell r="BL10">
            <v>268360.17434608593</v>
          </cell>
          <cell r="BM10">
            <v>0</v>
          </cell>
          <cell r="BN10">
            <v>536613.10627475579</v>
          </cell>
          <cell r="BO10">
            <v>0</v>
          </cell>
          <cell r="BP10">
            <v>473696.29197181738</v>
          </cell>
          <cell r="BQ10">
            <v>0</v>
          </cell>
          <cell r="BR10">
            <v>895612.06872116204</v>
          </cell>
          <cell r="BS10">
            <v>0</v>
          </cell>
          <cell r="BT10">
            <v>531906.31054981123</v>
          </cell>
          <cell r="BU10">
            <v>0</v>
          </cell>
          <cell r="BV10">
            <v>476534.59515786724</v>
          </cell>
          <cell r="BW10">
            <v>0</v>
          </cell>
          <cell r="BX10">
            <v>476534.59515786724</v>
          </cell>
          <cell r="BY10">
            <v>0</v>
          </cell>
          <cell r="BZ10">
            <v>633920.81508579466</v>
          </cell>
          <cell r="CA10">
            <v>0</v>
          </cell>
          <cell r="CB10">
            <v>598133.9968578713</v>
          </cell>
          <cell r="CC10">
            <v>0</v>
          </cell>
          <cell r="CD10">
            <v>577319.79025654041</v>
          </cell>
          <cell r="CE10">
            <v>0</v>
          </cell>
          <cell r="CF10">
            <v>709371.80419573875</v>
          </cell>
          <cell r="CG10">
            <v>0</v>
          </cell>
          <cell r="CH10">
            <v>652770.77936648449</v>
          </cell>
          <cell r="CI10">
            <v>0</v>
          </cell>
          <cell r="CJ10">
            <v>652770.77936648449</v>
          </cell>
          <cell r="CK10">
            <v>0</v>
          </cell>
          <cell r="CL10">
            <v>715687.5936694229</v>
          </cell>
          <cell r="CM10">
            <v>0</v>
          </cell>
          <cell r="CN10">
            <v>652770.77936648449</v>
          </cell>
          <cell r="CO10">
            <v>0</v>
          </cell>
          <cell r="CP10">
            <v>1207494.1305893119</v>
          </cell>
          <cell r="CQ10">
            <v>0</v>
          </cell>
          <cell r="CR10">
            <v>871862.31236118067</v>
          </cell>
          <cell r="CS10">
            <v>0</v>
          </cell>
          <cell r="CT10">
            <v>815261.28753192665</v>
          </cell>
          <cell r="CU10">
            <v>0</v>
          </cell>
          <cell r="CV10">
            <v>920892.67228584841</v>
          </cell>
          <cell r="CW10">
            <v>0</v>
          </cell>
          <cell r="CX10">
            <v>977493.69711510255</v>
          </cell>
          <cell r="CY10">
            <v>0</v>
          </cell>
          <cell r="CZ10">
            <v>951853.07717557624</v>
          </cell>
          <cell r="DA10">
            <v>0</v>
          </cell>
          <cell r="DB10">
            <v>844235.04528116749</v>
          </cell>
          <cell r="DC10">
            <v>0</v>
          </cell>
          <cell r="DD10">
            <v>900836.07011042174</v>
          </cell>
          <cell r="DE10">
            <v>0</v>
          </cell>
          <cell r="DF10">
            <v>844235.04528116749</v>
          </cell>
          <cell r="DG10">
            <v>0</v>
          </cell>
          <cell r="DH10">
            <v>747066.81842198235</v>
          </cell>
          <cell r="DI10">
            <v>0</v>
          </cell>
          <cell r="DJ10">
            <v>811360.44256561447</v>
          </cell>
          <cell r="DK10">
            <v>0</v>
          </cell>
          <cell r="DL10">
            <v>748443.62826267595</v>
          </cell>
          <cell r="DM10">
            <v>0</v>
          </cell>
          <cell r="DN10">
            <v>1322570.2836211033</v>
          </cell>
          <cell r="DO10">
            <v>0</v>
          </cell>
          <cell r="DP10">
            <v>776979.71796946321</v>
          </cell>
          <cell r="DQ10">
            <v>0</v>
          </cell>
          <cell r="DR10">
            <v>728609.71013402112</v>
          </cell>
          <cell r="DS10">
            <v>0</v>
          </cell>
          <cell r="DT10">
            <v>778538.69118665264</v>
          </cell>
          <cell r="DU10">
            <v>0</v>
          </cell>
          <cell r="DV10">
            <v>406337.83475897502</v>
          </cell>
          <cell r="DW10">
            <v>0</v>
          </cell>
          <cell r="DX10">
            <v>438588.58539912221</v>
          </cell>
          <cell r="DY10">
            <v>0</v>
          </cell>
          <cell r="DZ10">
            <v>400909.09791686974</v>
          </cell>
          <cell r="EA10">
            <v>0</v>
          </cell>
          <cell r="EB10">
            <v>136652.31945244197</v>
          </cell>
          <cell r="EC10">
            <v>0</v>
          </cell>
          <cell r="ED10">
            <v>136652.31945244197</v>
          </cell>
          <cell r="EE10">
            <v>0</v>
          </cell>
          <cell r="EF10">
            <v>265438.42320661672</v>
          </cell>
          <cell r="EG10">
            <v>0</v>
          </cell>
          <cell r="EH10">
            <v>129650.00366296829</v>
          </cell>
          <cell r="EI10">
            <v>0</v>
          </cell>
          <cell r="EJ10">
            <v>129650.00366296829</v>
          </cell>
          <cell r="EK10">
            <v>0</v>
          </cell>
          <cell r="EL10">
            <v>265944.79029985808</v>
          </cell>
          <cell r="EM10">
            <v>0</v>
          </cell>
          <cell r="EN10">
            <v>129650.00366296829</v>
          </cell>
          <cell r="EO10">
            <v>0</v>
          </cell>
          <cell r="EP10">
            <v>129650.00366296829</v>
          </cell>
          <cell r="EQ10">
            <v>0</v>
          </cell>
          <cell r="ER10">
            <v>129650.00366296829</v>
          </cell>
          <cell r="ES10">
            <v>0</v>
          </cell>
          <cell r="ET10">
            <v>129650.00366296829</v>
          </cell>
          <cell r="EU10">
            <v>0</v>
          </cell>
          <cell r="EV10">
            <v>129650.00366296829</v>
          </cell>
          <cell r="EW10">
            <v>0</v>
          </cell>
          <cell r="EX10">
            <v>3582226.5515559604</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K10">
            <v>31772489.433018904</v>
          </cell>
        </row>
      </sheetData>
      <sheetData sheetId="28"/>
      <sheetData sheetId="29"/>
      <sheetData sheetId="30"/>
      <sheetData sheetId="31"/>
      <sheetData sheetId="32" refreshError="1"/>
      <sheetData sheetId="33">
        <row r="16">
          <cell r="E16" t="str">
            <v>Cost Code</v>
          </cell>
          <cell r="F16" t="str">
            <v>Item Repeat</v>
          </cell>
          <cell r="G16" t="str">
            <v>Without Inflation</v>
          </cell>
          <cell r="H16" t="str">
            <v>With Inflation</v>
          </cell>
          <cell r="I16" t="str">
            <v>Derivation / Comment</v>
          </cell>
          <cell r="J16" t="str">
            <v>Inflation Measure</v>
          </cell>
          <cell r="K16" t="str">
            <v>Inflation Code</v>
          </cell>
          <cell r="L16" t="str">
            <v>Reference Date</v>
          </cell>
          <cell r="M16" t="str">
            <v>Start Mo. (+/-)</v>
          </cell>
          <cell r="N16" t="str">
            <v># of Payments</v>
          </cell>
          <cell r="O16" t="str">
            <v>Timing Code</v>
          </cell>
          <cell r="P16" t="str">
            <v>Pmt. Start</v>
          </cell>
          <cell r="Q16" t="str">
            <v>Pmt. End</v>
          </cell>
          <cell r="R16" t="str">
            <v>Savings at Stabilization</v>
          </cell>
          <cell r="T16">
            <v>38322</v>
          </cell>
          <cell r="U16">
            <v>38353</v>
          </cell>
          <cell r="V16">
            <v>38384</v>
          </cell>
          <cell r="W16">
            <v>38412</v>
          </cell>
          <cell r="X16">
            <v>38443</v>
          </cell>
          <cell r="Y16">
            <v>38473</v>
          </cell>
          <cell r="Z16">
            <v>38504</v>
          </cell>
          <cell r="AA16">
            <v>38534</v>
          </cell>
          <cell r="AB16">
            <v>38565</v>
          </cell>
          <cell r="AC16">
            <v>38596</v>
          </cell>
          <cell r="AD16">
            <v>38626</v>
          </cell>
          <cell r="AE16">
            <v>38657</v>
          </cell>
          <cell r="AF16">
            <v>38687</v>
          </cell>
          <cell r="AG16">
            <v>38718</v>
          </cell>
          <cell r="AH16">
            <v>38749</v>
          </cell>
          <cell r="AI16">
            <v>38777</v>
          </cell>
          <cell r="AJ16">
            <v>38808</v>
          </cell>
          <cell r="AK16">
            <v>38838</v>
          </cell>
          <cell r="AL16">
            <v>38869</v>
          </cell>
          <cell r="AM16">
            <v>38899</v>
          </cell>
          <cell r="AN16">
            <v>38930</v>
          </cell>
          <cell r="AO16">
            <v>38961</v>
          </cell>
          <cell r="AP16">
            <v>38991</v>
          </cell>
          <cell r="AQ16">
            <v>39022</v>
          </cell>
          <cell r="AR16">
            <v>39052</v>
          </cell>
          <cell r="AS16">
            <v>39083</v>
          </cell>
          <cell r="AT16">
            <v>39114</v>
          </cell>
          <cell r="AU16">
            <v>39142</v>
          </cell>
          <cell r="AV16">
            <v>39173</v>
          </cell>
          <cell r="AW16">
            <v>39203</v>
          </cell>
          <cell r="AX16">
            <v>39234</v>
          </cell>
          <cell r="AY16">
            <v>39264</v>
          </cell>
          <cell r="AZ16">
            <v>39295</v>
          </cell>
          <cell r="BA16">
            <v>39326</v>
          </cell>
          <cell r="BB16">
            <v>39356</v>
          </cell>
          <cell r="BC16">
            <v>39387</v>
          </cell>
          <cell r="BD16">
            <v>39417</v>
          </cell>
          <cell r="BE16">
            <v>39448</v>
          </cell>
          <cell r="BF16">
            <v>39479</v>
          </cell>
          <cell r="BG16">
            <v>39508</v>
          </cell>
          <cell r="BH16">
            <v>39539</v>
          </cell>
          <cell r="BI16">
            <v>39569</v>
          </cell>
          <cell r="BJ16">
            <v>39600</v>
          </cell>
          <cell r="BK16">
            <v>39630</v>
          </cell>
          <cell r="BL16">
            <v>39661</v>
          </cell>
          <cell r="BM16">
            <v>39692</v>
          </cell>
          <cell r="BN16">
            <v>39722</v>
          </cell>
          <cell r="BO16">
            <v>39753</v>
          </cell>
          <cell r="BP16">
            <v>39783</v>
          </cell>
          <cell r="BQ16">
            <v>39814</v>
          </cell>
          <cell r="BR16">
            <v>39845</v>
          </cell>
          <cell r="BS16">
            <v>39873</v>
          </cell>
          <cell r="BT16">
            <v>39904</v>
          </cell>
          <cell r="BU16">
            <v>39934</v>
          </cell>
          <cell r="BV16">
            <v>39965</v>
          </cell>
          <cell r="BW16">
            <v>39995</v>
          </cell>
          <cell r="BX16">
            <v>40026</v>
          </cell>
          <cell r="BY16">
            <v>40057</v>
          </cell>
          <cell r="BZ16">
            <v>40087</v>
          </cell>
          <cell r="CA16">
            <v>40118</v>
          </cell>
          <cell r="CB16">
            <v>40148</v>
          </cell>
          <cell r="CC16">
            <v>40179</v>
          </cell>
          <cell r="CD16">
            <v>40210</v>
          </cell>
          <cell r="CE16">
            <v>40238</v>
          </cell>
          <cell r="CF16">
            <v>40269</v>
          </cell>
          <cell r="CG16">
            <v>40299</v>
          </cell>
          <cell r="CH16">
            <v>40330</v>
          </cell>
          <cell r="CI16">
            <v>40360</v>
          </cell>
          <cell r="CJ16">
            <v>40391</v>
          </cell>
          <cell r="CK16">
            <v>40422</v>
          </cell>
          <cell r="CL16">
            <v>40452</v>
          </cell>
          <cell r="CM16">
            <v>40483</v>
          </cell>
          <cell r="CN16">
            <v>40513</v>
          </cell>
          <cell r="CO16">
            <v>40544</v>
          </cell>
          <cell r="CP16">
            <v>40575</v>
          </cell>
          <cell r="CQ16">
            <v>40603</v>
          </cell>
          <cell r="CR16">
            <v>40634</v>
          </cell>
          <cell r="CS16">
            <v>40664</v>
          </cell>
          <cell r="CT16">
            <v>40695</v>
          </cell>
          <cell r="CU16">
            <v>40725</v>
          </cell>
          <cell r="CV16">
            <v>40756</v>
          </cell>
          <cell r="CW16">
            <v>40787</v>
          </cell>
          <cell r="CX16">
            <v>40817</v>
          </cell>
          <cell r="CY16">
            <v>40848</v>
          </cell>
          <cell r="CZ16">
            <v>40878</v>
          </cell>
          <cell r="DA16">
            <v>40909</v>
          </cell>
          <cell r="DB16">
            <v>40940</v>
          </cell>
          <cell r="DC16">
            <v>40969</v>
          </cell>
          <cell r="DD16">
            <v>41000</v>
          </cell>
          <cell r="DE16">
            <v>41030</v>
          </cell>
          <cell r="DF16">
            <v>41061</v>
          </cell>
          <cell r="DG16">
            <v>41091</v>
          </cell>
          <cell r="DH16">
            <v>41122</v>
          </cell>
          <cell r="DI16">
            <v>41153</v>
          </cell>
          <cell r="DJ16">
            <v>41183</v>
          </cell>
          <cell r="DK16">
            <v>41214</v>
          </cell>
          <cell r="DL16">
            <v>41244</v>
          </cell>
          <cell r="DM16">
            <v>41275</v>
          </cell>
          <cell r="DN16">
            <v>41306</v>
          </cell>
          <cell r="DO16">
            <v>41334</v>
          </cell>
          <cell r="DP16">
            <v>41365</v>
          </cell>
          <cell r="DQ16">
            <v>41395</v>
          </cell>
          <cell r="DR16">
            <v>41426</v>
          </cell>
          <cell r="DS16">
            <v>41456</v>
          </cell>
          <cell r="DT16">
            <v>41487</v>
          </cell>
          <cell r="DU16">
            <v>41518</v>
          </cell>
          <cell r="DV16">
            <v>41548</v>
          </cell>
          <cell r="DW16">
            <v>41579</v>
          </cell>
          <cell r="DX16">
            <v>41609</v>
          </cell>
          <cell r="DY16">
            <v>41640</v>
          </cell>
          <cell r="DZ16">
            <v>41671</v>
          </cell>
          <cell r="EA16">
            <v>41699</v>
          </cell>
          <cell r="EB16">
            <v>41730</v>
          </cell>
          <cell r="EC16">
            <v>41760</v>
          </cell>
          <cell r="ED16">
            <v>41791</v>
          </cell>
          <cell r="EE16">
            <v>41821</v>
          </cell>
          <cell r="EF16">
            <v>41852</v>
          </cell>
          <cell r="EG16">
            <v>41883</v>
          </cell>
          <cell r="EH16">
            <v>41913</v>
          </cell>
          <cell r="EI16">
            <v>41944</v>
          </cell>
          <cell r="EJ16">
            <v>41974</v>
          </cell>
          <cell r="EK16">
            <v>42005</v>
          </cell>
          <cell r="EL16">
            <v>42036</v>
          </cell>
          <cell r="EM16">
            <v>42064</v>
          </cell>
          <cell r="EN16">
            <v>42095</v>
          </cell>
        </row>
        <row r="19">
          <cell r="D19" t="str">
            <v>Pre-Development Expenses</v>
          </cell>
          <cell r="E19">
            <v>130</v>
          </cell>
          <cell r="F19" t="str">
            <v>Pre-Development Expenses</v>
          </cell>
          <cell r="G19">
            <v>8092371.5283590006</v>
          </cell>
          <cell r="H19">
            <v>8092371.5283590006</v>
          </cell>
          <cell r="I19" t="str">
            <v>Provision per DC</v>
          </cell>
          <cell r="J19" t="str">
            <v>None</v>
          </cell>
          <cell r="K19">
            <v>4</v>
          </cell>
          <cell r="L19" t="str">
            <v>Analysis Date</v>
          </cell>
          <cell r="M19">
            <v>0</v>
          </cell>
          <cell r="N19">
            <v>3</v>
          </cell>
          <cell r="O19">
            <v>2</v>
          </cell>
          <cell r="P19">
            <v>38322</v>
          </cell>
          <cell r="Q19">
            <v>38443</v>
          </cell>
          <cell r="T19">
            <v>8092371.5283590006</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row>
        <row r="20">
          <cell r="D20" t="str">
            <v>Contingency for potential buyout</v>
          </cell>
          <cell r="E20">
            <v>100</v>
          </cell>
          <cell r="F20" t="str">
            <v>Contingency for potential buyout</v>
          </cell>
          <cell r="G20">
            <v>2716810</v>
          </cell>
          <cell r="H20">
            <v>2883226.5746066901</v>
          </cell>
          <cell r="I20" t="str">
            <v>Provision</v>
          </cell>
          <cell r="J20" t="str">
            <v>INCC Factor</v>
          </cell>
          <cell r="K20">
            <v>3</v>
          </cell>
          <cell r="L20" t="str">
            <v>Pre-Development</v>
          </cell>
          <cell r="M20">
            <v>0</v>
          </cell>
          <cell r="N20">
            <v>3</v>
          </cell>
          <cell r="O20">
            <v>3</v>
          </cell>
          <cell r="P20">
            <v>38322</v>
          </cell>
          <cell r="Q20">
            <v>38534</v>
          </cell>
          <cell r="T20">
            <v>0</v>
          </cell>
          <cell r="U20">
            <v>0</v>
          </cell>
          <cell r="V20">
            <v>0</v>
          </cell>
          <cell r="W20">
            <v>0</v>
          </cell>
          <cell r="X20">
            <v>0</v>
          </cell>
          <cell r="Y20">
            <v>0</v>
          </cell>
          <cell r="Z20">
            <v>0</v>
          </cell>
          <cell r="AA20">
            <v>655000</v>
          </cell>
          <cell r="AB20">
            <v>0</v>
          </cell>
          <cell r="AC20">
            <v>0</v>
          </cell>
          <cell r="AD20">
            <v>1499310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562500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row>
        <row r="21">
          <cell r="D21" t="str">
            <v>Bid Administration Costs</v>
          </cell>
          <cell r="E21">
            <v>110</v>
          </cell>
          <cell r="F21" t="str">
            <v>Bid Administration Costs</v>
          </cell>
          <cell r="G21">
            <v>0</v>
          </cell>
          <cell r="H21">
            <v>0</v>
          </cell>
          <cell r="I21" t="str">
            <v>Includes R$500k Hard Money</v>
          </cell>
          <cell r="J21" t="str">
            <v>None</v>
          </cell>
          <cell r="K21">
            <v>4</v>
          </cell>
          <cell r="L21" t="str">
            <v>Property Acquisition</v>
          </cell>
          <cell r="M21">
            <v>0</v>
          </cell>
          <cell r="N21">
            <v>1</v>
          </cell>
          <cell r="O21">
            <v>2</v>
          </cell>
          <cell r="P21">
            <v>38322</v>
          </cell>
          <cell r="Q21">
            <v>38353</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row>
        <row r="22">
          <cell r="D22" t="str">
            <v>Broker Fee</v>
          </cell>
          <cell r="E22">
            <v>120</v>
          </cell>
          <cell r="F22" t="str">
            <v>Broker Fee</v>
          </cell>
          <cell r="G22">
            <v>250000</v>
          </cell>
          <cell r="H22">
            <v>250000</v>
          </cell>
          <cell r="I22" t="str">
            <v>Provision per DC</v>
          </cell>
          <cell r="J22" t="str">
            <v>None</v>
          </cell>
          <cell r="K22">
            <v>4</v>
          </cell>
          <cell r="L22" t="str">
            <v>Const. Start-Phase 1</v>
          </cell>
          <cell r="M22">
            <v>-3</v>
          </cell>
          <cell r="N22">
            <v>1</v>
          </cell>
          <cell r="O22">
            <v>3</v>
          </cell>
          <cell r="P22">
            <v>38504</v>
          </cell>
          <cell r="Q22">
            <v>38534</v>
          </cell>
          <cell r="T22">
            <v>0</v>
          </cell>
          <cell r="U22">
            <v>0</v>
          </cell>
          <cell r="V22">
            <v>0</v>
          </cell>
          <cell r="W22">
            <v>0</v>
          </cell>
          <cell r="X22">
            <v>0</v>
          </cell>
          <cell r="Y22">
            <v>0</v>
          </cell>
          <cell r="Z22">
            <v>0</v>
          </cell>
          <cell r="AA22">
            <v>0</v>
          </cell>
          <cell r="AB22">
            <v>0</v>
          </cell>
          <cell r="AC22">
            <v>0</v>
          </cell>
          <cell r="AD22">
            <v>250000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row>
        <row r="23">
          <cell r="D23" t="str">
            <v>Traffic Allowance</v>
          </cell>
          <cell r="E23">
            <v>140</v>
          </cell>
          <cell r="F23" t="str">
            <v>Traffic Allowance</v>
          </cell>
          <cell r="G23">
            <v>804000</v>
          </cell>
          <cell r="H23">
            <v>948353.15033242921</v>
          </cell>
          <cell r="I23" t="str">
            <v>Provision per DC</v>
          </cell>
          <cell r="J23" t="str">
            <v>INCC Factor</v>
          </cell>
          <cell r="K23">
            <v>3</v>
          </cell>
          <cell r="L23" t="str">
            <v>Const. Start-Phase 1</v>
          </cell>
          <cell r="M23">
            <v>24</v>
          </cell>
          <cell r="N23">
            <v>6</v>
          </cell>
          <cell r="O23">
            <v>2</v>
          </cell>
          <cell r="P23">
            <v>39326</v>
          </cell>
          <cell r="Q23">
            <v>39508</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134000</v>
          </cell>
          <cell r="BG23">
            <v>134000</v>
          </cell>
          <cell r="BH23">
            <v>134000</v>
          </cell>
          <cell r="BI23">
            <v>134000</v>
          </cell>
          <cell r="BJ23">
            <v>134000</v>
          </cell>
          <cell r="BK23">
            <v>134000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row>
        <row r="24">
          <cell r="D24" t="str">
            <v>Agio</v>
          </cell>
          <cell r="E24">
            <v>150</v>
          </cell>
          <cell r="F24" t="str">
            <v>Agio</v>
          </cell>
          <cell r="G24">
            <v>0</v>
          </cell>
          <cell r="H24">
            <v>0</v>
          </cell>
          <cell r="I24" t="str">
            <v>% of total cost</v>
          </cell>
          <cell r="J24" t="str">
            <v>None</v>
          </cell>
          <cell r="K24">
            <v>4</v>
          </cell>
          <cell r="L24" t="str">
            <v>Const. Start-Phase 1</v>
          </cell>
          <cell r="M24">
            <v>-4</v>
          </cell>
          <cell r="N24">
            <v>1</v>
          </cell>
          <cell r="O24">
            <v>4</v>
          </cell>
          <cell r="P24">
            <v>38473</v>
          </cell>
          <cell r="Q24">
            <v>38504</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row>
        <row r="25">
          <cell r="D25" t="str">
            <v>Promote</v>
          </cell>
          <cell r="E25">
            <v>160</v>
          </cell>
          <cell r="F25" t="str">
            <v>Promote</v>
          </cell>
          <cell r="G25">
            <v>0</v>
          </cell>
          <cell r="H25">
            <v>0</v>
          </cell>
          <cell r="I25" t="str">
            <v>% of total cost</v>
          </cell>
          <cell r="J25" t="str">
            <v>None</v>
          </cell>
          <cell r="K25">
            <v>4</v>
          </cell>
          <cell r="L25" t="str">
            <v>Const. Start-Phase 1</v>
          </cell>
          <cell r="M25">
            <v>1</v>
          </cell>
          <cell r="N25">
            <v>1</v>
          </cell>
          <cell r="O25">
            <v>2</v>
          </cell>
          <cell r="P25">
            <v>38626</v>
          </cell>
          <cell r="Q25">
            <v>39539</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row>
        <row r="29">
          <cell r="D29" t="str">
            <v>Gen. Const. - P1 Office</v>
          </cell>
          <cell r="E29">
            <v>200</v>
          </cell>
          <cell r="F29" t="str">
            <v>Gen. Const. - P1 Office</v>
          </cell>
          <cell r="G29">
            <v>100587724.6303805</v>
          </cell>
          <cell r="H29">
            <v>115165174.49867021</v>
          </cell>
          <cell r="I29" t="str">
            <v>R$1586,193 X Office GSM per SP</v>
          </cell>
          <cell r="J29" t="str">
            <v>INCC Factor</v>
          </cell>
          <cell r="K29">
            <v>3</v>
          </cell>
          <cell r="L29" t="str">
            <v>Const. Start-Phase 1</v>
          </cell>
          <cell r="M29">
            <v>1</v>
          </cell>
          <cell r="N29">
            <v>1</v>
          </cell>
          <cell r="O29">
            <v>2</v>
          </cell>
          <cell r="P29">
            <v>38626</v>
          </cell>
          <cell r="Q29">
            <v>39539</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402350.89852152206</v>
          </cell>
          <cell r="AJ29">
            <v>402350.89852152206</v>
          </cell>
          <cell r="AK29">
            <v>402350.89852152206</v>
          </cell>
          <cell r="AL29">
            <v>402350.89852152206</v>
          </cell>
          <cell r="AM29">
            <v>502938.62315190258</v>
          </cell>
          <cell r="AN29">
            <v>502938.62315190258</v>
          </cell>
          <cell r="AO29">
            <v>2011754.4926076103</v>
          </cell>
          <cell r="AP29">
            <v>2011754.4926076103</v>
          </cell>
          <cell r="AQ29">
            <v>2011754.4926076103</v>
          </cell>
          <cell r="AR29">
            <v>3017631.7389114155</v>
          </cell>
          <cell r="AS29">
            <v>3017631.7389114155</v>
          </cell>
          <cell r="AT29">
            <v>3017631.7389114155</v>
          </cell>
          <cell r="AU29">
            <v>3017631.7389114155</v>
          </cell>
          <cell r="AV29">
            <v>3017631.7389114155</v>
          </cell>
          <cell r="AW29">
            <v>3017631.7389114155</v>
          </cell>
          <cell r="AX29">
            <v>5029386.2315190258</v>
          </cell>
          <cell r="AY29">
            <v>5029386.2315190258</v>
          </cell>
          <cell r="AZ29">
            <v>6437614.376344353</v>
          </cell>
          <cell r="BA29">
            <v>6437614.376344353</v>
          </cell>
          <cell r="BB29">
            <v>6437614.376344353</v>
          </cell>
          <cell r="BC29">
            <v>5431737.1300405478</v>
          </cell>
          <cell r="BD29">
            <v>5431737.1300405478</v>
          </cell>
          <cell r="BE29">
            <v>5431737.1300405478</v>
          </cell>
          <cell r="BF29">
            <v>4023508.9852152206</v>
          </cell>
          <cell r="BG29">
            <v>4023508.9852152206</v>
          </cell>
          <cell r="BH29">
            <v>4023508.9852152206</v>
          </cell>
          <cell r="BI29">
            <v>4023508.9852152206</v>
          </cell>
          <cell r="BJ29">
            <v>4023508.9852152206</v>
          </cell>
          <cell r="BK29">
            <v>4023508.9852152206</v>
          </cell>
          <cell r="BL29">
            <v>4023508.9852152206</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row>
        <row r="30">
          <cell r="D30" t="str">
            <v>Gen. Const. - P2 Office</v>
          </cell>
          <cell r="E30">
            <v>200</v>
          </cell>
          <cell r="F30" t="str">
            <v>Gen. Const. - P2 Office</v>
          </cell>
          <cell r="G30">
            <v>0</v>
          </cell>
          <cell r="I30" t="str">
            <v>R$, X Office GSM per SP</v>
          </cell>
          <cell r="J30" t="str">
            <v>INCC Factor</v>
          </cell>
          <cell r="K30">
            <v>3</v>
          </cell>
          <cell r="L30" t="str">
            <v>Const. Start-Phase 2</v>
          </cell>
          <cell r="M30">
            <v>1</v>
          </cell>
          <cell r="N30">
            <v>1</v>
          </cell>
          <cell r="O30">
            <v>2</v>
          </cell>
          <cell r="P30">
            <v>31</v>
          </cell>
          <cell r="Q30">
            <v>943</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row>
        <row r="31">
          <cell r="D31" t="str">
            <v>Gen. Const. - P1 Parking</v>
          </cell>
          <cell r="E31">
            <v>210</v>
          </cell>
          <cell r="F31" t="str">
            <v>Gen. Const. - P1 Parking</v>
          </cell>
          <cell r="G31">
            <v>14039847.14534873</v>
          </cell>
          <cell r="H31">
            <v>16074540.430954237</v>
          </cell>
          <cell r="I31" t="str">
            <v>R$901,119 X Parking GSM per SP</v>
          </cell>
          <cell r="J31" t="str">
            <v>INCC Factor</v>
          </cell>
          <cell r="K31">
            <v>3</v>
          </cell>
          <cell r="L31" t="str">
            <v>Const. Start-Phase 1</v>
          </cell>
          <cell r="M31">
            <v>1</v>
          </cell>
          <cell r="N31">
            <v>1</v>
          </cell>
          <cell r="O31">
            <v>2</v>
          </cell>
          <cell r="P31">
            <v>38626</v>
          </cell>
          <cell r="Q31">
            <v>39539</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56159.388581394909</v>
          </cell>
          <cell r="AJ31">
            <v>56159.388581394909</v>
          </cell>
          <cell r="AK31">
            <v>56159.388581394909</v>
          </cell>
          <cell r="AL31">
            <v>56159.388581394909</v>
          </cell>
          <cell r="AM31">
            <v>70199.235726743646</v>
          </cell>
          <cell r="AN31">
            <v>70199.235726743646</v>
          </cell>
          <cell r="AO31">
            <v>280796.94290697458</v>
          </cell>
          <cell r="AP31">
            <v>280796.94290697458</v>
          </cell>
          <cell r="AQ31">
            <v>280796.94290697458</v>
          </cell>
          <cell r="AR31">
            <v>421195.41436046181</v>
          </cell>
          <cell r="AS31">
            <v>421195.41436046181</v>
          </cell>
          <cell r="AT31">
            <v>421195.41436046181</v>
          </cell>
          <cell r="AU31">
            <v>421195.41436046181</v>
          </cell>
          <cell r="AV31">
            <v>421195.41436046181</v>
          </cell>
          <cell r="AW31">
            <v>421195.41436046181</v>
          </cell>
          <cell r="AX31">
            <v>701992.35726743646</v>
          </cell>
          <cell r="AY31">
            <v>701992.35726743646</v>
          </cell>
          <cell r="AZ31">
            <v>898550.21730231855</v>
          </cell>
          <cell r="BA31">
            <v>898550.21730231855</v>
          </cell>
          <cell r="BB31">
            <v>898550.21730231855</v>
          </cell>
          <cell r="BC31">
            <v>758151.74584883125</v>
          </cell>
          <cell r="BD31">
            <v>758151.74584883125</v>
          </cell>
          <cell r="BE31">
            <v>758151.74584883125</v>
          </cell>
          <cell r="BF31">
            <v>561593.88581394916</v>
          </cell>
          <cell r="BG31">
            <v>561593.88581394916</v>
          </cell>
          <cell r="BH31">
            <v>561593.88581394916</v>
          </cell>
          <cell r="BI31">
            <v>561593.88581394916</v>
          </cell>
          <cell r="BJ31">
            <v>561593.88581394916</v>
          </cell>
          <cell r="BK31">
            <v>561593.88581394916</v>
          </cell>
          <cell r="BL31">
            <v>561593.88581394916</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row>
        <row r="32">
          <cell r="D32" t="str">
            <v>Gen. Const. - P2 Parking</v>
          </cell>
          <cell r="E32">
            <v>210</v>
          </cell>
          <cell r="F32" t="str">
            <v>Gen. Const. - P2 Parking</v>
          </cell>
          <cell r="G32">
            <v>0</v>
          </cell>
          <cell r="I32" t="str">
            <v>R$, X Parking GSM per SP</v>
          </cell>
          <cell r="J32" t="str">
            <v>INCC Factor</v>
          </cell>
          <cell r="K32">
            <v>3</v>
          </cell>
          <cell r="L32" t="str">
            <v>Const. Start-Phase 2</v>
          </cell>
          <cell r="M32">
            <v>1</v>
          </cell>
          <cell r="N32">
            <v>1</v>
          </cell>
          <cell r="O32">
            <v>2</v>
          </cell>
          <cell r="P32">
            <v>31</v>
          </cell>
          <cell r="Q32">
            <v>943</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row>
        <row r="33">
          <cell r="D33" t="str">
            <v xml:space="preserve">Deck Parking </v>
          </cell>
          <cell r="E33">
            <v>211</v>
          </cell>
          <cell r="F33" t="str">
            <v xml:space="preserve">Deck Parking </v>
          </cell>
          <cell r="G33">
            <v>4505110.138892361</v>
          </cell>
          <cell r="H33">
            <v>5158003.0981689431</v>
          </cell>
          <cell r="I33" t="str">
            <v>R$891,188 X Parking GSM per SP</v>
          </cell>
          <cell r="J33" t="str">
            <v>INCC Factor</v>
          </cell>
          <cell r="K33">
            <v>3</v>
          </cell>
          <cell r="L33" t="str">
            <v>Const. Start-Phase 1</v>
          </cell>
          <cell r="M33">
            <v>1</v>
          </cell>
          <cell r="N33">
            <v>1</v>
          </cell>
          <cell r="O33">
            <v>2</v>
          </cell>
          <cell r="P33">
            <v>38626</v>
          </cell>
          <cell r="Q33">
            <v>39539</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18020.440555569447</v>
          </cell>
          <cell r="AJ33">
            <v>18020.440555569447</v>
          </cell>
          <cell r="AK33">
            <v>18020.440555569447</v>
          </cell>
          <cell r="AL33">
            <v>18020.440555569447</v>
          </cell>
          <cell r="AM33">
            <v>22525.55069446181</v>
          </cell>
          <cell r="AN33">
            <v>22525.55069446181</v>
          </cell>
          <cell r="AO33">
            <v>90102.20277784724</v>
          </cell>
          <cell r="AP33">
            <v>90102.20277784724</v>
          </cell>
          <cell r="AQ33">
            <v>90102.20277784724</v>
          </cell>
          <cell r="AR33">
            <v>135153.30416677086</v>
          </cell>
          <cell r="AS33">
            <v>135153.30416677086</v>
          </cell>
          <cell r="AT33">
            <v>135153.30416677086</v>
          </cell>
          <cell r="AU33">
            <v>135153.30416677086</v>
          </cell>
          <cell r="AV33">
            <v>135153.30416677086</v>
          </cell>
          <cell r="AW33">
            <v>135153.30416677086</v>
          </cell>
          <cell r="AX33">
            <v>225255.5069446181</v>
          </cell>
          <cell r="AY33">
            <v>225255.5069446181</v>
          </cell>
          <cell r="AZ33">
            <v>288327.04888911115</v>
          </cell>
          <cell r="BA33">
            <v>288327.04888911115</v>
          </cell>
          <cell r="BB33">
            <v>288327.04888911115</v>
          </cell>
          <cell r="BC33">
            <v>243275.94750018753</v>
          </cell>
          <cell r="BD33">
            <v>243275.94750018753</v>
          </cell>
          <cell r="BE33">
            <v>243275.94750018753</v>
          </cell>
          <cell r="BF33">
            <v>180204.40555569448</v>
          </cell>
          <cell r="BG33">
            <v>180204.40555569448</v>
          </cell>
          <cell r="BH33">
            <v>180204.40555569448</v>
          </cell>
          <cell r="BI33">
            <v>180204.40555569448</v>
          </cell>
          <cell r="BJ33">
            <v>180204.40555569448</v>
          </cell>
          <cell r="BK33">
            <v>180204.40555569448</v>
          </cell>
          <cell r="BL33">
            <v>180204.40555569448</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row>
        <row r="34">
          <cell r="D34" t="str">
            <v>Deck Parking  Build 2</v>
          </cell>
          <cell r="E34">
            <v>212</v>
          </cell>
          <cell r="F34" t="str">
            <v>Deck Parking  Build 2</v>
          </cell>
          <cell r="G34">
            <v>0</v>
          </cell>
          <cell r="H34">
            <v>0</v>
          </cell>
          <cell r="I34" t="str">
            <v>R$, X Parking GSM per SP</v>
          </cell>
          <cell r="J34" t="str">
            <v>INCC Factor</v>
          </cell>
          <cell r="K34">
            <v>3</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row>
        <row r="35">
          <cell r="D35" t="str">
            <v>Gen. Const. - P1 Public Area</v>
          </cell>
          <cell r="E35">
            <v>240</v>
          </cell>
          <cell r="F35" t="str">
            <v>Gen. Const. - P1 Public Area</v>
          </cell>
          <cell r="G35">
            <v>331384.17612339696</v>
          </cell>
          <cell r="H35">
            <v>379409.28288800787</v>
          </cell>
          <cell r="I35" t="str">
            <v>R$279,177 X Public GSM per SP</v>
          </cell>
          <cell r="J35" t="str">
            <v>INCC Factor</v>
          </cell>
          <cell r="K35">
            <v>3</v>
          </cell>
          <cell r="L35" t="str">
            <v>Const. Start-Phase 1</v>
          </cell>
          <cell r="M35">
            <v>1</v>
          </cell>
          <cell r="N35">
            <v>1</v>
          </cell>
          <cell r="O35">
            <v>2</v>
          </cell>
          <cell r="P35">
            <v>38626</v>
          </cell>
          <cell r="Q35">
            <v>39539</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1325.5367044935881</v>
          </cell>
          <cell r="AJ35">
            <v>1325.5367044935881</v>
          </cell>
          <cell r="AK35">
            <v>1325.5367044935881</v>
          </cell>
          <cell r="AL35">
            <v>1325.5367044935881</v>
          </cell>
          <cell r="AM35">
            <v>1656.9208806169852</v>
          </cell>
          <cell r="AN35">
            <v>1656.9208806169852</v>
          </cell>
          <cell r="AO35">
            <v>6627.6835224679407</v>
          </cell>
          <cell r="AP35">
            <v>6627.6835224679407</v>
          </cell>
          <cell r="AQ35">
            <v>6627.6835224679407</v>
          </cell>
          <cell r="AR35">
            <v>9941.5252837019107</v>
          </cell>
          <cell r="AS35">
            <v>9941.5252837019107</v>
          </cell>
          <cell r="AT35">
            <v>9941.5252837019107</v>
          </cell>
          <cell r="AU35">
            <v>9941.5252837019107</v>
          </cell>
          <cell r="AV35">
            <v>9941.5252837019107</v>
          </cell>
          <cell r="AW35">
            <v>9941.5252837019107</v>
          </cell>
          <cell r="AX35">
            <v>16569.208806169852</v>
          </cell>
          <cell r="AY35">
            <v>16569.208806169852</v>
          </cell>
          <cell r="AZ35">
            <v>21208.58727189741</v>
          </cell>
          <cell r="BA35">
            <v>21208.58727189741</v>
          </cell>
          <cell r="BB35">
            <v>21208.58727189741</v>
          </cell>
          <cell r="BC35">
            <v>17894.745510663437</v>
          </cell>
          <cell r="BD35">
            <v>17894.745510663437</v>
          </cell>
          <cell r="BE35">
            <v>17894.745510663437</v>
          </cell>
          <cell r="BF35">
            <v>13255.367044935881</v>
          </cell>
          <cell r="BG35">
            <v>13255.367044935881</v>
          </cell>
          <cell r="BH35">
            <v>13255.367044935881</v>
          </cell>
          <cell r="BI35">
            <v>13255.367044935881</v>
          </cell>
          <cell r="BJ35">
            <v>13255.367044935881</v>
          </cell>
          <cell r="BK35">
            <v>13255.367044935881</v>
          </cell>
          <cell r="BL35">
            <v>13255.367044935881</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row>
        <row r="36">
          <cell r="D36" t="str">
            <v>Gen. Const. - P2 Public Area</v>
          </cell>
          <cell r="E36">
            <v>240</v>
          </cell>
          <cell r="F36" t="str">
            <v>Gen. Const. - P2 Public Area</v>
          </cell>
          <cell r="G36">
            <v>0</v>
          </cell>
          <cell r="H36">
            <v>0</v>
          </cell>
          <cell r="I36" t="str">
            <v>R$ X Public GSM per SP</v>
          </cell>
          <cell r="J36" t="str">
            <v>INCC Factor</v>
          </cell>
          <cell r="K36">
            <v>3</v>
          </cell>
          <cell r="L36" t="str">
            <v>Const. Start-Phase 1</v>
          </cell>
          <cell r="M36">
            <v>27</v>
          </cell>
          <cell r="N36">
            <v>4</v>
          </cell>
          <cell r="O36">
            <v>2</v>
          </cell>
          <cell r="P36">
            <v>39417</v>
          </cell>
          <cell r="Q36">
            <v>39539</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row>
        <row r="37">
          <cell r="D37" t="str">
            <v xml:space="preserve">CM Fees </v>
          </cell>
          <cell r="E37">
            <v>250</v>
          </cell>
          <cell r="F37" t="str">
            <v xml:space="preserve">CM Fees </v>
          </cell>
          <cell r="G37">
            <v>0</v>
          </cell>
          <cell r="H37">
            <v>0</v>
          </cell>
          <cell r="I37" t="str">
            <v>Included in Trade Costs</v>
          </cell>
          <cell r="J37" t="str">
            <v>None</v>
          </cell>
          <cell r="K37">
            <v>4</v>
          </cell>
          <cell r="L37" t="str">
            <v>Const. Start-Phase 1</v>
          </cell>
          <cell r="M37">
            <v>1</v>
          </cell>
          <cell r="N37">
            <v>1</v>
          </cell>
          <cell r="O37">
            <v>2</v>
          </cell>
          <cell r="P37">
            <v>38626</v>
          </cell>
          <cell r="Q37">
            <v>38657</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row>
        <row r="40">
          <cell r="D40" t="str">
            <v>FF&amp;E</v>
          </cell>
          <cell r="E40">
            <v>300</v>
          </cell>
          <cell r="F40" t="str">
            <v>FF&amp;E</v>
          </cell>
          <cell r="G40">
            <v>0</v>
          </cell>
          <cell r="H40">
            <v>0</v>
          </cell>
          <cell r="J40" t="str">
            <v>INCC Factor</v>
          </cell>
          <cell r="K40">
            <v>3</v>
          </cell>
          <cell r="L40" t="str">
            <v>Const. Start-Phase 1</v>
          </cell>
          <cell r="M40">
            <v>0</v>
          </cell>
          <cell r="N40">
            <v>6</v>
          </cell>
          <cell r="O40">
            <v>2</v>
          </cell>
          <cell r="P40">
            <v>38596</v>
          </cell>
          <cell r="Q40">
            <v>38777</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row>
        <row r="43">
          <cell r="D43" t="str">
            <v>Commercial TIs - Bldg. 1</v>
          </cell>
          <cell r="E43">
            <v>400</v>
          </cell>
          <cell r="F43" t="str">
            <v>Commercial TIs - Bldg. 1</v>
          </cell>
          <cell r="G43">
            <v>0</v>
          </cell>
          <cell r="H43">
            <v>0</v>
          </cell>
          <cell r="I43" t="str">
            <v>,</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row>
        <row r="46">
          <cell r="D46" t="str">
            <v>Promo. And Advertising - P1</v>
          </cell>
          <cell r="E46">
            <v>500</v>
          </cell>
          <cell r="F46" t="str">
            <v>Promo. And Advertising - P1</v>
          </cell>
          <cell r="G46">
            <v>3000000.0000000005</v>
          </cell>
          <cell r="H46">
            <v>3440904.4519342743</v>
          </cell>
          <cell r="I46" t="str">
            <v>Provision per DC</v>
          </cell>
          <cell r="J46" t="str">
            <v>INCC Factor</v>
          </cell>
          <cell r="K46">
            <v>3</v>
          </cell>
          <cell r="L46" t="str">
            <v>Pre-Development</v>
          </cell>
          <cell r="M46">
            <v>1</v>
          </cell>
          <cell r="N46">
            <v>9</v>
          </cell>
          <cell r="O46">
            <v>2</v>
          </cell>
          <cell r="P46">
            <v>38353</v>
          </cell>
          <cell r="Q46">
            <v>38626</v>
          </cell>
          <cell r="T46">
            <v>0</v>
          </cell>
          <cell r="U46">
            <v>0</v>
          </cell>
          <cell r="V46">
            <v>0</v>
          </cell>
          <cell r="W46">
            <v>0</v>
          </cell>
          <cell r="X46">
            <v>0</v>
          </cell>
          <cell r="Y46">
            <v>0</v>
          </cell>
          <cell r="Z46">
            <v>0</v>
          </cell>
          <cell r="AA46">
            <v>0</v>
          </cell>
          <cell r="AB46">
            <v>0</v>
          </cell>
          <cell r="AC46">
            <v>0</v>
          </cell>
          <cell r="AD46">
            <v>0</v>
          </cell>
          <cell r="AE46">
            <v>0</v>
          </cell>
          <cell r="AF46">
            <v>0</v>
          </cell>
          <cell r="AG46">
            <v>100000</v>
          </cell>
          <cell r="AH46">
            <v>100000</v>
          </cell>
          <cell r="AI46">
            <v>100000</v>
          </cell>
          <cell r="AJ46">
            <v>100000</v>
          </cell>
          <cell r="AK46">
            <v>100000</v>
          </cell>
          <cell r="AL46">
            <v>100000</v>
          </cell>
          <cell r="AM46">
            <v>0</v>
          </cell>
          <cell r="AN46">
            <v>0</v>
          </cell>
          <cell r="AO46">
            <v>0</v>
          </cell>
          <cell r="AP46">
            <v>0</v>
          </cell>
          <cell r="AQ46">
            <v>0</v>
          </cell>
          <cell r="AR46">
            <v>0</v>
          </cell>
          <cell r="AS46">
            <v>0</v>
          </cell>
          <cell r="AT46">
            <v>0</v>
          </cell>
          <cell r="AU46">
            <v>0</v>
          </cell>
          <cell r="AV46">
            <v>0</v>
          </cell>
          <cell r="AW46">
            <v>0</v>
          </cell>
          <cell r="AX46">
            <v>133333.33333333334</v>
          </cell>
          <cell r="AY46">
            <v>133333.33333333334</v>
          </cell>
          <cell r="AZ46">
            <v>133333.33333333334</v>
          </cell>
          <cell r="BA46">
            <v>133333.33333333334</v>
          </cell>
          <cell r="BB46">
            <v>133333.33333333334</v>
          </cell>
          <cell r="BC46">
            <v>133333.33333333334</v>
          </cell>
          <cell r="BD46">
            <v>133333.33333333334</v>
          </cell>
          <cell r="BE46">
            <v>133333.33333333334</v>
          </cell>
          <cell r="BF46">
            <v>133333.33333333334</v>
          </cell>
          <cell r="BG46">
            <v>133333.33333333334</v>
          </cell>
          <cell r="BH46">
            <v>133333.33333333334</v>
          </cell>
          <cell r="BI46">
            <v>133333.33333333334</v>
          </cell>
          <cell r="BJ46">
            <v>133333.33333333334</v>
          </cell>
          <cell r="BK46">
            <v>133333.33333333334</v>
          </cell>
          <cell r="BL46">
            <v>133333.33333333334</v>
          </cell>
          <cell r="BM46">
            <v>133333.33333333334</v>
          </cell>
          <cell r="BN46">
            <v>133333.33333333334</v>
          </cell>
          <cell r="BO46">
            <v>133333.33333333334</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row>
        <row r="47">
          <cell r="D47" t="str">
            <v>Promo. And Advertising - P2</v>
          </cell>
          <cell r="E47">
            <v>500</v>
          </cell>
          <cell r="F47" t="str">
            <v>Promo. And Advertising - P2</v>
          </cell>
          <cell r="G47">
            <v>0</v>
          </cell>
          <cell r="I47" t="str">
            <v>Provision per DC</v>
          </cell>
          <cell r="J47" t="str">
            <v>INCC Factor</v>
          </cell>
          <cell r="K47">
            <v>3</v>
          </cell>
          <cell r="L47" t="str">
            <v>Const. Start-Phase 1</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row>
        <row r="48">
          <cell r="D48" t="str">
            <v>Commercial LCs - Bldg. 1</v>
          </cell>
          <cell r="E48">
            <v>570</v>
          </cell>
          <cell r="F48" t="str">
            <v>Commercial LCs - Bldg. 1</v>
          </cell>
          <cell r="G48">
            <v>3954174.7329582004</v>
          </cell>
          <cell r="H48">
            <v>4838104.665884614</v>
          </cell>
          <cell r="I48" t="str">
            <v>Per CFlow sheet</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1973407.8597689949</v>
          </cell>
          <cell r="BS48">
            <v>0</v>
          </cell>
          <cell r="BT48">
            <v>0</v>
          </cell>
          <cell r="BU48">
            <v>1980766.8731892053</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row>
        <row r="49">
          <cell r="D49" t="str">
            <v>Commercial LCs - Bldg. 2</v>
          </cell>
          <cell r="E49">
            <v>570</v>
          </cell>
          <cell r="F49" t="str">
            <v>Commercial LCs - Bldg. 2</v>
          </cell>
          <cell r="G49">
            <v>0</v>
          </cell>
          <cell r="H49">
            <v>0</v>
          </cell>
          <cell r="I49" t="str">
            <v>Per CFlow sheet</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row>
        <row r="50">
          <cell r="D50" t="str">
            <v>Commercial Legal</v>
          </cell>
          <cell r="E50">
            <v>580</v>
          </cell>
          <cell r="F50" t="str">
            <v>Commercial Legal</v>
          </cell>
          <cell r="G50">
            <v>353809.36490032217</v>
          </cell>
          <cell r="H50">
            <v>530033.65654072328</v>
          </cell>
          <cell r="I50" t="str">
            <v>Provision per DC</v>
          </cell>
          <cell r="J50" t="str">
            <v>INCC Factor</v>
          </cell>
          <cell r="K50">
            <v>3</v>
          </cell>
          <cell r="L50" t="str">
            <v>Const. Start-Phase 1</v>
          </cell>
          <cell r="M50">
            <v>0</v>
          </cell>
          <cell r="N50">
            <v>4</v>
          </cell>
          <cell r="O50">
            <v>3</v>
          </cell>
          <cell r="P50">
            <v>38596</v>
          </cell>
          <cell r="Q50">
            <v>38899</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176575.44967210558</v>
          </cell>
          <cell r="BS50">
            <v>0</v>
          </cell>
          <cell r="BT50">
            <v>0</v>
          </cell>
          <cell r="BU50">
            <v>177233.91522821662</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row>
        <row r="53">
          <cell r="D53" t="str">
            <v>Total Debt Service</v>
          </cell>
          <cell r="E53">
            <v>600</v>
          </cell>
          <cell r="F53" t="str">
            <v>Total Debt Service</v>
          </cell>
          <cell r="G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row>
        <row r="54">
          <cell r="D54" t="str">
            <v>Lender Fee</v>
          </cell>
          <cell r="E54">
            <v>610</v>
          </cell>
          <cell r="F54" t="str">
            <v>Lender Fee</v>
          </cell>
          <cell r="G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row>
        <row r="55">
          <cell r="D55" t="str">
            <v>Title Insurance</v>
          </cell>
          <cell r="E55">
            <v>620</v>
          </cell>
          <cell r="F55" t="str">
            <v>Title Insurance</v>
          </cell>
          <cell r="G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row>
        <row r="56">
          <cell r="D56" t="str">
            <v>Legal: Lender/Borrower</v>
          </cell>
          <cell r="E56">
            <v>630</v>
          </cell>
          <cell r="F56" t="str">
            <v>Legal: Lender/Borrower</v>
          </cell>
          <cell r="G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row>
        <row r="57">
          <cell r="D57" t="str">
            <v>Reports/Other Costs</v>
          </cell>
          <cell r="E57">
            <v>640</v>
          </cell>
          <cell r="F57" t="str">
            <v>Reports/Other Costs</v>
          </cell>
          <cell r="G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row>
        <row r="60">
          <cell r="D60" t="str">
            <v>A&amp;E Fees</v>
          </cell>
          <cell r="E60">
            <v>700</v>
          </cell>
          <cell r="F60" t="str">
            <v>A&amp;E Fees</v>
          </cell>
          <cell r="G60">
            <v>9190301.4887339994</v>
          </cell>
          <cell r="H60">
            <v>10166693.479835603</v>
          </cell>
          <cell r="I60" t="str">
            <v>Provision per SP</v>
          </cell>
          <cell r="J60" t="str">
            <v>INCC Factor</v>
          </cell>
          <cell r="K60">
            <v>3</v>
          </cell>
          <cell r="L60" t="str">
            <v>Pre-Development</v>
          </cell>
          <cell r="M60">
            <v>4</v>
          </cell>
          <cell r="N60">
            <v>12</v>
          </cell>
          <cell r="O60">
            <v>3</v>
          </cell>
          <cell r="P60">
            <v>38443</v>
          </cell>
          <cell r="Q60">
            <v>39479</v>
          </cell>
          <cell r="R60">
            <v>9190301.4887339994</v>
          </cell>
          <cell r="T60">
            <v>0</v>
          </cell>
          <cell r="U60">
            <v>0</v>
          </cell>
          <cell r="V60">
            <v>0</v>
          </cell>
          <cell r="W60">
            <v>0</v>
          </cell>
          <cell r="X60">
            <v>0</v>
          </cell>
          <cell r="Y60">
            <v>0</v>
          </cell>
          <cell r="Z60">
            <v>0</v>
          </cell>
          <cell r="AA60">
            <v>0</v>
          </cell>
          <cell r="AB60">
            <v>400000</v>
          </cell>
          <cell r="AC60">
            <v>365858.45739450003</v>
          </cell>
          <cell r="AD60">
            <v>0</v>
          </cell>
          <cell r="AE60">
            <v>0</v>
          </cell>
          <cell r="AF60">
            <v>765858.45739449991</v>
          </cell>
          <cell r="AG60">
            <v>0</v>
          </cell>
          <cell r="AH60">
            <v>0</v>
          </cell>
          <cell r="AI60">
            <v>765858.45739449991</v>
          </cell>
          <cell r="AJ60">
            <v>0</v>
          </cell>
          <cell r="AK60">
            <v>0</v>
          </cell>
          <cell r="AL60">
            <v>765858.45739449991</v>
          </cell>
          <cell r="AM60">
            <v>0</v>
          </cell>
          <cell r="AN60">
            <v>0</v>
          </cell>
          <cell r="AO60">
            <v>765858.45739449991</v>
          </cell>
          <cell r="AP60">
            <v>0</v>
          </cell>
          <cell r="AQ60">
            <v>0</v>
          </cell>
          <cell r="AR60">
            <v>765858.45739449991</v>
          </cell>
          <cell r="AS60">
            <v>0</v>
          </cell>
          <cell r="AT60">
            <v>0</v>
          </cell>
          <cell r="AU60">
            <v>765858.45739449991</v>
          </cell>
          <cell r="AV60">
            <v>0</v>
          </cell>
          <cell r="AW60">
            <v>0</v>
          </cell>
          <cell r="AX60">
            <v>765858.45739449991</v>
          </cell>
          <cell r="AY60">
            <v>0</v>
          </cell>
          <cell r="AZ60">
            <v>0</v>
          </cell>
          <cell r="BA60">
            <v>765858.45739449991</v>
          </cell>
          <cell r="BB60">
            <v>0</v>
          </cell>
          <cell r="BC60">
            <v>0</v>
          </cell>
          <cell r="BD60">
            <v>765858.45739449991</v>
          </cell>
          <cell r="BE60">
            <v>0</v>
          </cell>
          <cell r="BF60">
            <v>0</v>
          </cell>
          <cell r="BG60">
            <v>765858.45739449991</v>
          </cell>
          <cell r="BH60">
            <v>0</v>
          </cell>
          <cell r="BI60">
            <v>0</v>
          </cell>
          <cell r="BJ60">
            <v>765858.45739449991</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row>
        <row r="61">
          <cell r="D61" t="str">
            <v>Legal / Tax / Accounting</v>
          </cell>
          <cell r="E61">
            <v>710</v>
          </cell>
          <cell r="F61" t="str">
            <v>Legal / Tax / Accounting</v>
          </cell>
          <cell r="G61">
            <v>1433568.79308894</v>
          </cell>
          <cell r="H61">
            <v>1575362.9001509147</v>
          </cell>
          <cell r="I61" t="str">
            <v>1,20% of Hard Costs per DC</v>
          </cell>
          <cell r="J61" t="str">
            <v>INCC Factor</v>
          </cell>
          <cell r="K61">
            <v>3</v>
          </cell>
          <cell r="L61" t="str">
            <v>Pre-Development</v>
          </cell>
          <cell r="M61">
            <v>4</v>
          </cell>
          <cell r="N61">
            <v>11</v>
          </cell>
          <cell r="O61">
            <v>3</v>
          </cell>
          <cell r="P61">
            <v>38443</v>
          </cell>
          <cell r="Q61">
            <v>39387</v>
          </cell>
          <cell r="R61">
            <v>1433568.79308894</v>
          </cell>
          <cell r="T61">
            <v>0</v>
          </cell>
          <cell r="U61">
            <v>0</v>
          </cell>
          <cell r="V61">
            <v>0</v>
          </cell>
          <cell r="W61">
            <v>0</v>
          </cell>
          <cell r="X61">
            <v>0</v>
          </cell>
          <cell r="Y61">
            <v>0</v>
          </cell>
          <cell r="Z61">
            <v>0</v>
          </cell>
          <cell r="AA61">
            <v>0</v>
          </cell>
          <cell r="AB61">
            <v>0</v>
          </cell>
          <cell r="AC61">
            <v>130324.43573535817</v>
          </cell>
          <cell r="AD61">
            <v>0</v>
          </cell>
          <cell r="AE61">
            <v>0</v>
          </cell>
          <cell r="AF61">
            <v>130324.43573535817</v>
          </cell>
          <cell r="AG61">
            <v>0</v>
          </cell>
          <cell r="AH61">
            <v>0</v>
          </cell>
          <cell r="AI61">
            <v>130324.43573535817</v>
          </cell>
          <cell r="AJ61">
            <v>0</v>
          </cell>
          <cell r="AK61">
            <v>0</v>
          </cell>
          <cell r="AL61">
            <v>130324.43573535817</v>
          </cell>
          <cell r="AM61">
            <v>0</v>
          </cell>
          <cell r="AN61">
            <v>0</v>
          </cell>
          <cell r="AO61">
            <v>130324.43573535817</v>
          </cell>
          <cell r="AP61">
            <v>0</v>
          </cell>
          <cell r="AQ61">
            <v>0</v>
          </cell>
          <cell r="AR61">
            <v>130324.43573535817</v>
          </cell>
          <cell r="AS61">
            <v>0</v>
          </cell>
          <cell r="AT61">
            <v>0</v>
          </cell>
          <cell r="AU61">
            <v>130324.43573535817</v>
          </cell>
          <cell r="AV61">
            <v>0</v>
          </cell>
          <cell r="AW61">
            <v>0</v>
          </cell>
          <cell r="AX61">
            <v>130324.43573535817</v>
          </cell>
          <cell r="AY61">
            <v>0</v>
          </cell>
          <cell r="AZ61">
            <v>0</v>
          </cell>
          <cell r="BA61">
            <v>130324.43573535817</v>
          </cell>
          <cell r="BB61">
            <v>0</v>
          </cell>
          <cell r="BC61">
            <v>0</v>
          </cell>
          <cell r="BD61">
            <v>130324.43573535817</v>
          </cell>
          <cell r="BE61">
            <v>0</v>
          </cell>
          <cell r="BF61">
            <v>0</v>
          </cell>
          <cell r="BG61">
            <v>130324.43573535817</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row>
        <row r="62">
          <cell r="D62" t="str">
            <v>Construction Insurance</v>
          </cell>
          <cell r="E62">
            <v>720</v>
          </cell>
          <cell r="F62" t="str">
            <v>Construction Insurance</v>
          </cell>
          <cell r="G62">
            <v>856557.35387064167</v>
          </cell>
          <cell r="H62">
            <v>893137.01072164567</v>
          </cell>
          <cell r="I62" t="str">
            <v>0,72% of Hard Costs per DC</v>
          </cell>
          <cell r="J62" t="str">
            <v>INCC Factor</v>
          </cell>
          <cell r="K62">
            <v>3</v>
          </cell>
          <cell r="L62" t="str">
            <v>Pre-Development</v>
          </cell>
          <cell r="M62">
            <v>8</v>
          </cell>
          <cell r="N62">
            <v>1</v>
          </cell>
          <cell r="O62">
            <v>1</v>
          </cell>
          <cell r="P62">
            <v>38565</v>
          </cell>
          <cell r="Q62">
            <v>38596</v>
          </cell>
          <cell r="T62">
            <v>0</v>
          </cell>
          <cell r="U62">
            <v>0</v>
          </cell>
          <cell r="V62">
            <v>0</v>
          </cell>
          <cell r="W62">
            <v>0</v>
          </cell>
          <cell r="X62">
            <v>0</v>
          </cell>
          <cell r="Y62">
            <v>0</v>
          </cell>
          <cell r="Z62">
            <v>0</v>
          </cell>
          <cell r="AA62">
            <v>0</v>
          </cell>
          <cell r="AB62">
            <v>0</v>
          </cell>
          <cell r="AC62">
            <v>0</v>
          </cell>
          <cell r="AD62">
            <v>0</v>
          </cell>
          <cell r="AE62">
            <v>0</v>
          </cell>
          <cell r="AF62">
            <v>0</v>
          </cell>
          <cell r="AG62">
            <v>856557.35387064167</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row>
        <row r="63">
          <cell r="D63" t="str">
            <v>Permits and Inspection</v>
          </cell>
          <cell r="E63">
            <v>730</v>
          </cell>
          <cell r="F63" t="str">
            <v>Permits and Inspection</v>
          </cell>
          <cell r="G63">
            <v>764203.99999999977</v>
          </cell>
          <cell r="H63">
            <v>850276.44905772863</v>
          </cell>
          <cell r="I63" t="str">
            <v>Provision per SP</v>
          </cell>
          <cell r="J63" t="str">
            <v>INCC Factor</v>
          </cell>
          <cell r="K63">
            <v>3</v>
          </cell>
          <cell r="L63" t="str">
            <v>Pre-Development</v>
          </cell>
          <cell r="M63">
            <v>1</v>
          </cell>
          <cell r="N63">
            <v>6</v>
          </cell>
          <cell r="O63">
            <v>2</v>
          </cell>
          <cell r="P63">
            <v>38353</v>
          </cell>
          <cell r="Q63">
            <v>38534</v>
          </cell>
          <cell r="T63">
            <v>0</v>
          </cell>
          <cell r="U63">
            <v>0</v>
          </cell>
          <cell r="V63">
            <v>0</v>
          </cell>
          <cell r="W63">
            <v>0</v>
          </cell>
          <cell r="X63">
            <v>0</v>
          </cell>
          <cell r="Y63">
            <v>0</v>
          </cell>
          <cell r="Z63">
            <v>0</v>
          </cell>
          <cell r="AA63">
            <v>0</v>
          </cell>
          <cell r="AB63">
            <v>0</v>
          </cell>
          <cell r="AC63">
            <v>76420.399999999994</v>
          </cell>
          <cell r="AD63">
            <v>19105.099999999999</v>
          </cell>
          <cell r="AE63">
            <v>19105.099999999999</v>
          </cell>
          <cell r="AF63">
            <v>19105.099999999999</v>
          </cell>
          <cell r="AG63">
            <v>19105.099999999999</v>
          </cell>
          <cell r="AH63">
            <v>19105.099999999999</v>
          </cell>
          <cell r="AI63">
            <v>19105.099999999999</v>
          </cell>
          <cell r="AJ63">
            <v>19105.099999999999</v>
          </cell>
          <cell r="AK63">
            <v>19105.099999999999</v>
          </cell>
          <cell r="AL63">
            <v>19105.099999999999</v>
          </cell>
          <cell r="AM63">
            <v>19105.099999999999</v>
          </cell>
          <cell r="AN63">
            <v>19105.099999999999</v>
          </cell>
          <cell r="AO63">
            <v>19105.099999999999</v>
          </cell>
          <cell r="AP63">
            <v>19105.099999999999</v>
          </cell>
          <cell r="AQ63">
            <v>19105.099999999999</v>
          </cell>
          <cell r="AR63">
            <v>19105.099999999999</v>
          </cell>
          <cell r="AS63">
            <v>19105.099999999999</v>
          </cell>
          <cell r="AT63">
            <v>19105.099999999999</v>
          </cell>
          <cell r="AU63">
            <v>19105.099999999999</v>
          </cell>
          <cell r="AV63">
            <v>19105.099999999999</v>
          </cell>
          <cell r="AW63">
            <v>19105.099999999999</v>
          </cell>
          <cell r="AX63">
            <v>19105.099999999999</v>
          </cell>
          <cell r="AY63">
            <v>19105.099999999999</v>
          </cell>
          <cell r="AZ63">
            <v>19105.099999999999</v>
          </cell>
          <cell r="BA63">
            <v>19105.099999999999</v>
          </cell>
          <cell r="BB63">
            <v>0</v>
          </cell>
          <cell r="BC63">
            <v>0</v>
          </cell>
          <cell r="BD63">
            <v>0</v>
          </cell>
          <cell r="BE63">
            <v>0</v>
          </cell>
          <cell r="BF63">
            <v>0</v>
          </cell>
          <cell r="BG63">
            <v>0</v>
          </cell>
          <cell r="BH63">
            <v>0</v>
          </cell>
          <cell r="BI63">
            <v>0</v>
          </cell>
          <cell r="BJ63">
            <v>0</v>
          </cell>
          <cell r="BK63">
            <v>0</v>
          </cell>
          <cell r="BL63">
            <v>229261.2</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row>
        <row r="64">
          <cell r="D64" t="str">
            <v>Start-Up Expenses</v>
          </cell>
          <cell r="E64">
            <v>760</v>
          </cell>
          <cell r="F64" t="str">
            <v>Start-Up Expenses</v>
          </cell>
          <cell r="G64">
            <v>450000</v>
          </cell>
          <cell r="H64">
            <v>536663.10673342447</v>
          </cell>
          <cell r="I64" t="str">
            <v>Provision per SP</v>
          </cell>
          <cell r="J64" t="str">
            <v>INCC Factor</v>
          </cell>
          <cell r="K64">
            <v>3</v>
          </cell>
          <cell r="L64" t="str">
            <v>Const. Start-Phase 1</v>
          </cell>
          <cell r="M64">
            <v>27</v>
          </cell>
          <cell r="N64">
            <v>6</v>
          </cell>
          <cell r="O64">
            <v>2</v>
          </cell>
          <cell r="P64">
            <v>39417</v>
          </cell>
          <cell r="Q64">
            <v>39600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75000</v>
          </cell>
          <cell r="BJ64">
            <v>75000</v>
          </cell>
          <cell r="BK64">
            <v>75000</v>
          </cell>
          <cell r="BL64">
            <v>75000</v>
          </cell>
          <cell r="BM64">
            <v>75000</v>
          </cell>
          <cell r="BN64">
            <v>75000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row>
        <row r="65">
          <cell r="D65" t="str">
            <v>Survey Testing</v>
          </cell>
          <cell r="E65">
            <v>770</v>
          </cell>
          <cell r="F65" t="str">
            <v>Survey Testing</v>
          </cell>
          <cell r="G65">
            <v>0</v>
          </cell>
          <cell r="H65">
            <v>0</v>
          </cell>
          <cell r="I65" t="str">
            <v>Provision per SP</v>
          </cell>
          <cell r="J65" t="str">
            <v>INCC Factor</v>
          </cell>
          <cell r="K65">
            <v>3</v>
          </cell>
          <cell r="L65" t="str">
            <v>Const. Start-Phase 1</v>
          </cell>
          <cell r="M65">
            <v>-3</v>
          </cell>
          <cell r="N65">
            <v>9</v>
          </cell>
          <cell r="O65">
            <v>2</v>
          </cell>
          <cell r="P65">
            <v>38504</v>
          </cell>
          <cell r="Q65">
            <v>38777</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row>
        <row r="68">
          <cell r="D68" t="str">
            <v>Total Revenues - Bldg. 1</v>
          </cell>
          <cell r="E68">
            <v>800</v>
          </cell>
          <cell r="F68" t="str">
            <v>Total Revenues - Bldg. 1</v>
          </cell>
          <cell r="G68">
            <v>-2474052</v>
          </cell>
          <cell r="H68">
            <v>-3011324</v>
          </cell>
          <cell r="I68" t="str">
            <v>Per Cash Flow Sheet</v>
          </cell>
          <cell r="T68">
            <v>0</v>
          </cell>
          <cell r="U68">
            <v>0</v>
          </cell>
          <cell r="V68">
            <v>0</v>
          </cell>
          <cell r="W68">
            <v>0</v>
          </cell>
          <cell r="X68">
            <v>0</v>
          </cell>
          <cell r="Y68">
            <v>0</v>
          </cell>
          <cell r="Z68">
            <v>0</v>
          </cell>
          <cell r="AA68">
            <v>0</v>
          </cell>
          <cell r="AB68">
            <v>0</v>
          </cell>
          <cell r="AC68">
            <v>0</v>
          </cell>
          <cell r="AD68">
            <v>0</v>
          </cell>
          <cell r="AE68">
            <v>-20075</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-90381</v>
          </cell>
          <cell r="BM68">
            <v>-101752</v>
          </cell>
          <cell r="BN68">
            <v>-113122</v>
          </cell>
          <cell r="BO68">
            <v>-113122</v>
          </cell>
          <cell r="BP68">
            <v>-113122</v>
          </cell>
          <cell r="BQ68">
            <v>-113122</v>
          </cell>
          <cell r="BR68">
            <v>-386649</v>
          </cell>
          <cell r="BS68">
            <v>-486649</v>
          </cell>
          <cell r="BT68">
            <v>-386649</v>
          </cell>
          <cell r="BU68">
            <v>-549409</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row>
        <row r="69">
          <cell r="D69" t="str">
            <v>Total Revenues - Bldg. 2</v>
          </cell>
          <cell r="E69">
            <v>805</v>
          </cell>
          <cell r="F69" t="str">
            <v>Total Revenues - Bldg. 2</v>
          </cell>
          <cell r="G69">
            <v>0</v>
          </cell>
          <cell r="I69" t="str">
            <v>Per Cash Flow Sheet</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row>
        <row r="70">
          <cell r="D70" t="str">
            <v>OpEx  - Bldg. 1</v>
          </cell>
          <cell r="E70">
            <v>810</v>
          </cell>
          <cell r="F70" t="str">
            <v>OpEx  - Bldg. 1</v>
          </cell>
          <cell r="G70">
            <v>2757975</v>
          </cell>
          <cell r="H70">
            <v>3358673</v>
          </cell>
          <cell r="I70" t="str">
            <v>Per Cash Flow Sheet</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221256</v>
          </cell>
          <cell r="BM70">
            <v>221256</v>
          </cell>
          <cell r="BN70">
            <v>221256</v>
          </cell>
          <cell r="BO70">
            <v>221256</v>
          </cell>
          <cell r="BP70">
            <v>221256</v>
          </cell>
          <cell r="BQ70">
            <v>221256</v>
          </cell>
          <cell r="BR70">
            <v>330339</v>
          </cell>
          <cell r="BS70">
            <v>330339</v>
          </cell>
          <cell r="BT70">
            <v>330339</v>
          </cell>
          <cell r="BU70">
            <v>439422</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row>
        <row r="71">
          <cell r="D71" t="str">
            <v>OpEx  - Bldg. 2</v>
          </cell>
          <cell r="E71">
            <v>815</v>
          </cell>
          <cell r="F71" t="str">
            <v>OpEx  - Bldg. 2</v>
          </cell>
          <cell r="G71">
            <v>0</v>
          </cell>
          <cell r="H71">
            <v>0</v>
          </cell>
          <cell r="I71" t="str">
            <v>Per Cash Flow Sheet</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row>
        <row r="72">
          <cell r="D72" t="str">
            <v>PIS/Cofins Tax - Bldg. 1</v>
          </cell>
          <cell r="E72">
            <v>820</v>
          </cell>
          <cell r="F72" t="str">
            <v>PIS/Cofins Tax - Bldg. 1</v>
          </cell>
          <cell r="G72">
            <v>314163</v>
          </cell>
          <cell r="H72">
            <v>378171</v>
          </cell>
          <cell r="I72" t="str">
            <v>Per Cash Flow Sheet</v>
          </cell>
          <cell r="T72">
            <v>0</v>
          </cell>
          <cell r="U72">
            <v>0</v>
          </cell>
          <cell r="V72">
            <v>0</v>
          </cell>
          <cell r="W72">
            <v>0</v>
          </cell>
          <cell r="X72">
            <v>0</v>
          </cell>
          <cell r="Y72">
            <v>0</v>
          </cell>
          <cell r="Z72">
            <v>0</v>
          </cell>
          <cell r="AA72">
            <v>0</v>
          </cell>
          <cell r="AB72">
            <v>0</v>
          </cell>
          <cell r="AC72">
            <v>0</v>
          </cell>
          <cell r="AD72">
            <v>0</v>
          </cell>
          <cell r="AE72">
            <v>20075</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1906</v>
          </cell>
          <cell r="BM72">
            <v>2321</v>
          </cell>
          <cell r="BN72">
            <v>2736</v>
          </cell>
          <cell r="BO72">
            <v>2736</v>
          </cell>
          <cell r="BP72">
            <v>2736</v>
          </cell>
          <cell r="BQ72">
            <v>2736</v>
          </cell>
          <cell r="BR72">
            <v>56310</v>
          </cell>
          <cell r="BS72">
            <v>56310</v>
          </cell>
          <cell r="BT72">
            <v>56310</v>
          </cell>
          <cell r="BU72">
            <v>109987</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row>
        <row r="73">
          <cell r="D73" t="str">
            <v>PIS/Cofins Tax - Bldg. 2</v>
          </cell>
          <cell r="E73">
            <v>825</v>
          </cell>
          <cell r="F73" t="str">
            <v>PIS/Cofins Tax - Bldg. 2</v>
          </cell>
          <cell r="G73">
            <v>0</v>
          </cell>
          <cell r="H73">
            <v>0</v>
          </cell>
          <cell r="I73" t="str">
            <v>Per Cash Flow Sheet</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row>
        <row r="74">
          <cell r="D74" t="str">
            <v>RE Tax Expense</v>
          </cell>
          <cell r="E74">
            <v>830</v>
          </cell>
          <cell r="F74" t="str">
            <v>RE Tax Expense</v>
          </cell>
          <cell r="G74">
            <v>400000</v>
          </cell>
          <cell r="H74">
            <v>457406.56859804702</v>
          </cell>
          <cell r="I74" t="str">
            <v>R$100.000/ Yr. Through P1 per DC</v>
          </cell>
          <cell r="J74" t="str">
            <v>IGPM Factor</v>
          </cell>
          <cell r="K74">
            <v>1</v>
          </cell>
          <cell r="L74" t="str">
            <v>Property Acquisition</v>
          </cell>
          <cell r="M74">
            <v>10</v>
          </cell>
          <cell r="N74">
            <v>4</v>
          </cell>
          <cell r="O74">
            <v>5</v>
          </cell>
          <cell r="P74">
            <v>38626</v>
          </cell>
          <cell r="Q74">
            <v>39753</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100000</v>
          </cell>
          <cell r="AJ74">
            <v>0</v>
          </cell>
          <cell r="AK74">
            <v>0</v>
          </cell>
          <cell r="AL74">
            <v>0</v>
          </cell>
          <cell r="AM74">
            <v>0</v>
          </cell>
          <cell r="AN74">
            <v>0</v>
          </cell>
          <cell r="AO74">
            <v>0</v>
          </cell>
          <cell r="AP74">
            <v>0</v>
          </cell>
          <cell r="AQ74">
            <v>0</v>
          </cell>
          <cell r="AR74">
            <v>0</v>
          </cell>
          <cell r="AS74">
            <v>0</v>
          </cell>
          <cell r="AT74">
            <v>0</v>
          </cell>
          <cell r="AU74">
            <v>100000</v>
          </cell>
          <cell r="AV74">
            <v>0</v>
          </cell>
          <cell r="AW74">
            <v>0</v>
          </cell>
          <cell r="AX74">
            <v>0</v>
          </cell>
          <cell r="AY74">
            <v>0</v>
          </cell>
          <cell r="AZ74">
            <v>0</v>
          </cell>
          <cell r="BA74">
            <v>0</v>
          </cell>
          <cell r="BB74">
            <v>0</v>
          </cell>
          <cell r="BC74">
            <v>0</v>
          </cell>
          <cell r="BD74">
            <v>0</v>
          </cell>
          <cell r="BE74">
            <v>0</v>
          </cell>
          <cell r="BF74">
            <v>0</v>
          </cell>
          <cell r="BG74">
            <v>100000</v>
          </cell>
          <cell r="BH74">
            <v>0</v>
          </cell>
          <cell r="BI74">
            <v>0</v>
          </cell>
          <cell r="BJ74">
            <v>0</v>
          </cell>
          <cell r="BK74">
            <v>0</v>
          </cell>
          <cell r="BL74">
            <v>0</v>
          </cell>
          <cell r="BM74">
            <v>0</v>
          </cell>
          <cell r="BN74">
            <v>0</v>
          </cell>
          <cell r="BO74">
            <v>0</v>
          </cell>
          <cell r="BP74">
            <v>0</v>
          </cell>
          <cell r="BQ74">
            <v>0</v>
          </cell>
          <cell r="BR74">
            <v>0</v>
          </cell>
          <cell r="BS74">
            <v>100000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row>
        <row r="75">
          <cell r="D75" t="str">
            <v>RE Tax Expense</v>
          </cell>
          <cell r="E75">
            <v>830</v>
          </cell>
          <cell r="F75" t="str">
            <v>RE Tax Expense</v>
          </cell>
          <cell r="I75" t="str">
            <v>R$,/ Yr. Through P2 per DC</v>
          </cell>
          <cell r="J75" t="str">
            <v>IGPM Factor</v>
          </cell>
          <cell r="K75">
            <v>1</v>
          </cell>
          <cell r="L75" t="str">
            <v>Property Acquisition</v>
          </cell>
          <cell r="O75">
            <v>5</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100000</v>
          </cell>
          <cell r="AJ75">
            <v>0</v>
          </cell>
          <cell r="AK75">
            <v>0</v>
          </cell>
          <cell r="AL75">
            <v>0</v>
          </cell>
          <cell r="AM75">
            <v>0</v>
          </cell>
          <cell r="AN75">
            <v>0</v>
          </cell>
          <cell r="AO75">
            <v>0</v>
          </cell>
          <cell r="AP75">
            <v>0</v>
          </cell>
          <cell r="AQ75">
            <v>0</v>
          </cell>
          <cell r="AR75">
            <v>0</v>
          </cell>
          <cell r="AS75">
            <v>0</v>
          </cell>
          <cell r="AT75">
            <v>0</v>
          </cell>
          <cell r="AU75">
            <v>100000</v>
          </cell>
          <cell r="AV75">
            <v>0</v>
          </cell>
          <cell r="AW75">
            <v>0</v>
          </cell>
          <cell r="AX75">
            <v>0</v>
          </cell>
          <cell r="AY75">
            <v>0</v>
          </cell>
          <cell r="AZ75">
            <v>0</v>
          </cell>
          <cell r="BA75">
            <v>0</v>
          </cell>
          <cell r="BB75">
            <v>0</v>
          </cell>
          <cell r="BC75">
            <v>0</v>
          </cell>
          <cell r="BD75">
            <v>0</v>
          </cell>
          <cell r="BE75">
            <v>0</v>
          </cell>
          <cell r="BF75">
            <v>0</v>
          </cell>
          <cell r="BG75">
            <v>100000</v>
          </cell>
          <cell r="BH75">
            <v>0</v>
          </cell>
          <cell r="BI75">
            <v>0</v>
          </cell>
          <cell r="BJ75">
            <v>0</v>
          </cell>
          <cell r="BK75">
            <v>0</v>
          </cell>
          <cell r="BL75">
            <v>0</v>
          </cell>
          <cell r="BM75">
            <v>0</v>
          </cell>
          <cell r="BN75">
            <v>0</v>
          </cell>
          <cell r="BO75">
            <v>0</v>
          </cell>
          <cell r="BP75">
            <v>0</v>
          </cell>
          <cell r="BQ75">
            <v>0</v>
          </cell>
          <cell r="BR75">
            <v>0</v>
          </cell>
          <cell r="BS75">
            <v>100000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row>
        <row r="77">
          <cell r="G77" t="str">
            <v xml:space="preserve"> </v>
          </cell>
          <cell r="T77" t="str">
            <v xml:space="preserve"> </v>
          </cell>
          <cell r="U77" t="str">
            <v xml:space="preserve"> </v>
          </cell>
          <cell r="V77" t="str">
            <v xml:space="preserve"> </v>
          </cell>
          <cell r="W77">
            <v>0</v>
          </cell>
          <cell r="X77">
            <v>0</v>
          </cell>
          <cell r="Y77" t="str">
            <v xml:space="preserve"> </v>
          </cell>
          <cell r="Z77" t="str">
            <v xml:space="preserve"> </v>
          </cell>
          <cell r="AA77" t="str">
            <v xml:space="preserve"> </v>
          </cell>
          <cell r="AB77" t="str">
            <v xml:space="preserve"> </v>
          </cell>
          <cell r="AC77" t="str">
            <v xml:space="preserve"> </v>
          </cell>
          <cell r="AD77" t="str">
            <v xml:space="preserve"> </v>
          </cell>
          <cell r="AE77" t="str">
            <v xml:space="preserve"> </v>
          </cell>
          <cell r="AF77" t="str">
            <v xml:space="preserve"> </v>
          </cell>
          <cell r="AG77" t="str">
            <v xml:space="preserve">  </v>
          </cell>
          <cell r="AH77" t="str">
            <v xml:space="preserve"> </v>
          </cell>
          <cell r="AI77" t="str">
            <v xml:space="preserve">  </v>
          </cell>
          <cell r="AJ77" t="str">
            <v xml:space="preserve"> </v>
          </cell>
          <cell r="AK77" t="str">
            <v xml:space="preserve"> </v>
          </cell>
          <cell r="AL77" t="str">
            <v xml:space="preserve">  </v>
          </cell>
          <cell r="AM77" t="str">
            <v xml:space="preserve"> </v>
          </cell>
          <cell r="AN77" t="str">
            <v xml:space="preserve"> </v>
          </cell>
          <cell r="AO77" t="str">
            <v xml:space="preserve"> </v>
          </cell>
          <cell r="AP77" t="str">
            <v xml:space="preserve"> </v>
          </cell>
          <cell r="AQ77" t="str">
            <v xml:space="preserve">  </v>
          </cell>
          <cell r="AR77" t="str">
            <v xml:space="preserve"> </v>
          </cell>
          <cell r="AS77" t="str">
            <v xml:space="preserve">  </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B77" t="str">
            <v xml:space="preserve"> </v>
          </cell>
          <cell r="BC77" t="str">
            <v xml:space="preserve">  </v>
          </cell>
          <cell r="BD77" t="str">
            <v xml:space="preserve"> </v>
          </cell>
          <cell r="BE77" t="str">
            <v xml:space="preserve">  </v>
          </cell>
          <cell r="BF77" t="str">
            <v xml:space="preserve"> </v>
          </cell>
          <cell r="BG77" t="str">
            <v xml:space="preserve"> </v>
          </cell>
          <cell r="BH77" t="str">
            <v xml:space="preserve">  </v>
          </cell>
          <cell r="BI77" t="str">
            <v xml:space="preserve"> </v>
          </cell>
          <cell r="BJ77" t="str">
            <v xml:space="preserve"> </v>
          </cell>
          <cell r="BK77" t="str">
            <v xml:space="preserve"> </v>
          </cell>
          <cell r="BL77" t="str">
            <v xml:space="preserve"> </v>
          </cell>
          <cell r="BM77" t="str">
            <v xml:space="preserve"> </v>
          </cell>
          <cell r="BN77" t="str">
            <v xml:space="preserve"> </v>
          </cell>
          <cell r="BO77" t="str">
            <v xml:space="preserve"> </v>
          </cell>
          <cell r="BP77" t="str">
            <v xml:space="preserve"> </v>
          </cell>
          <cell r="BQ77" t="str">
            <v xml:space="preserve"> </v>
          </cell>
          <cell r="BR77" t="str">
            <v xml:space="preserve"> </v>
          </cell>
          <cell r="BS77" t="str">
            <v xml:space="preserve"> </v>
          </cell>
          <cell r="BT77" t="str">
            <v xml:space="preserve"> </v>
          </cell>
          <cell r="BU77" t="str">
            <v xml:space="preserve"> </v>
          </cell>
          <cell r="BV77" t="str">
            <v xml:space="preserve"> </v>
          </cell>
          <cell r="BW77" t="str">
            <v xml:space="preserve"> </v>
          </cell>
          <cell r="BX77" t="str">
            <v xml:space="preserve"> </v>
          </cell>
          <cell r="BY77" t="str">
            <v xml:space="preserve"> </v>
          </cell>
          <cell r="BZ77" t="str">
            <v xml:space="preserve"> </v>
          </cell>
          <cell r="CA77" t="str">
            <v xml:space="preserve"> </v>
          </cell>
          <cell r="CB77" t="str">
            <v xml:space="preserve"> </v>
          </cell>
          <cell r="CC77" t="str">
            <v xml:space="preserve"> </v>
          </cell>
          <cell r="CD77" t="str">
            <v xml:space="preserve"> </v>
          </cell>
          <cell r="CE77" t="str">
            <v xml:space="preserve"> </v>
          </cell>
          <cell r="CF77" t="str">
            <v xml:space="preserve"> </v>
          </cell>
          <cell r="CG77" t="str">
            <v xml:space="preserve"> </v>
          </cell>
          <cell r="CH77" t="str">
            <v xml:space="preserve"> </v>
          </cell>
          <cell r="CI77" t="str">
            <v xml:space="preserve"> </v>
          </cell>
          <cell r="CJ77" t="str">
            <v xml:space="preserve"> </v>
          </cell>
          <cell r="CK77" t="str">
            <v xml:space="preserve"> </v>
          </cell>
          <cell r="CL77" t="str">
            <v xml:space="preserve"> </v>
          </cell>
          <cell r="CM77" t="str">
            <v xml:space="preserve"> </v>
          </cell>
          <cell r="CN77" t="str">
            <v xml:space="preserve"> </v>
          </cell>
          <cell r="CO77" t="str">
            <v xml:space="preserve"> </v>
          </cell>
          <cell r="CP77" t="str">
            <v xml:space="preserve"> </v>
          </cell>
          <cell r="CQ77" t="str">
            <v xml:space="preserve"> </v>
          </cell>
          <cell r="CR77" t="str">
            <v xml:space="preserve"> </v>
          </cell>
          <cell r="CS77" t="str">
            <v xml:space="preserve"> </v>
          </cell>
          <cell r="CT77" t="str">
            <v xml:space="preserve"> </v>
          </cell>
          <cell r="CU77" t="str">
            <v xml:space="preserve"> </v>
          </cell>
          <cell r="CV77" t="str">
            <v xml:space="preserve"> </v>
          </cell>
          <cell r="CW77" t="str">
            <v xml:space="preserve"> </v>
          </cell>
          <cell r="CX77" t="str">
            <v xml:space="preserve"> </v>
          </cell>
          <cell r="CY77" t="str">
            <v xml:space="preserve"> </v>
          </cell>
          <cell r="CZ77" t="str">
            <v xml:space="preserve"> </v>
          </cell>
          <cell r="DA77" t="str">
            <v xml:space="preserve"> </v>
          </cell>
          <cell r="DB77" t="str">
            <v xml:space="preserve"> </v>
          </cell>
          <cell r="DC77" t="str">
            <v xml:space="preserve"> </v>
          </cell>
          <cell r="DD77" t="str">
            <v xml:space="preserve"> </v>
          </cell>
          <cell r="DE77" t="str">
            <v xml:space="preserve"> </v>
          </cell>
          <cell r="DF77" t="str">
            <v xml:space="preserve"> </v>
          </cell>
          <cell r="DG77" t="str">
            <v xml:space="preserve"> </v>
          </cell>
          <cell r="DH77" t="str">
            <v xml:space="preserve"> </v>
          </cell>
          <cell r="DI77" t="str">
            <v xml:space="preserve"> </v>
          </cell>
          <cell r="DJ77" t="str">
            <v xml:space="preserve"> </v>
          </cell>
          <cell r="DK77" t="str">
            <v xml:space="preserve"> </v>
          </cell>
          <cell r="DL77" t="str">
            <v xml:space="preserve"> </v>
          </cell>
          <cell r="DM77" t="str">
            <v xml:space="preserve"> </v>
          </cell>
          <cell r="DN77" t="str">
            <v xml:space="preserve"> </v>
          </cell>
          <cell r="DO77" t="str">
            <v xml:space="preserve"> </v>
          </cell>
          <cell r="DP77" t="str">
            <v xml:space="preserve"> </v>
          </cell>
          <cell r="DQ77" t="str">
            <v xml:space="preserve"> </v>
          </cell>
          <cell r="DR77" t="str">
            <v xml:space="preserve"> </v>
          </cell>
          <cell r="DS77" t="str">
            <v xml:space="preserve"> </v>
          </cell>
          <cell r="DT77" t="str">
            <v xml:space="preserve"> </v>
          </cell>
          <cell r="DU77" t="str">
            <v xml:space="preserve"> </v>
          </cell>
          <cell r="DV77" t="str">
            <v xml:space="preserve"> </v>
          </cell>
          <cell r="DW77" t="str">
            <v xml:space="preserve"> </v>
          </cell>
          <cell r="DX77" t="str">
            <v xml:space="preserve"> </v>
          </cell>
          <cell r="DY77" t="str">
            <v xml:space="preserve"> </v>
          </cell>
          <cell r="DZ77" t="str">
            <v xml:space="preserve"> </v>
          </cell>
          <cell r="EA77" t="str">
            <v xml:space="preserve"> </v>
          </cell>
          <cell r="EB77" t="str">
            <v xml:space="preserve"> </v>
          </cell>
          <cell r="EC77" t="str">
            <v xml:space="preserve"> </v>
          </cell>
          <cell r="ED77" t="str">
            <v xml:space="preserve"> </v>
          </cell>
          <cell r="EE77" t="str">
            <v xml:space="preserve"> </v>
          </cell>
          <cell r="EF77" t="str">
            <v xml:space="preserve"> </v>
          </cell>
          <cell r="EG77" t="str">
            <v xml:space="preserve"> </v>
          </cell>
          <cell r="EH77" t="str">
            <v xml:space="preserve"> </v>
          </cell>
          <cell r="EI77" t="str">
            <v xml:space="preserve"> </v>
          </cell>
          <cell r="EJ77" t="str">
            <v xml:space="preserve"> </v>
          </cell>
          <cell r="EK77" t="str">
            <v xml:space="preserve"> </v>
          </cell>
          <cell r="EL77" t="str">
            <v xml:space="preserve"> </v>
          </cell>
          <cell r="EM77" t="str">
            <v xml:space="preserve"> </v>
          </cell>
          <cell r="EN77" t="str">
            <v xml:space="preserve"> </v>
          </cell>
        </row>
        <row r="78">
          <cell r="D78" t="str">
            <v>G&amp;A</v>
          </cell>
          <cell r="E78">
            <v>900</v>
          </cell>
          <cell r="F78" t="str">
            <v>G&amp;A</v>
          </cell>
          <cell r="G78">
            <v>12077870.20391182</v>
          </cell>
          <cell r="H78">
            <v>13918046.688057689</v>
          </cell>
          <cell r="I78" t="str">
            <v>7,22% X total project cost (TSP gross-up).</v>
          </cell>
          <cell r="J78" t="str">
            <v>INCC Factor</v>
          </cell>
          <cell r="K78">
            <v>3</v>
          </cell>
          <cell r="L78" t="str">
            <v>Pre-Development</v>
          </cell>
          <cell r="M78">
            <v>1</v>
          </cell>
          <cell r="N78">
            <v>54</v>
          </cell>
          <cell r="O78">
            <v>2</v>
          </cell>
          <cell r="P78">
            <v>38353</v>
          </cell>
          <cell r="Q78">
            <v>39965</v>
          </cell>
          <cell r="T78">
            <v>0</v>
          </cell>
          <cell r="U78">
            <v>0</v>
          </cell>
          <cell r="V78">
            <v>0</v>
          </cell>
          <cell r="W78">
            <v>0</v>
          </cell>
          <cell r="X78">
            <v>0</v>
          </cell>
          <cell r="Y78">
            <v>0</v>
          </cell>
          <cell r="Z78">
            <v>0</v>
          </cell>
          <cell r="AA78">
            <v>0</v>
          </cell>
          <cell r="AB78">
            <v>0</v>
          </cell>
          <cell r="AC78">
            <v>229422.34770076099</v>
          </cell>
          <cell r="AD78">
            <v>237470.69252834766</v>
          </cell>
          <cell r="AE78">
            <v>229422.3477007614</v>
          </cell>
          <cell r="AF78">
            <v>245342.4352760214</v>
          </cell>
          <cell r="AG78">
            <v>245342.4352760214</v>
          </cell>
          <cell r="AH78">
            <v>245342.4352760214</v>
          </cell>
          <cell r="AI78">
            <v>288144.84359567112</v>
          </cell>
          <cell r="AJ78">
            <v>288144.84359567112</v>
          </cell>
          <cell r="AK78">
            <v>684996.31677574781</v>
          </cell>
          <cell r="AL78">
            <v>289658.25355735695</v>
          </cell>
          <cell r="AM78">
            <v>289658.25355735695</v>
          </cell>
          <cell r="AN78">
            <v>289658.25355735695</v>
          </cell>
          <cell r="AO78">
            <v>278003.08114356385</v>
          </cell>
          <cell r="AP78">
            <v>297580.80022402364</v>
          </cell>
          <cell r="AQ78">
            <v>278003.08114356385</v>
          </cell>
          <cell r="AR78">
            <v>278003.08114356385</v>
          </cell>
          <cell r="AS78">
            <v>278003.08114356385</v>
          </cell>
          <cell r="AT78">
            <v>278003.08114356385</v>
          </cell>
          <cell r="AU78">
            <v>278003.08114356385</v>
          </cell>
          <cell r="AV78">
            <v>278003.08114356385</v>
          </cell>
          <cell r="AW78">
            <v>799772.56991751026</v>
          </cell>
          <cell r="AX78">
            <v>280982.39148839144</v>
          </cell>
          <cell r="AY78">
            <v>280982.39148839144</v>
          </cell>
          <cell r="AZ78">
            <v>280982.39148839144</v>
          </cell>
          <cell r="BA78">
            <v>280982.39148839144</v>
          </cell>
          <cell r="BB78">
            <v>311238.52084011561</v>
          </cell>
          <cell r="BC78">
            <v>280982.39148839144</v>
          </cell>
          <cell r="BD78">
            <v>280982.39148839144</v>
          </cell>
          <cell r="BE78">
            <v>280982.39148839144</v>
          </cell>
          <cell r="BF78">
            <v>280982.39148839144</v>
          </cell>
          <cell r="BG78">
            <v>282277.41064547957</v>
          </cell>
          <cell r="BH78">
            <v>282277.41064547957</v>
          </cell>
          <cell r="BI78">
            <v>817842.0864776636</v>
          </cell>
          <cell r="BJ78">
            <v>259166.29953436845</v>
          </cell>
          <cell r="BK78">
            <v>259166.29953436845</v>
          </cell>
          <cell r="BL78">
            <v>259166.29953436845</v>
          </cell>
          <cell r="BM78">
            <v>240637.56390218454</v>
          </cell>
          <cell r="BN78">
            <v>271623.22044489725</v>
          </cell>
          <cell r="BO78">
            <v>240637.56390218454</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row>
        <row r="79">
          <cell r="D79" t="str">
            <v>Development Fees (ISS)</v>
          </cell>
          <cell r="E79">
            <v>910</v>
          </cell>
          <cell r="F79" t="str">
            <v>Development Fees (ISS)</v>
          </cell>
          <cell r="G79">
            <v>10746679.654667882</v>
          </cell>
          <cell r="H79">
            <v>12195765.079867916</v>
          </cell>
          <cell r="I79" t="str">
            <v>6,32% X total project cost less dev. fees</v>
          </cell>
          <cell r="T79">
            <v>0</v>
          </cell>
          <cell r="U79">
            <v>0</v>
          </cell>
          <cell r="V79">
            <v>0</v>
          </cell>
          <cell r="W79">
            <v>0</v>
          </cell>
          <cell r="X79">
            <v>0</v>
          </cell>
          <cell r="Y79">
            <v>0</v>
          </cell>
          <cell r="Z79">
            <v>0</v>
          </cell>
          <cell r="AA79">
            <v>0</v>
          </cell>
          <cell r="AB79">
            <v>0</v>
          </cell>
          <cell r="AC79">
            <v>611281.62875662628</v>
          </cell>
          <cell r="AD79">
            <v>168055.94479126408</v>
          </cell>
          <cell r="AE79">
            <v>15696.47038110072</v>
          </cell>
          <cell r="AF79">
            <v>73302.9744256345</v>
          </cell>
          <cell r="AG79">
            <v>77116.098261894513</v>
          </cell>
          <cell r="AH79">
            <v>23017.739070064512</v>
          </cell>
          <cell r="AI79">
            <v>126520.23943173827</v>
          </cell>
          <cell r="AJ79">
            <v>63603.425128799841</v>
          </cell>
          <cell r="AK79">
            <v>88667.728698067862</v>
          </cell>
          <cell r="AL79">
            <v>120300.0337451079</v>
          </cell>
          <cell r="AM79">
            <v>64928.318353163893</v>
          </cell>
          <cell r="AN79">
            <v>64928.318353163893</v>
          </cell>
          <cell r="AO79">
            <v>233969.71069488436</v>
          </cell>
          <cell r="AP79">
            <v>178605.17338650126</v>
          </cell>
          <cell r="AQ79">
            <v>177368.68586563016</v>
          </cell>
          <cell r="AR79">
            <v>309420.69980482844</v>
          </cell>
          <cell r="AS79">
            <v>252819.67497557431</v>
          </cell>
          <cell r="AT79">
            <v>252819.67497557431</v>
          </cell>
          <cell r="AU79">
            <v>315736.48927851266</v>
          </cell>
          <cell r="AV79">
            <v>252819.67497557431</v>
          </cell>
          <cell r="AW79">
            <v>285773.53742445516</v>
          </cell>
          <cell r="AX79">
            <v>468931.89762544289</v>
          </cell>
          <cell r="AY79">
            <v>412330.87279618875</v>
          </cell>
          <cell r="AZ79">
            <v>517962.25755011057</v>
          </cell>
          <cell r="BA79">
            <v>574563.28237936471</v>
          </cell>
          <cell r="BB79">
            <v>518666.53308811423</v>
          </cell>
          <cell r="BC79">
            <v>441304.63054542959</v>
          </cell>
          <cell r="BD79">
            <v>497905.65537468385</v>
          </cell>
          <cell r="BE79">
            <v>441304.63054542959</v>
          </cell>
          <cell r="BF79">
            <v>344136.40368624451</v>
          </cell>
          <cell r="BG79">
            <v>407135.00867278851</v>
          </cell>
          <cell r="BH79">
            <v>344218.19436985004</v>
          </cell>
          <cell r="BI79">
            <v>382780.17389609327</v>
          </cell>
          <cell r="BJ79">
            <v>395865.39518774836</v>
          </cell>
          <cell r="BK79">
            <v>347495.38735230622</v>
          </cell>
          <cell r="BL79">
            <v>397424.36840493779</v>
          </cell>
          <cell r="BM79">
            <v>43752.247609444057</v>
          </cell>
          <cell r="BN79">
            <v>45017.341706878557</v>
          </cell>
          <cell r="BO79">
            <v>38323.510767338797</v>
          </cell>
          <cell r="BP79">
            <v>14704.296205095563</v>
          </cell>
          <cell r="BQ79">
            <v>14704.296205095563</v>
          </cell>
          <cell r="BR79">
            <v>143490.39995927032</v>
          </cell>
          <cell r="BS79">
            <v>7701.9804156218788</v>
          </cell>
          <cell r="BT79">
            <v>7701.9804156218788</v>
          </cell>
          <cell r="BU79">
            <v>143996.76705251166</v>
          </cell>
          <cell r="BV79">
            <v>7701.9804156218788</v>
          </cell>
          <cell r="BW79">
            <v>7701.9804156218788</v>
          </cell>
          <cell r="BX79">
            <v>7701.9804156218788</v>
          </cell>
          <cell r="BY79">
            <v>7701.9804156218788</v>
          </cell>
          <cell r="BZ79">
            <v>7701.9804156218788</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row>
        <row r="80">
          <cell r="D80" t="str">
            <v>Success fee (ISS)</v>
          </cell>
          <cell r="E80">
            <v>911</v>
          </cell>
          <cell r="F80" t="str">
            <v>Success fee (ISS)</v>
          </cell>
          <cell r="G80">
            <v>3582226.5515559604</v>
          </cell>
          <cell r="H80">
            <v>4065255.0266226386</v>
          </cell>
          <cell r="I80" t="str">
            <v>2,11% X total project cost less dev. fees</v>
          </cell>
          <cell r="J80" t="str">
            <v>INCC Factor</v>
          </cell>
          <cell r="K80">
            <v>3</v>
          </cell>
          <cell r="L80" t="str">
            <v>Project Stabilization</v>
          </cell>
          <cell r="M80">
            <v>-1</v>
          </cell>
          <cell r="N80">
            <v>1</v>
          </cell>
          <cell r="P80">
            <v>39965</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3582226.5515559604</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row>
        <row r="81">
          <cell r="D81" t="str">
            <v>Transaction Tax</v>
          </cell>
          <cell r="E81">
            <v>912</v>
          </cell>
          <cell r="F81" t="str">
            <v>Transaction Tax</v>
          </cell>
          <cell r="G81">
            <v>701041.7361395011</v>
          </cell>
          <cell r="H81">
            <v>795570.40871005051</v>
          </cell>
          <cell r="I81" t="str">
            <v>000% X total project cost less trans. tax</v>
          </cell>
          <cell r="T81">
            <v>0</v>
          </cell>
          <cell r="U81">
            <v>0</v>
          </cell>
          <cell r="V81">
            <v>0</v>
          </cell>
          <cell r="W81">
            <v>0</v>
          </cell>
          <cell r="X81">
            <v>0</v>
          </cell>
          <cell r="Y81">
            <v>0</v>
          </cell>
          <cell r="Z81">
            <v>0</v>
          </cell>
          <cell r="AA81">
            <v>0</v>
          </cell>
          <cell r="AB81">
            <v>0</v>
          </cell>
          <cell r="AC81">
            <v>39101.64818613221</v>
          </cell>
          <cell r="AD81">
            <v>10749.978601814524</v>
          </cell>
          <cell r="AE81">
            <v>1004.0508887110761</v>
          </cell>
          <cell r="AF81">
            <v>4688.9469307597537</v>
          </cell>
          <cell r="AG81">
            <v>4932.859752152518</v>
          </cell>
          <cell r="AH81">
            <v>1472.3680425151265</v>
          </cell>
          <cell r="AI81">
            <v>8093.0779823168577</v>
          </cell>
          <cell r="AJ81">
            <v>4068.49909407223</v>
          </cell>
          <cell r="AK81">
            <v>5671.7790457197398</v>
          </cell>
          <cell r="AL81">
            <v>7695.1921585620685</v>
          </cell>
          <cell r="AM81">
            <v>4153.2480973240508</v>
          </cell>
          <cell r="AN81">
            <v>4153.2480973240508</v>
          </cell>
          <cell r="AO81">
            <v>14966.262494116103</v>
          </cell>
          <cell r="AP81">
            <v>11424.77759095653</v>
          </cell>
          <cell r="AQ81">
            <v>11345.683605871476</v>
          </cell>
          <cell r="AR81">
            <v>19792.610764182195</v>
          </cell>
          <cell r="AS81">
            <v>16172.031875937573</v>
          </cell>
          <cell r="AT81">
            <v>16172.031875937573</v>
          </cell>
          <cell r="AU81">
            <v>20196.610764182195</v>
          </cell>
          <cell r="AV81">
            <v>16172.031875937573</v>
          </cell>
          <cell r="AW81">
            <v>18279.980610584316</v>
          </cell>
          <cell r="AX81">
            <v>29996.010384774159</v>
          </cell>
          <cell r="AY81">
            <v>26375.431496529542</v>
          </cell>
          <cell r="AZ81">
            <v>33132.319074622072</v>
          </cell>
          <cell r="BA81">
            <v>36752.897962866693</v>
          </cell>
          <cell r="BB81">
            <v>33177.36923320304</v>
          </cell>
          <cell r="BC81">
            <v>28228.78620055598</v>
          </cell>
          <cell r="BD81">
            <v>31849.365088800609</v>
          </cell>
          <cell r="BE81">
            <v>28228.78620055598</v>
          </cell>
          <cell r="BF81">
            <v>22013.258622463436</v>
          </cell>
          <cell r="BG81">
            <v>26043.069388102704</v>
          </cell>
          <cell r="BH81">
            <v>22018.490499858075</v>
          </cell>
          <cell r="BI81">
            <v>24485.171790220098</v>
          </cell>
          <cell r="BJ81">
            <v>25322.189778842967</v>
          </cell>
          <cell r="BK81">
            <v>22228.121610969189</v>
          </cell>
          <cell r="BL81">
            <v>25421.912098969187</v>
          </cell>
          <cell r="BM81">
            <v>2798.6854387507715</v>
          </cell>
          <cell r="BN81">
            <v>2879.6092911833312</v>
          </cell>
          <cell r="BO81">
            <v>2451.4272387507717</v>
          </cell>
          <cell r="BP81">
            <v>940.58481391927955</v>
          </cell>
          <cell r="BQ81">
            <v>940.58481391927955</v>
          </cell>
          <cell r="BR81">
            <v>9178.6025840613238</v>
          </cell>
          <cell r="BS81">
            <v>492.67001391927948</v>
          </cell>
          <cell r="BT81">
            <v>492.67001391927948</v>
          </cell>
          <cell r="BU81">
            <v>9210.9931991256635</v>
          </cell>
          <cell r="BV81">
            <v>492.67001391927948</v>
          </cell>
          <cell r="BW81">
            <v>492.67001391927948</v>
          </cell>
          <cell r="BX81">
            <v>492.67001391927948</v>
          </cell>
          <cell r="BY81">
            <v>492.67001391927948</v>
          </cell>
          <cell r="BZ81">
            <v>492.67001391927948</v>
          </cell>
          <cell r="CA81">
            <v>13612.460895912649</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row>
        <row r="82">
          <cell r="D82" t="str">
            <v>Project Contingency</v>
          </cell>
          <cell r="E82">
            <v>920</v>
          </cell>
          <cell r="F82" t="str">
            <v>Project Contingency</v>
          </cell>
          <cell r="G82">
            <v>5365713.0228832401</v>
          </cell>
          <cell r="H82">
            <v>6216386.2230811436</v>
          </cell>
          <cell r="I82" t="str">
            <v>3,00% X total project cost per KF.</v>
          </cell>
          <cell r="J82" t="str">
            <v>INCC Factor</v>
          </cell>
          <cell r="K82">
            <v>3</v>
          </cell>
          <cell r="L82" t="str">
            <v>Const. Start-Phase 1</v>
          </cell>
          <cell r="M82">
            <v>1</v>
          </cell>
          <cell r="N82">
            <v>44</v>
          </cell>
          <cell r="O82">
            <v>2</v>
          </cell>
          <cell r="P82">
            <v>38626</v>
          </cell>
          <cell r="Q82">
            <v>39965</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121948.02324734641</v>
          </cell>
          <cell r="AJ82">
            <v>121948.02324734641</v>
          </cell>
          <cell r="AK82">
            <v>121948.02324734641</v>
          </cell>
          <cell r="AL82">
            <v>121948.02324734641</v>
          </cell>
          <cell r="AM82">
            <v>121948.02324734641</v>
          </cell>
          <cell r="AN82">
            <v>121948.02324734641</v>
          </cell>
          <cell r="AO82">
            <v>121948.02324734641</v>
          </cell>
          <cell r="AP82">
            <v>121948.02324734641</v>
          </cell>
          <cell r="AQ82">
            <v>121948.02324734641</v>
          </cell>
          <cell r="AR82">
            <v>121948.02324734641</v>
          </cell>
          <cell r="AS82">
            <v>121948.02324734641</v>
          </cell>
          <cell r="AT82">
            <v>121948.02324734641</v>
          </cell>
          <cell r="AU82">
            <v>121948.02324734641</v>
          </cell>
          <cell r="AV82">
            <v>121948.02324734641</v>
          </cell>
          <cell r="AW82">
            <v>121948.02324734641</v>
          </cell>
          <cell r="AX82">
            <v>121948.02324734641</v>
          </cell>
          <cell r="AY82">
            <v>121948.02324734641</v>
          </cell>
          <cell r="AZ82">
            <v>121948.02324734641</v>
          </cell>
          <cell r="BA82">
            <v>121948.02324734641</v>
          </cell>
          <cell r="BB82">
            <v>121948.02324734641</v>
          </cell>
          <cell r="BC82">
            <v>121948.02324734641</v>
          </cell>
          <cell r="BD82">
            <v>121948.02324734641</v>
          </cell>
          <cell r="BE82">
            <v>121948.02324734641</v>
          </cell>
          <cell r="BF82">
            <v>121948.02324734641</v>
          </cell>
          <cell r="BG82">
            <v>121948.02324734641</v>
          </cell>
          <cell r="BH82">
            <v>121948.02324734641</v>
          </cell>
          <cell r="BI82">
            <v>121948.02324734641</v>
          </cell>
          <cell r="BJ82">
            <v>121948.02324734641</v>
          </cell>
          <cell r="BK82">
            <v>121948.02324734641</v>
          </cell>
          <cell r="BL82">
            <v>121948.02324734641</v>
          </cell>
          <cell r="BM82">
            <v>121948.02324734641</v>
          </cell>
          <cell r="BN82">
            <v>121948.02324734641</v>
          </cell>
          <cell r="BO82">
            <v>121948.02324734641</v>
          </cell>
          <cell r="BP82">
            <v>121948.02324734641</v>
          </cell>
          <cell r="BQ82">
            <v>121948.02324734641</v>
          </cell>
          <cell r="BR82">
            <v>121948.02324734641</v>
          </cell>
          <cell r="BS82">
            <v>121948.02324734641</v>
          </cell>
          <cell r="BT82">
            <v>121948.02324734641</v>
          </cell>
          <cell r="BU82">
            <v>121948.02324734641</v>
          </cell>
          <cell r="BV82">
            <v>121948.02324734641</v>
          </cell>
          <cell r="BW82">
            <v>121948.02324734641</v>
          </cell>
          <cell r="BX82">
            <v>121948.02324734641</v>
          </cell>
          <cell r="BY82">
            <v>121948.02324734641</v>
          </cell>
          <cell r="BZ82">
            <v>121948.02324734641</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row>
        <row r="84">
          <cell r="G84">
            <v>184801480.5218145</v>
          </cell>
          <cell r="H84">
            <v>210156204.27977598</v>
          </cell>
          <cell r="R84">
            <v>10623870.281822938</v>
          </cell>
          <cell r="T84">
            <v>8092371.5283590006</v>
          </cell>
          <cell r="U84">
            <v>0</v>
          </cell>
          <cell r="V84">
            <v>0</v>
          </cell>
          <cell r="W84">
            <v>0</v>
          </cell>
          <cell r="X84">
            <v>0</v>
          </cell>
          <cell r="Y84">
            <v>0</v>
          </cell>
          <cell r="Z84">
            <v>0</v>
          </cell>
          <cell r="AA84">
            <v>655000</v>
          </cell>
          <cell r="AB84">
            <v>400000</v>
          </cell>
          <cell r="AC84">
            <v>1452408.9177733778</v>
          </cell>
          <cell r="AD84">
            <v>2184691.7159214267</v>
          </cell>
          <cell r="AE84">
            <v>265227.96897057322</v>
          </cell>
          <cell r="AF84">
            <v>1238622.349762274</v>
          </cell>
          <cell r="AG84">
            <v>1303053.84716071</v>
          </cell>
          <cell r="AH84">
            <v>388937.64238860103</v>
          </cell>
          <cell r="AI84">
            <v>2237850.4417499108</v>
          </cell>
          <cell r="AJ84">
            <v>1074726.1554288696</v>
          </cell>
          <cell r="AK84">
            <v>1498245.2121298618</v>
          </cell>
          <cell r="AL84">
            <v>2032745.7602012118</v>
          </cell>
          <cell r="AM84">
            <v>1097113.2737089163</v>
          </cell>
          <cell r="AN84">
            <v>1097113.2737089163</v>
          </cell>
          <cell r="AO84">
            <v>3953456.3925246694</v>
          </cell>
          <cell r="AP84">
            <v>3017945.1962637277</v>
          </cell>
          <cell r="AQ84">
            <v>2997051.8956773127</v>
          </cell>
          <cell r="AR84">
            <v>5228374.3908121279</v>
          </cell>
          <cell r="AS84">
            <v>4271969.8939647721</v>
          </cell>
          <cell r="AT84">
            <v>4271969.8939647721</v>
          </cell>
          <cell r="AU84">
            <v>5435094.1802858124</v>
          </cell>
          <cell r="AV84">
            <v>4271969.8939647721</v>
          </cell>
          <cell r="AW84">
            <v>4828801.1939222459</v>
          </cell>
          <cell r="AX84">
            <v>7923682.9537463952</v>
          </cell>
          <cell r="AY84">
            <v>6967278.4568990404</v>
          </cell>
          <cell r="AZ84">
            <v>8752163.6545014828</v>
          </cell>
          <cell r="BA84">
            <v>9708568.1513488386</v>
          </cell>
          <cell r="BB84">
            <v>8764064.009549791</v>
          </cell>
          <cell r="BC84">
            <v>7456856.7337152874</v>
          </cell>
          <cell r="BD84">
            <v>8413261.2305626459</v>
          </cell>
          <cell r="BE84">
            <v>7456856.7337152874</v>
          </cell>
          <cell r="BF84">
            <v>5814976.0540075786</v>
          </cell>
          <cell r="BG84">
            <v>6979482.3820467088</v>
          </cell>
          <cell r="BH84">
            <v>5816358.0957256667</v>
          </cell>
          <cell r="BI84">
            <v>6467951.432374456</v>
          </cell>
          <cell r="BJ84">
            <v>6689056.34210594</v>
          </cell>
          <cell r="BK84">
            <v>5871733.8087081239</v>
          </cell>
          <cell r="BL84">
            <v>6715398.7802487556</v>
          </cell>
          <cell r="BM84">
            <v>739294.85353105911</v>
          </cell>
          <cell r="BN84">
            <v>760671.52802363888</v>
          </cell>
          <cell r="BO84">
            <v>647563.85848895379</v>
          </cell>
          <cell r="BP84">
            <v>248462.90426636126</v>
          </cell>
          <cell r="BQ84">
            <v>248462.90426636126</v>
          </cell>
          <cell r="BR84">
            <v>2424600.3352317782</v>
          </cell>
          <cell r="BS84">
            <v>230142.67367688759</v>
          </cell>
          <cell r="BT84">
            <v>130142.67367688757</v>
          </cell>
          <cell r="BU84">
            <v>2433156.5719164056</v>
          </cell>
          <cell r="BV84">
            <v>130142.67367688757</v>
          </cell>
          <cell r="BW84">
            <v>130142.67367688757</v>
          </cell>
          <cell r="BX84">
            <v>130142.67367688757</v>
          </cell>
          <cell r="BY84">
            <v>130142.67367688757</v>
          </cell>
          <cell r="BZ84">
            <v>130142.67367688757</v>
          </cell>
          <cell r="CA84">
            <v>3595839.0124518732</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row>
      </sheetData>
      <sheetData sheetId="34"/>
      <sheetData sheetId="35" refreshError="1"/>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D16C9-80F2-448F-B3D7-220F8FE37E53}">
  <dimension ref="C8:V39"/>
  <sheetViews>
    <sheetView showGridLines="0" workbookViewId="0">
      <selection activeCell="X11" sqref="X11"/>
    </sheetView>
  </sheetViews>
  <sheetFormatPr defaultRowHeight="12.75" x14ac:dyDescent="0.35"/>
  <cols>
    <col min="22" max="22" width="12.6640625" customWidth="1"/>
  </cols>
  <sheetData>
    <row r="8" spans="3:22" ht="14.25" x14ac:dyDescent="0.35">
      <c r="J8" s="55" t="s">
        <v>227</v>
      </c>
      <c r="K8" s="55"/>
      <c r="L8" s="55"/>
      <c r="M8" s="55"/>
      <c r="N8" s="55"/>
      <c r="O8" s="55"/>
      <c r="P8" s="55"/>
      <c r="Q8" s="55"/>
      <c r="R8" s="55"/>
      <c r="S8" s="55"/>
      <c r="T8" s="55"/>
      <c r="U8" s="55"/>
      <c r="V8" s="55"/>
    </row>
    <row r="9" spans="3:22" ht="21" x14ac:dyDescent="0.65">
      <c r="C9" s="56"/>
      <c r="J9" s="170" t="s">
        <v>260</v>
      </c>
      <c r="K9" s="170"/>
      <c r="L9" s="170"/>
      <c r="M9" s="170"/>
      <c r="N9" s="170"/>
      <c r="O9" s="170"/>
      <c r="P9" s="170"/>
      <c r="Q9" s="170"/>
      <c r="R9" s="170"/>
      <c r="S9" s="170"/>
      <c r="T9" s="170"/>
      <c r="U9" s="170"/>
      <c r="V9" s="170"/>
    </row>
    <row r="10" spans="3:22" x14ac:dyDescent="0.35">
      <c r="J10" s="170"/>
      <c r="K10" s="170"/>
      <c r="L10" s="170"/>
      <c r="M10" s="170"/>
      <c r="N10" s="170"/>
      <c r="O10" s="170"/>
      <c r="P10" s="170"/>
      <c r="Q10" s="170"/>
      <c r="R10" s="170"/>
      <c r="S10" s="170"/>
      <c r="T10" s="170"/>
      <c r="U10" s="170"/>
      <c r="V10" s="170"/>
    </row>
    <row r="11" spans="3:22" x14ac:dyDescent="0.35">
      <c r="J11" s="170"/>
      <c r="K11" s="170"/>
      <c r="L11" s="170"/>
      <c r="M11" s="170"/>
      <c r="N11" s="170"/>
      <c r="O11" s="170"/>
      <c r="P11" s="170"/>
      <c r="Q11" s="170"/>
      <c r="R11" s="170"/>
      <c r="S11" s="170"/>
      <c r="T11" s="170"/>
      <c r="U11" s="170"/>
      <c r="V11" s="170"/>
    </row>
    <row r="12" spans="3:22" x14ac:dyDescent="0.35">
      <c r="J12" s="170"/>
      <c r="K12" s="170"/>
      <c r="L12" s="170"/>
      <c r="M12" s="170"/>
      <c r="N12" s="170"/>
      <c r="O12" s="170"/>
      <c r="P12" s="170"/>
      <c r="Q12" s="170"/>
      <c r="R12" s="170"/>
      <c r="S12" s="170"/>
      <c r="T12" s="170"/>
      <c r="U12" s="170"/>
      <c r="V12" s="170"/>
    </row>
    <row r="13" spans="3:22" x14ac:dyDescent="0.35">
      <c r="J13" s="170"/>
      <c r="K13" s="170"/>
      <c r="L13" s="170"/>
      <c r="M13" s="170"/>
      <c r="N13" s="170"/>
      <c r="O13" s="170"/>
      <c r="P13" s="170"/>
      <c r="Q13" s="170"/>
      <c r="R13" s="170"/>
      <c r="S13" s="170"/>
      <c r="T13" s="170"/>
      <c r="U13" s="170"/>
      <c r="V13" s="170"/>
    </row>
    <row r="14" spans="3:22" x14ac:dyDescent="0.35">
      <c r="J14" s="170"/>
      <c r="K14" s="170"/>
      <c r="L14" s="170"/>
      <c r="M14" s="170"/>
      <c r="N14" s="170"/>
      <c r="O14" s="170"/>
      <c r="P14" s="170"/>
      <c r="Q14" s="170"/>
      <c r="R14" s="170"/>
      <c r="S14" s="170"/>
      <c r="T14" s="170"/>
      <c r="U14" s="170"/>
      <c r="V14" s="170"/>
    </row>
    <row r="15" spans="3:22" x14ac:dyDescent="0.35">
      <c r="J15" s="170"/>
      <c r="K15" s="170"/>
      <c r="L15" s="170"/>
      <c r="M15" s="170"/>
      <c r="N15" s="170"/>
      <c r="O15" s="170"/>
      <c r="P15" s="170"/>
      <c r="Q15" s="170"/>
      <c r="R15" s="170"/>
      <c r="S15" s="170"/>
      <c r="T15" s="170"/>
      <c r="U15" s="170"/>
      <c r="V15" s="170"/>
    </row>
    <row r="16" spans="3:22" x14ac:dyDescent="0.35">
      <c r="J16" s="170"/>
      <c r="K16" s="170"/>
      <c r="L16" s="170"/>
      <c r="M16" s="170"/>
      <c r="N16" s="170"/>
      <c r="O16" s="170"/>
      <c r="P16" s="170"/>
      <c r="Q16" s="170"/>
      <c r="R16" s="170"/>
      <c r="S16" s="170"/>
      <c r="T16" s="170"/>
      <c r="U16" s="170"/>
      <c r="V16" s="170"/>
    </row>
    <row r="17" spans="10:22" x14ac:dyDescent="0.35">
      <c r="J17" s="170"/>
      <c r="K17" s="170"/>
      <c r="L17" s="170"/>
      <c r="M17" s="170"/>
      <c r="N17" s="170"/>
      <c r="O17" s="170"/>
      <c r="P17" s="170"/>
      <c r="Q17" s="170"/>
      <c r="R17" s="170"/>
      <c r="S17" s="170"/>
      <c r="T17" s="170"/>
      <c r="U17" s="170"/>
      <c r="V17" s="170"/>
    </row>
    <row r="18" spans="10:22" x14ac:dyDescent="0.35">
      <c r="J18" s="170"/>
      <c r="K18" s="170"/>
      <c r="L18" s="170"/>
      <c r="M18" s="170"/>
      <c r="N18" s="170"/>
      <c r="O18" s="170"/>
      <c r="P18" s="170"/>
      <c r="Q18" s="170"/>
      <c r="R18" s="170"/>
      <c r="S18" s="170"/>
      <c r="T18" s="170"/>
      <c r="U18" s="170"/>
      <c r="V18" s="170"/>
    </row>
    <row r="19" spans="10:22" x14ac:dyDescent="0.35">
      <c r="J19" s="170"/>
      <c r="K19" s="170"/>
      <c r="L19" s="170"/>
      <c r="M19" s="170"/>
      <c r="N19" s="170"/>
      <c r="O19" s="170"/>
      <c r="P19" s="170"/>
      <c r="Q19" s="170"/>
      <c r="R19" s="170"/>
      <c r="S19" s="170"/>
      <c r="T19" s="170"/>
      <c r="U19" s="170"/>
      <c r="V19" s="170"/>
    </row>
    <row r="20" spans="10:22" x14ac:dyDescent="0.35">
      <c r="J20" s="170"/>
      <c r="K20" s="170"/>
      <c r="L20" s="170"/>
      <c r="M20" s="170"/>
      <c r="N20" s="170"/>
      <c r="O20" s="170"/>
      <c r="P20" s="170"/>
      <c r="Q20" s="170"/>
      <c r="R20" s="170"/>
      <c r="S20" s="170"/>
      <c r="T20" s="170"/>
      <c r="U20" s="170"/>
      <c r="V20" s="170"/>
    </row>
    <row r="21" spans="10:22" x14ac:dyDescent="0.35">
      <c r="J21" s="170"/>
      <c r="K21" s="170"/>
      <c r="L21" s="170"/>
      <c r="M21" s="170"/>
      <c r="N21" s="170"/>
      <c r="O21" s="170"/>
      <c r="P21" s="170"/>
      <c r="Q21" s="170"/>
      <c r="R21" s="170"/>
      <c r="S21" s="170"/>
      <c r="T21" s="170"/>
      <c r="U21" s="170"/>
      <c r="V21" s="170"/>
    </row>
    <row r="22" spans="10:22" x14ac:dyDescent="0.35">
      <c r="J22" s="170"/>
      <c r="K22" s="170"/>
      <c r="L22" s="170"/>
      <c r="M22" s="170"/>
      <c r="N22" s="170"/>
      <c r="O22" s="170"/>
      <c r="P22" s="170"/>
      <c r="Q22" s="170"/>
      <c r="R22" s="170"/>
      <c r="S22" s="170"/>
      <c r="T22" s="170"/>
      <c r="U22" s="170"/>
      <c r="V22" s="170"/>
    </row>
    <row r="23" spans="10:22" x14ac:dyDescent="0.35">
      <c r="J23" s="170"/>
      <c r="K23" s="170"/>
      <c r="L23" s="170"/>
      <c r="M23" s="170"/>
      <c r="N23" s="170"/>
      <c r="O23" s="170"/>
      <c r="P23" s="170"/>
      <c r="Q23" s="170"/>
      <c r="R23" s="170"/>
      <c r="S23" s="170"/>
      <c r="T23" s="170"/>
      <c r="U23" s="170"/>
      <c r="V23" s="170"/>
    </row>
    <row r="24" spans="10:22" x14ac:dyDescent="0.35">
      <c r="J24" s="170"/>
      <c r="K24" s="170"/>
      <c r="L24" s="170"/>
      <c r="M24" s="170"/>
      <c r="N24" s="170"/>
      <c r="O24" s="170"/>
      <c r="P24" s="170"/>
      <c r="Q24" s="170"/>
      <c r="R24" s="170"/>
      <c r="S24" s="170"/>
      <c r="T24" s="170"/>
      <c r="U24" s="170"/>
      <c r="V24" s="170"/>
    </row>
    <row r="25" spans="10:22" x14ac:dyDescent="0.35">
      <c r="J25" s="170"/>
      <c r="K25" s="170"/>
      <c r="L25" s="170"/>
      <c r="M25" s="170"/>
      <c r="N25" s="170"/>
      <c r="O25" s="170"/>
      <c r="P25" s="170"/>
      <c r="Q25" s="170"/>
      <c r="R25" s="170"/>
      <c r="S25" s="170"/>
      <c r="T25" s="170"/>
      <c r="U25" s="170"/>
      <c r="V25" s="170"/>
    </row>
    <row r="26" spans="10:22" x14ac:dyDescent="0.35">
      <c r="J26" s="170"/>
      <c r="K26" s="170"/>
      <c r="L26" s="170"/>
      <c r="M26" s="170"/>
      <c r="N26" s="170"/>
      <c r="O26" s="170"/>
      <c r="P26" s="170"/>
      <c r="Q26" s="170"/>
      <c r="R26" s="170"/>
      <c r="S26" s="170"/>
      <c r="T26" s="170"/>
      <c r="U26" s="170"/>
      <c r="V26" s="170"/>
    </row>
    <row r="27" spans="10:22" x14ac:dyDescent="0.35">
      <c r="J27" s="170"/>
      <c r="K27" s="170"/>
      <c r="L27" s="170"/>
      <c r="M27" s="170"/>
      <c r="N27" s="170"/>
      <c r="O27" s="170"/>
      <c r="P27" s="170"/>
      <c r="Q27" s="170"/>
      <c r="R27" s="170"/>
      <c r="S27" s="170"/>
      <c r="T27" s="170"/>
      <c r="U27" s="170"/>
      <c r="V27" s="170"/>
    </row>
    <row r="28" spans="10:22" x14ac:dyDescent="0.35">
      <c r="J28" s="170"/>
      <c r="K28" s="170"/>
      <c r="L28" s="170"/>
      <c r="M28" s="170"/>
      <c r="N28" s="170"/>
      <c r="O28" s="170"/>
      <c r="P28" s="170"/>
      <c r="Q28" s="170"/>
      <c r="R28" s="170"/>
      <c r="S28" s="170"/>
      <c r="T28" s="170"/>
      <c r="U28" s="170"/>
      <c r="V28" s="170"/>
    </row>
    <row r="29" spans="10:22" x14ac:dyDescent="0.35">
      <c r="J29" s="170"/>
      <c r="K29" s="170"/>
      <c r="L29" s="170"/>
      <c r="M29" s="170"/>
      <c r="N29" s="170"/>
      <c r="O29" s="170"/>
      <c r="P29" s="170"/>
      <c r="Q29" s="170"/>
      <c r="R29" s="170"/>
      <c r="S29" s="170"/>
      <c r="T29" s="170"/>
      <c r="U29" s="170"/>
      <c r="V29" s="170"/>
    </row>
    <row r="30" spans="10:22" x14ac:dyDescent="0.35">
      <c r="J30" s="170"/>
      <c r="K30" s="170"/>
      <c r="L30" s="170"/>
      <c r="M30" s="170"/>
      <c r="N30" s="170"/>
      <c r="O30" s="170"/>
      <c r="P30" s="170"/>
      <c r="Q30" s="170"/>
      <c r="R30" s="170"/>
      <c r="S30" s="170"/>
      <c r="T30" s="170"/>
      <c r="U30" s="170"/>
      <c r="V30" s="170"/>
    </row>
    <row r="31" spans="10:22" x14ac:dyDescent="0.35">
      <c r="J31" s="170"/>
      <c r="K31" s="170"/>
      <c r="L31" s="170"/>
      <c r="M31" s="170"/>
      <c r="N31" s="170"/>
      <c r="O31" s="170"/>
      <c r="P31" s="170"/>
      <c r="Q31" s="170"/>
      <c r="R31" s="170"/>
      <c r="S31" s="170"/>
      <c r="T31" s="170"/>
      <c r="U31" s="170"/>
      <c r="V31" s="170"/>
    </row>
    <row r="32" spans="10:22" x14ac:dyDescent="0.35">
      <c r="J32" s="170"/>
      <c r="K32" s="170"/>
      <c r="L32" s="170"/>
      <c r="M32" s="170"/>
      <c r="N32" s="170"/>
      <c r="O32" s="170"/>
      <c r="P32" s="170"/>
      <c r="Q32" s="170"/>
      <c r="R32" s="170"/>
      <c r="S32" s="170"/>
      <c r="T32" s="170"/>
      <c r="U32" s="170"/>
      <c r="V32" s="170"/>
    </row>
    <row r="33" spans="10:22" x14ac:dyDescent="0.35">
      <c r="J33" s="170"/>
      <c r="K33" s="170"/>
      <c r="L33" s="170"/>
      <c r="M33" s="170"/>
      <c r="N33" s="170"/>
      <c r="O33" s="170"/>
      <c r="P33" s="170"/>
      <c r="Q33" s="170"/>
      <c r="R33" s="170"/>
      <c r="S33" s="170"/>
      <c r="T33" s="170"/>
      <c r="U33" s="170"/>
      <c r="V33" s="170"/>
    </row>
    <row r="34" spans="10:22" x14ac:dyDescent="0.35">
      <c r="J34" s="170"/>
      <c r="K34" s="170"/>
      <c r="L34" s="170"/>
      <c r="M34" s="170"/>
      <c r="N34" s="170"/>
      <c r="O34" s="170"/>
      <c r="P34" s="170"/>
      <c r="Q34" s="170"/>
      <c r="R34" s="170"/>
      <c r="S34" s="170"/>
      <c r="T34" s="170"/>
      <c r="U34" s="170"/>
      <c r="V34" s="170"/>
    </row>
    <row r="35" spans="10:22" x14ac:dyDescent="0.35">
      <c r="J35" s="170"/>
      <c r="K35" s="170"/>
      <c r="L35" s="170"/>
      <c r="M35" s="170"/>
      <c r="N35" s="170"/>
      <c r="O35" s="170"/>
      <c r="P35" s="170"/>
      <c r="Q35" s="170"/>
      <c r="R35" s="170"/>
      <c r="S35" s="170"/>
      <c r="T35" s="170"/>
      <c r="U35" s="170"/>
      <c r="V35" s="170"/>
    </row>
    <row r="36" spans="10:22" x14ac:dyDescent="0.35">
      <c r="J36" s="170"/>
      <c r="K36" s="170"/>
      <c r="L36" s="170"/>
      <c r="M36" s="170"/>
      <c r="N36" s="170"/>
      <c r="O36" s="170"/>
      <c r="P36" s="170"/>
      <c r="Q36" s="170"/>
      <c r="R36" s="170"/>
      <c r="S36" s="170"/>
      <c r="T36" s="170"/>
      <c r="U36" s="170"/>
      <c r="V36" s="170"/>
    </row>
    <row r="37" spans="10:22" x14ac:dyDescent="0.35">
      <c r="J37" s="170"/>
      <c r="K37" s="170"/>
      <c r="L37" s="170"/>
      <c r="M37" s="170"/>
      <c r="N37" s="170"/>
      <c r="O37" s="170"/>
      <c r="P37" s="170"/>
      <c r="Q37" s="170"/>
      <c r="R37" s="170"/>
      <c r="S37" s="170"/>
      <c r="T37" s="170"/>
      <c r="U37" s="170"/>
      <c r="V37" s="170"/>
    </row>
    <row r="38" spans="10:22" x14ac:dyDescent="0.35">
      <c r="J38" s="170"/>
      <c r="K38" s="170"/>
      <c r="L38" s="170"/>
      <c r="M38" s="170"/>
      <c r="N38" s="170"/>
      <c r="O38" s="170"/>
      <c r="P38" s="170"/>
      <c r="Q38" s="170"/>
      <c r="R38" s="170"/>
      <c r="S38" s="170"/>
      <c r="T38" s="170"/>
      <c r="U38" s="170"/>
      <c r="V38" s="170"/>
    </row>
    <row r="39" spans="10:22" x14ac:dyDescent="0.35">
      <c r="J39" s="170"/>
      <c r="K39" s="170"/>
      <c r="L39" s="170"/>
      <c r="M39" s="170"/>
      <c r="N39" s="170"/>
      <c r="O39" s="170"/>
      <c r="P39" s="170"/>
      <c r="Q39" s="170"/>
      <c r="R39" s="170"/>
      <c r="S39" s="170"/>
      <c r="T39" s="170"/>
      <c r="U39" s="170"/>
      <c r="V39" s="170"/>
    </row>
  </sheetData>
  <mergeCells count="1">
    <mergeCell ref="J9:V3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2"/>
  <sheetViews>
    <sheetView topLeftCell="A37" zoomScale="80" workbookViewId="0">
      <selection activeCell="C8" sqref="C8"/>
    </sheetView>
  </sheetViews>
  <sheetFormatPr defaultColWidth="9.1328125" defaultRowHeight="12.75" x14ac:dyDescent="0.35"/>
  <cols>
    <col min="1" max="3" width="40.53125" style="1" customWidth="1"/>
    <col min="4" max="4" width="10.53125" style="1" customWidth="1"/>
    <col min="5" max="8" width="9.53125" style="1" customWidth="1"/>
    <col min="9" max="9" width="33.86328125" style="1" customWidth="1"/>
    <col min="10" max="10" width="50.53125" style="1" customWidth="1"/>
    <col min="11" max="11" width="15.46484375" style="1" customWidth="1"/>
    <col min="12" max="12" width="18" style="1" customWidth="1"/>
    <col min="13" max="13" width="10.86328125" style="1" customWidth="1"/>
    <col min="14" max="14" width="21.86328125" style="1" customWidth="1"/>
    <col min="15" max="16384" width="9.1328125" style="1"/>
  </cols>
  <sheetData>
    <row r="1" spans="1:10" ht="15" customHeight="1" x14ac:dyDescent="0.35">
      <c r="A1" s="37" t="s">
        <v>228</v>
      </c>
      <c r="B1" s="21"/>
      <c r="C1" s="5"/>
      <c r="D1" s="5"/>
      <c r="E1" s="5"/>
      <c r="F1" s="5"/>
      <c r="G1" s="5"/>
      <c r="H1" s="5"/>
      <c r="I1" s="5"/>
      <c r="J1" s="5"/>
    </row>
    <row r="2" spans="1:10" ht="15" customHeight="1" x14ac:dyDescent="0.35">
      <c r="A2" s="37" t="s">
        <v>229</v>
      </c>
      <c r="B2" s="21"/>
      <c r="C2" s="5"/>
      <c r="D2" s="5"/>
      <c r="E2" s="5"/>
      <c r="F2" s="5"/>
      <c r="G2" s="5"/>
      <c r="H2" s="5"/>
      <c r="I2" s="5"/>
      <c r="J2" s="5"/>
    </row>
    <row r="3" spans="1:10" ht="15" customHeight="1" x14ac:dyDescent="0.35">
      <c r="A3" s="249" t="s">
        <v>193</v>
      </c>
      <c r="B3" s="249"/>
      <c r="C3" s="249"/>
      <c r="D3" s="249"/>
      <c r="E3" s="249"/>
      <c r="F3" s="249"/>
      <c r="G3" s="249"/>
      <c r="H3" s="249"/>
      <c r="I3" s="249"/>
      <c r="J3" s="249"/>
    </row>
    <row r="4" spans="1:10" ht="15" customHeight="1" x14ac:dyDescent="0.35">
      <c r="A4" s="48"/>
      <c r="B4" s="48"/>
      <c r="C4" s="48"/>
      <c r="D4" s="48"/>
      <c r="E4" s="48"/>
      <c r="F4" s="48"/>
      <c r="G4" s="48"/>
      <c r="H4" s="48"/>
      <c r="I4" s="48"/>
      <c r="J4" s="48"/>
    </row>
    <row r="5" spans="1:10" s="45" customFormat="1" ht="15" customHeight="1" x14ac:dyDescent="0.35">
      <c r="A5" s="132" t="s">
        <v>220</v>
      </c>
      <c r="B5" s="73" t="s">
        <v>221</v>
      </c>
      <c r="C5" s="54"/>
      <c r="D5" s="48"/>
      <c r="E5" s="48"/>
      <c r="F5" s="48"/>
      <c r="G5" s="48"/>
      <c r="H5" s="48"/>
      <c r="I5" s="48"/>
      <c r="J5" s="48"/>
    </row>
    <row r="6" spans="1:10" s="45" customFormat="1" ht="15" customHeight="1" x14ac:dyDescent="0.35">
      <c r="A6" s="132" t="s">
        <v>222</v>
      </c>
      <c r="B6" s="110"/>
      <c r="C6" s="54"/>
      <c r="D6" s="48"/>
      <c r="E6" s="48"/>
      <c r="F6" s="48"/>
      <c r="G6" s="48"/>
      <c r="H6" s="48"/>
      <c r="I6" s="48"/>
      <c r="J6" s="48"/>
    </row>
    <row r="7" spans="1:10" s="45" customFormat="1" ht="15" customHeight="1" x14ac:dyDescent="0.35">
      <c r="A7" s="132" t="s">
        <v>223</v>
      </c>
      <c r="B7" s="110"/>
      <c r="C7" s="54"/>
      <c r="D7" s="48"/>
      <c r="E7" s="48"/>
      <c r="F7" s="48"/>
      <c r="G7" s="48"/>
      <c r="H7" s="48"/>
      <c r="I7" s="48"/>
      <c r="J7" s="48"/>
    </row>
    <row r="8" spans="1:10" s="45" customFormat="1" ht="15" customHeight="1" x14ac:dyDescent="0.35">
      <c r="A8" s="132" t="s">
        <v>224</v>
      </c>
      <c r="B8" s="110"/>
      <c r="C8" s="54"/>
      <c r="D8" s="48"/>
      <c r="E8" s="48"/>
      <c r="F8" s="48"/>
      <c r="G8" s="48"/>
      <c r="H8" s="48"/>
      <c r="I8" s="48"/>
      <c r="J8" s="48"/>
    </row>
    <row r="9" spans="1:10" s="45" customFormat="1" ht="15" customHeight="1" x14ac:dyDescent="0.35">
      <c r="A9" s="132" t="s">
        <v>225</v>
      </c>
      <c r="B9" s="110"/>
      <c r="C9" s="54"/>
      <c r="D9" s="48"/>
      <c r="E9" s="48"/>
      <c r="F9" s="48"/>
      <c r="G9" s="48"/>
      <c r="H9" s="48"/>
      <c r="I9" s="48"/>
      <c r="J9" s="48"/>
    </row>
    <row r="10" spans="1:10" s="45" customFormat="1" ht="15" customHeight="1" x14ac:dyDescent="0.35">
      <c r="A10" s="132" t="s">
        <v>21</v>
      </c>
      <c r="B10" s="110">
        <f>SUM(B6:B9)</f>
        <v>0</v>
      </c>
      <c r="C10" s="54"/>
      <c r="D10" s="48"/>
      <c r="E10" s="48"/>
      <c r="F10" s="48"/>
      <c r="G10" s="48"/>
      <c r="H10" s="48"/>
      <c r="I10" s="48"/>
      <c r="J10" s="48"/>
    </row>
    <row r="11" spans="1:10" ht="15" customHeight="1" x14ac:dyDescent="0.35">
      <c r="A11" s="48"/>
      <c r="B11" s="48"/>
      <c r="C11" s="48"/>
      <c r="D11" s="48"/>
      <c r="E11" s="48"/>
      <c r="F11" s="48"/>
      <c r="G11" s="48"/>
      <c r="H11" s="48"/>
      <c r="I11" s="48"/>
      <c r="J11" s="48"/>
    </row>
    <row r="12" spans="1:10" ht="15" customHeight="1" x14ac:dyDescent="0.35">
      <c r="A12" s="133" t="s">
        <v>192</v>
      </c>
      <c r="B12" s="97"/>
      <c r="C12" s="5"/>
      <c r="D12" s="5"/>
      <c r="E12" s="5"/>
      <c r="F12" s="5"/>
      <c r="G12" s="5"/>
      <c r="H12" s="5"/>
      <c r="I12" s="5"/>
      <c r="J12" s="5"/>
    </row>
    <row r="13" spans="1:10" ht="20.100000000000001" customHeight="1" x14ac:dyDescent="0.35">
      <c r="A13" s="250" t="s">
        <v>0</v>
      </c>
      <c r="B13" s="252" t="s">
        <v>25</v>
      </c>
      <c r="C13" s="252" t="s">
        <v>24</v>
      </c>
      <c r="D13" s="254" t="s">
        <v>17</v>
      </c>
      <c r="E13" s="254"/>
      <c r="F13" s="255" t="s">
        <v>118</v>
      </c>
      <c r="G13" s="255" t="s">
        <v>154</v>
      </c>
      <c r="H13" s="255" t="s">
        <v>119</v>
      </c>
      <c r="I13" s="255" t="s">
        <v>26</v>
      </c>
      <c r="J13" s="257" t="s">
        <v>27</v>
      </c>
    </row>
    <row r="14" spans="1:10" ht="33" customHeight="1" x14ac:dyDescent="0.35">
      <c r="A14" s="251"/>
      <c r="B14" s="253"/>
      <c r="C14" s="253"/>
      <c r="D14" s="131" t="s">
        <v>18</v>
      </c>
      <c r="E14" s="131" t="s">
        <v>19</v>
      </c>
      <c r="F14" s="256"/>
      <c r="G14" s="256"/>
      <c r="H14" s="256"/>
      <c r="I14" s="256"/>
      <c r="J14" s="258"/>
    </row>
    <row r="15" spans="1:10" ht="15" customHeight="1" x14ac:dyDescent="0.35">
      <c r="A15" s="106"/>
      <c r="B15" s="106"/>
      <c r="C15" s="107"/>
      <c r="D15" s="95"/>
      <c r="E15" s="108"/>
      <c r="F15" s="109"/>
      <c r="G15" s="109"/>
      <c r="H15" s="109"/>
      <c r="I15" s="109"/>
      <c r="J15" s="107"/>
    </row>
    <row r="16" spans="1:10" ht="15" customHeight="1" x14ac:dyDescent="0.35">
      <c r="A16" s="106"/>
      <c r="B16" s="106"/>
      <c r="C16" s="107"/>
      <c r="D16" s="95"/>
      <c r="E16" s="108"/>
      <c r="F16" s="109"/>
      <c r="G16" s="109"/>
      <c r="H16" s="109"/>
      <c r="I16" s="109"/>
      <c r="J16" s="107"/>
    </row>
    <row r="17" spans="1:10" ht="15" customHeight="1" x14ac:dyDescent="0.35">
      <c r="A17" s="106"/>
      <c r="B17" s="106"/>
      <c r="C17" s="107"/>
      <c r="D17" s="95"/>
      <c r="E17" s="108"/>
      <c r="F17" s="109"/>
      <c r="G17" s="109"/>
      <c r="H17" s="109"/>
      <c r="I17" s="109"/>
      <c r="J17" s="107"/>
    </row>
    <row r="18" spans="1:10" ht="15" customHeight="1" x14ac:dyDescent="0.35">
      <c r="A18" s="106"/>
      <c r="B18" s="106"/>
      <c r="C18" s="107"/>
      <c r="D18" s="95"/>
      <c r="E18" s="108"/>
      <c r="F18" s="109"/>
      <c r="G18" s="109"/>
      <c r="H18" s="109"/>
      <c r="I18" s="109"/>
      <c r="J18" s="107"/>
    </row>
    <row r="19" spans="1:10" ht="15" customHeight="1" x14ac:dyDescent="0.35">
      <c r="A19" s="106"/>
      <c r="B19" s="106"/>
      <c r="C19" s="107"/>
      <c r="D19" s="95"/>
      <c r="E19" s="108"/>
      <c r="F19" s="109"/>
      <c r="G19" s="109"/>
      <c r="H19" s="109"/>
      <c r="I19" s="109"/>
      <c r="J19" s="107"/>
    </row>
    <row r="20" spans="1:10" ht="15" customHeight="1" x14ac:dyDescent="0.35">
      <c r="A20" s="106"/>
      <c r="B20" s="106"/>
      <c r="C20" s="107"/>
      <c r="D20" s="95"/>
      <c r="E20" s="108"/>
      <c r="F20" s="109"/>
      <c r="G20" s="109"/>
      <c r="H20" s="109"/>
      <c r="I20" s="109"/>
      <c r="J20" s="107"/>
    </row>
    <row r="21" spans="1:10" ht="15" customHeight="1" x14ac:dyDescent="0.35">
      <c r="A21" s="106"/>
      <c r="B21" s="106"/>
      <c r="C21" s="107"/>
      <c r="D21" s="95"/>
      <c r="E21" s="108"/>
      <c r="F21" s="109"/>
      <c r="G21" s="109"/>
      <c r="H21" s="109"/>
      <c r="I21" s="109"/>
      <c r="J21" s="107"/>
    </row>
    <row r="22" spans="1:10" ht="15" customHeight="1" x14ac:dyDescent="0.35">
      <c r="A22" s="106"/>
      <c r="B22" s="106"/>
      <c r="C22" s="107"/>
      <c r="D22" s="95"/>
      <c r="E22" s="108"/>
      <c r="F22" s="109"/>
      <c r="G22" s="109"/>
      <c r="H22" s="109"/>
      <c r="I22" s="109"/>
      <c r="J22" s="107"/>
    </row>
    <row r="23" spans="1:10" ht="15" customHeight="1" x14ac:dyDescent="0.35">
      <c r="A23" s="106"/>
      <c r="B23" s="106"/>
      <c r="C23" s="107"/>
      <c r="D23" s="95"/>
      <c r="E23" s="108"/>
      <c r="F23" s="109"/>
      <c r="G23" s="109"/>
      <c r="H23" s="109"/>
      <c r="I23" s="109"/>
      <c r="J23" s="107"/>
    </row>
    <row r="24" spans="1:10" ht="15" customHeight="1" x14ac:dyDescent="0.35">
      <c r="A24" s="106"/>
      <c r="B24" s="106"/>
      <c r="C24" s="107"/>
      <c r="D24" s="95"/>
      <c r="E24" s="108"/>
      <c r="F24" s="109"/>
      <c r="G24" s="109"/>
      <c r="H24" s="109"/>
      <c r="I24" s="109"/>
      <c r="J24" s="107"/>
    </row>
    <row r="25" spans="1:10" ht="15" customHeight="1" x14ac:dyDescent="0.35">
      <c r="A25" s="106"/>
      <c r="B25" s="106"/>
      <c r="C25" s="107"/>
      <c r="D25" s="95"/>
      <c r="E25" s="108"/>
      <c r="F25" s="109"/>
      <c r="G25" s="109"/>
      <c r="H25" s="109"/>
      <c r="I25" s="109"/>
      <c r="J25" s="107"/>
    </row>
    <row r="26" spans="1:10" ht="15" customHeight="1" x14ac:dyDescent="0.35">
      <c r="A26" s="106"/>
      <c r="B26" s="106"/>
      <c r="C26" s="107"/>
      <c r="D26" s="95"/>
      <c r="E26" s="108"/>
      <c r="F26" s="109"/>
      <c r="G26" s="109"/>
      <c r="H26" s="109"/>
      <c r="I26" s="109"/>
      <c r="J26" s="107"/>
    </row>
    <row r="27" spans="1:10" ht="15" customHeight="1" x14ac:dyDescent="0.35">
      <c r="A27" s="106"/>
      <c r="B27" s="106"/>
      <c r="C27" s="107"/>
      <c r="D27" s="95"/>
      <c r="E27" s="108"/>
      <c r="F27" s="109"/>
      <c r="G27" s="109"/>
      <c r="H27" s="109"/>
      <c r="I27" s="109"/>
      <c r="J27" s="107"/>
    </row>
    <row r="28" spans="1:10" ht="15" customHeight="1" x14ac:dyDescent="0.35">
      <c r="A28" s="106"/>
      <c r="B28" s="106"/>
      <c r="C28" s="107"/>
      <c r="D28" s="95"/>
      <c r="E28" s="108"/>
      <c r="F28" s="109"/>
      <c r="G28" s="109"/>
      <c r="H28" s="109"/>
      <c r="I28" s="109"/>
      <c r="J28" s="107"/>
    </row>
    <row r="29" spans="1:10" ht="15" customHeight="1" x14ac:dyDescent="0.35">
      <c r="A29" s="106"/>
      <c r="B29" s="106"/>
      <c r="C29" s="107"/>
      <c r="D29" s="95"/>
      <c r="E29" s="108"/>
      <c r="F29" s="109"/>
      <c r="G29" s="109"/>
      <c r="H29" s="109"/>
      <c r="I29" s="109"/>
      <c r="J29" s="107"/>
    </row>
    <row r="30" spans="1:10" ht="15" customHeight="1" x14ac:dyDescent="0.35">
      <c r="A30" s="106"/>
      <c r="B30" s="106"/>
      <c r="C30" s="107"/>
      <c r="D30" s="95"/>
      <c r="E30" s="108"/>
      <c r="F30" s="109"/>
      <c r="G30" s="109"/>
      <c r="H30" s="109"/>
      <c r="I30" s="109"/>
      <c r="J30" s="107"/>
    </row>
    <row r="31" spans="1:10" ht="15" customHeight="1" x14ac:dyDescent="0.35">
      <c r="A31" s="106"/>
      <c r="B31" s="106"/>
      <c r="C31" s="107"/>
      <c r="D31" s="95"/>
      <c r="E31" s="108"/>
      <c r="F31" s="109"/>
      <c r="G31" s="109"/>
      <c r="H31" s="109"/>
      <c r="I31" s="109"/>
      <c r="J31" s="107"/>
    </row>
    <row r="32" spans="1:10" ht="15" customHeight="1" x14ac:dyDescent="0.35">
      <c r="A32" s="106"/>
      <c r="B32" s="106"/>
      <c r="C32" s="107"/>
      <c r="D32" s="95"/>
      <c r="E32" s="108"/>
      <c r="F32" s="109"/>
      <c r="G32" s="109"/>
      <c r="H32" s="109"/>
      <c r="I32" s="109"/>
      <c r="J32" s="107"/>
    </row>
    <row r="33" spans="1:11" ht="15" customHeight="1" x14ac:dyDescent="0.35">
      <c r="A33" s="106"/>
      <c r="B33" s="106"/>
      <c r="C33" s="107"/>
      <c r="D33" s="95"/>
      <c r="E33" s="108"/>
      <c r="F33" s="109"/>
      <c r="G33" s="109"/>
      <c r="H33" s="109"/>
      <c r="I33" s="109"/>
      <c r="J33" s="107"/>
    </row>
    <row r="34" spans="1:11" ht="15" customHeight="1" x14ac:dyDescent="0.35">
      <c r="A34" s="106"/>
      <c r="B34" s="106"/>
      <c r="C34" s="107"/>
      <c r="D34" s="95"/>
      <c r="E34" s="108"/>
      <c r="F34" s="109"/>
      <c r="G34" s="109"/>
      <c r="H34" s="109"/>
      <c r="I34" s="109"/>
      <c r="J34" s="107"/>
    </row>
    <row r="35" spans="1:11" ht="15" customHeight="1" x14ac:dyDescent="0.35">
      <c r="A35" s="106"/>
      <c r="B35" s="106"/>
      <c r="C35" s="107"/>
      <c r="D35" s="95"/>
      <c r="E35" s="108"/>
      <c r="F35" s="109"/>
      <c r="G35" s="109"/>
      <c r="H35" s="109"/>
      <c r="I35" s="109"/>
      <c r="J35" s="107"/>
    </row>
    <row r="36" spans="1:11" ht="15" customHeight="1" x14ac:dyDescent="0.35">
      <c r="A36" s="106"/>
      <c r="B36" s="106"/>
      <c r="C36" s="107"/>
      <c r="D36" s="95"/>
      <c r="E36" s="108"/>
      <c r="F36" s="109"/>
      <c r="G36" s="109"/>
      <c r="H36" s="109"/>
      <c r="I36" s="109"/>
      <c r="J36" s="107"/>
    </row>
    <row r="37" spans="1:11" ht="15" customHeight="1" x14ac:dyDescent="0.35">
      <c r="A37" s="106"/>
      <c r="B37" s="106"/>
      <c r="C37" s="107"/>
      <c r="D37" s="95"/>
      <c r="E37" s="108"/>
      <c r="F37" s="109"/>
      <c r="G37" s="109"/>
      <c r="H37" s="109"/>
      <c r="I37" s="109"/>
      <c r="J37" s="107"/>
    </row>
    <row r="38" spans="1:11" ht="15" customHeight="1" x14ac:dyDescent="0.35">
      <c r="A38" s="106"/>
      <c r="B38" s="106"/>
      <c r="C38" s="107"/>
      <c r="D38" s="95"/>
      <c r="E38" s="108"/>
      <c r="F38" s="109"/>
      <c r="G38" s="109"/>
      <c r="H38" s="109"/>
      <c r="I38" s="109"/>
      <c r="J38" s="107"/>
    </row>
    <row r="39" spans="1:11" ht="15" customHeight="1" x14ac:dyDescent="0.35">
      <c r="A39" s="106"/>
      <c r="B39" s="106"/>
      <c r="C39" s="107"/>
      <c r="D39" s="95"/>
      <c r="E39" s="108"/>
      <c r="F39" s="109"/>
      <c r="G39" s="109"/>
      <c r="H39" s="109"/>
      <c r="I39" s="109"/>
      <c r="J39" s="107"/>
    </row>
    <row r="40" spans="1:11" ht="15" customHeight="1" x14ac:dyDescent="0.35">
      <c r="A40" s="106"/>
      <c r="B40" s="106"/>
      <c r="C40" s="107"/>
      <c r="D40" s="95"/>
      <c r="E40" s="108"/>
      <c r="F40" s="109"/>
      <c r="G40" s="109"/>
      <c r="H40" s="109"/>
      <c r="I40" s="109"/>
      <c r="J40" s="107"/>
    </row>
    <row r="41" spans="1:11" ht="15" customHeight="1" x14ac:dyDescent="0.35">
      <c r="A41" s="106"/>
      <c r="B41" s="106"/>
      <c r="C41" s="107"/>
      <c r="D41" s="95"/>
      <c r="E41" s="108"/>
      <c r="F41" s="109"/>
      <c r="G41" s="109"/>
      <c r="H41" s="109"/>
      <c r="I41" s="109"/>
      <c r="J41" s="107"/>
    </row>
    <row r="42" spans="1:11" ht="15" customHeight="1" x14ac:dyDescent="0.35">
      <c r="A42" s="106"/>
      <c r="B42" s="106"/>
      <c r="C42" s="107"/>
      <c r="D42" s="95"/>
      <c r="E42" s="108"/>
      <c r="F42" s="109"/>
      <c r="G42" s="109"/>
      <c r="H42" s="109"/>
      <c r="I42" s="109"/>
      <c r="J42" s="107"/>
    </row>
    <row r="43" spans="1:11" ht="15" customHeight="1" x14ac:dyDescent="0.35">
      <c r="A43" s="5"/>
      <c r="B43" s="5"/>
      <c r="C43" s="5"/>
      <c r="D43" s="5"/>
      <c r="E43" s="5"/>
      <c r="F43" s="5"/>
      <c r="G43" s="5"/>
      <c r="H43" s="5"/>
      <c r="I43" s="5"/>
      <c r="J43" s="5"/>
      <c r="K43" s="6"/>
    </row>
    <row r="44" spans="1:11" ht="15" customHeight="1" x14ac:dyDescent="0.35">
      <c r="A44" s="219" t="s">
        <v>10</v>
      </c>
      <c r="B44" s="219"/>
      <c r="C44" s="219"/>
      <c r="D44" s="219"/>
      <c r="E44" s="219"/>
      <c r="F44" s="219"/>
      <c r="G44" s="219"/>
      <c r="H44" s="219"/>
      <c r="I44" s="219"/>
      <c r="J44" s="219"/>
      <c r="K44" s="6"/>
    </row>
    <row r="45" spans="1:11" x14ac:dyDescent="0.35">
      <c r="A45" s="240"/>
      <c r="B45" s="241"/>
      <c r="C45" s="241"/>
      <c r="D45" s="241"/>
      <c r="E45" s="241"/>
      <c r="F45" s="241"/>
      <c r="G45" s="241"/>
      <c r="H45" s="241"/>
      <c r="I45" s="241"/>
      <c r="J45" s="242"/>
      <c r="K45" s="6"/>
    </row>
    <row r="46" spans="1:11" x14ac:dyDescent="0.35">
      <c r="A46" s="243"/>
      <c r="B46" s="244"/>
      <c r="C46" s="244"/>
      <c r="D46" s="244"/>
      <c r="E46" s="244"/>
      <c r="F46" s="244"/>
      <c r="G46" s="244"/>
      <c r="H46" s="244"/>
      <c r="I46" s="244"/>
      <c r="J46" s="245"/>
    </row>
    <row r="47" spans="1:11" x14ac:dyDescent="0.35">
      <c r="A47" s="243"/>
      <c r="B47" s="244"/>
      <c r="C47" s="244"/>
      <c r="D47" s="244"/>
      <c r="E47" s="244"/>
      <c r="F47" s="244"/>
      <c r="G47" s="244"/>
      <c r="H47" s="244"/>
      <c r="I47" s="244"/>
      <c r="J47" s="245"/>
    </row>
    <row r="48" spans="1:11" x14ac:dyDescent="0.35">
      <c r="A48" s="243"/>
      <c r="B48" s="244"/>
      <c r="C48" s="244"/>
      <c r="D48" s="244"/>
      <c r="E48" s="244"/>
      <c r="F48" s="244"/>
      <c r="G48" s="244"/>
      <c r="H48" s="244"/>
      <c r="I48" s="244"/>
      <c r="J48" s="245"/>
    </row>
    <row r="49" spans="1:10" x14ac:dyDescent="0.35">
      <c r="A49" s="243"/>
      <c r="B49" s="244"/>
      <c r="C49" s="244"/>
      <c r="D49" s="244"/>
      <c r="E49" s="244"/>
      <c r="F49" s="244"/>
      <c r="G49" s="244"/>
      <c r="H49" s="244"/>
      <c r="I49" s="244"/>
      <c r="J49" s="245"/>
    </row>
    <row r="50" spans="1:10" x14ac:dyDescent="0.35">
      <c r="A50" s="243"/>
      <c r="B50" s="244"/>
      <c r="C50" s="244"/>
      <c r="D50" s="244"/>
      <c r="E50" s="244"/>
      <c r="F50" s="244"/>
      <c r="G50" s="244"/>
      <c r="H50" s="244"/>
      <c r="I50" s="244"/>
      <c r="J50" s="245"/>
    </row>
    <row r="51" spans="1:10" x14ac:dyDescent="0.35">
      <c r="A51" s="243"/>
      <c r="B51" s="244"/>
      <c r="C51" s="244"/>
      <c r="D51" s="244"/>
      <c r="E51" s="244"/>
      <c r="F51" s="244"/>
      <c r="G51" s="244"/>
      <c r="H51" s="244"/>
      <c r="I51" s="244"/>
      <c r="J51" s="245"/>
    </row>
    <row r="52" spans="1:10" x14ac:dyDescent="0.35">
      <c r="A52" s="243"/>
      <c r="B52" s="244"/>
      <c r="C52" s="244"/>
      <c r="D52" s="244"/>
      <c r="E52" s="244"/>
      <c r="F52" s="244"/>
      <c r="G52" s="244"/>
      <c r="H52" s="244"/>
      <c r="I52" s="244"/>
      <c r="J52" s="245"/>
    </row>
    <row r="53" spans="1:10" x14ac:dyDescent="0.35">
      <c r="A53" s="243"/>
      <c r="B53" s="244"/>
      <c r="C53" s="244"/>
      <c r="D53" s="244"/>
      <c r="E53" s="244"/>
      <c r="F53" s="244"/>
      <c r="G53" s="244"/>
      <c r="H53" s="244"/>
      <c r="I53" s="244"/>
      <c r="J53" s="245"/>
    </row>
    <row r="54" spans="1:10" x14ac:dyDescent="0.35">
      <c r="A54" s="243"/>
      <c r="B54" s="244"/>
      <c r="C54" s="244"/>
      <c r="D54" s="244"/>
      <c r="E54" s="244"/>
      <c r="F54" s="244"/>
      <c r="G54" s="244"/>
      <c r="H54" s="244"/>
      <c r="I54" s="244"/>
      <c r="J54" s="245"/>
    </row>
    <row r="55" spans="1:10" x14ac:dyDescent="0.35">
      <c r="A55" s="243"/>
      <c r="B55" s="244"/>
      <c r="C55" s="244"/>
      <c r="D55" s="244"/>
      <c r="E55" s="244"/>
      <c r="F55" s="244"/>
      <c r="G55" s="244"/>
      <c r="H55" s="244"/>
      <c r="I55" s="244"/>
      <c r="J55" s="245"/>
    </row>
    <row r="56" spans="1:10" x14ac:dyDescent="0.35">
      <c r="A56" s="243"/>
      <c r="B56" s="244"/>
      <c r="C56" s="244"/>
      <c r="D56" s="244"/>
      <c r="E56" s="244"/>
      <c r="F56" s="244"/>
      <c r="G56" s="244"/>
      <c r="H56" s="244"/>
      <c r="I56" s="244"/>
      <c r="J56" s="245"/>
    </row>
    <row r="57" spans="1:10" x14ac:dyDescent="0.35">
      <c r="A57" s="243"/>
      <c r="B57" s="244"/>
      <c r="C57" s="244"/>
      <c r="D57" s="244"/>
      <c r="E57" s="244"/>
      <c r="F57" s="244"/>
      <c r="G57" s="244"/>
      <c r="H57" s="244"/>
      <c r="I57" s="244"/>
      <c r="J57" s="245"/>
    </row>
    <row r="58" spans="1:10" x14ac:dyDescent="0.35">
      <c r="A58" s="243"/>
      <c r="B58" s="244"/>
      <c r="C58" s="244"/>
      <c r="D58" s="244"/>
      <c r="E58" s="244"/>
      <c r="F58" s="244"/>
      <c r="G58" s="244"/>
      <c r="H58" s="244"/>
      <c r="I58" s="244"/>
      <c r="J58" s="245"/>
    </row>
    <row r="59" spans="1:10" x14ac:dyDescent="0.35">
      <c r="A59" s="243"/>
      <c r="B59" s="244"/>
      <c r="C59" s="244"/>
      <c r="D59" s="244"/>
      <c r="E59" s="244"/>
      <c r="F59" s="244"/>
      <c r="G59" s="244"/>
      <c r="H59" s="244"/>
      <c r="I59" s="244"/>
      <c r="J59" s="245"/>
    </row>
    <row r="60" spans="1:10" x14ac:dyDescent="0.35">
      <c r="A60" s="243"/>
      <c r="B60" s="244"/>
      <c r="C60" s="244"/>
      <c r="D60" s="244"/>
      <c r="E60" s="244"/>
      <c r="F60" s="244"/>
      <c r="G60" s="244"/>
      <c r="H60" s="244"/>
      <c r="I60" s="244"/>
      <c r="J60" s="245"/>
    </row>
    <row r="61" spans="1:10" x14ac:dyDescent="0.35">
      <c r="A61" s="243"/>
      <c r="B61" s="244"/>
      <c r="C61" s="244"/>
      <c r="D61" s="244"/>
      <c r="E61" s="244"/>
      <c r="F61" s="244"/>
      <c r="G61" s="244"/>
      <c r="H61" s="244"/>
      <c r="I61" s="244"/>
      <c r="J61" s="245"/>
    </row>
    <row r="62" spans="1:10" x14ac:dyDescent="0.35">
      <c r="A62" s="246"/>
      <c r="B62" s="247"/>
      <c r="C62" s="247"/>
      <c r="D62" s="247"/>
      <c r="E62" s="247"/>
      <c r="F62" s="247"/>
      <c r="G62" s="247"/>
      <c r="H62" s="247"/>
      <c r="I62" s="247"/>
      <c r="J62" s="248"/>
    </row>
  </sheetData>
  <mergeCells count="12">
    <mergeCell ref="A45:J62"/>
    <mergeCell ref="A3:J3"/>
    <mergeCell ref="A13:A14"/>
    <mergeCell ref="C13:C14"/>
    <mergeCell ref="D13:E13"/>
    <mergeCell ref="F13:F14"/>
    <mergeCell ref="H13:H14"/>
    <mergeCell ref="J13:J14"/>
    <mergeCell ref="A44:J44"/>
    <mergeCell ref="B13:B14"/>
    <mergeCell ref="I13:I14"/>
    <mergeCell ref="G13:G14"/>
  </mergeCells>
  <phoneticPr fontId="0" type="noConversion"/>
  <pageMargins left="0" right="0" top="1" bottom="1" header="0.5" footer="0.5"/>
  <pageSetup orientation="landscape" r:id="rId1"/>
  <headerFooter alignWithMargins="0"/>
  <ignoredErrors>
    <ignoredError sqref="B10" unlockedFormula="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4"/>
  <sheetViews>
    <sheetView zoomScale="80" workbookViewId="0">
      <selection activeCell="B6" sqref="B6:B7"/>
    </sheetView>
  </sheetViews>
  <sheetFormatPr defaultColWidth="9.1328125" defaultRowHeight="12.75" x14ac:dyDescent="0.35"/>
  <cols>
    <col min="1" max="2" width="35.53125" style="1" customWidth="1"/>
    <col min="3" max="7" width="9.53125" style="1" customWidth="1"/>
    <col min="8" max="8" width="53.53125" style="1" customWidth="1"/>
    <col min="9" max="16384" width="9.1328125" style="1"/>
  </cols>
  <sheetData>
    <row r="1" spans="1:8" ht="15" customHeight="1" x14ac:dyDescent="0.35">
      <c r="A1" s="37" t="s">
        <v>228</v>
      </c>
      <c r="B1" s="21"/>
      <c r="C1" s="5"/>
      <c r="D1" s="5"/>
      <c r="E1" s="5"/>
      <c r="F1" s="5"/>
      <c r="G1" s="5"/>
      <c r="H1" s="5"/>
    </row>
    <row r="2" spans="1:8" ht="15" customHeight="1" x14ac:dyDescent="0.35">
      <c r="A2" s="37" t="s">
        <v>229</v>
      </c>
      <c r="B2" s="21"/>
      <c r="C2" s="5"/>
      <c r="D2" s="5"/>
      <c r="E2" s="5"/>
      <c r="F2" s="5"/>
      <c r="G2" s="5"/>
      <c r="H2" s="5"/>
    </row>
    <row r="3" spans="1:8" x14ac:dyDescent="0.35">
      <c r="A3" s="249" t="s">
        <v>174</v>
      </c>
      <c r="B3" s="249"/>
      <c r="C3" s="249"/>
      <c r="D3" s="249"/>
      <c r="E3" s="249"/>
      <c r="F3" s="249"/>
      <c r="G3" s="249"/>
      <c r="H3" s="249"/>
    </row>
    <row r="4" spans="1:8" s="11" customFormat="1" ht="15" customHeight="1" x14ac:dyDescent="0.35">
      <c r="A4" s="249" t="s">
        <v>22</v>
      </c>
      <c r="B4" s="249"/>
      <c r="C4" s="249"/>
      <c r="D4" s="249"/>
      <c r="E4" s="249"/>
      <c r="F4" s="249"/>
      <c r="G4" s="249"/>
      <c r="H4" s="249"/>
    </row>
    <row r="5" spans="1:8" s="5" customFormat="1" ht="15" customHeight="1" x14ac:dyDescent="0.35"/>
    <row r="6" spans="1:8" ht="20.100000000000001" customHeight="1" x14ac:dyDescent="0.35">
      <c r="A6" s="259" t="s">
        <v>0</v>
      </c>
      <c r="B6" s="255" t="s">
        <v>16</v>
      </c>
      <c r="C6" s="254" t="s">
        <v>17</v>
      </c>
      <c r="D6" s="254"/>
      <c r="E6" s="255" t="s">
        <v>120</v>
      </c>
      <c r="F6" s="254" t="s">
        <v>20</v>
      </c>
      <c r="G6" s="254"/>
      <c r="H6" s="257" t="s">
        <v>121</v>
      </c>
    </row>
    <row r="7" spans="1:8" ht="20.100000000000001" customHeight="1" x14ac:dyDescent="0.35">
      <c r="A7" s="260"/>
      <c r="B7" s="261"/>
      <c r="C7" s="131" t="s">
        <v>18</v>
      </c>
      <c r="D7" s="131" t="s">
        <v>19</v>
      </c>
      <c r="E7" s="261"/>
      <c r="F7" s="131" t="s">
        <v>18</v>
      </c>
      <c r="G7" s="131" t="s">
        <v>19</v>
      </c>
      <c r="H7" s="262"/>
    </row>
    <row r="8" spans="1:8" ht="15" customHeight="1" x14ac:dyDescent="0.35">
      <c r="A8" s="106"/>
      <c r="B8" s="107"/>
      <c r="C8" s="95"/>
      <c r="D8" s="108"/>
      <c r="E8" s="109"/>
      <c r="F8" s="95"/>
      <c r="G8" s="108"/>
      <c r="H8" s="111"/>
    </row>
    <row r="9" spans="1:8" ht="15" customHeight="1" x14ac:dyDescent="0.35">
      <c r="A9" s="106"/>
      <c r="B9" s="107"/>
      <c r="C9" s="95"/>
      <c r="D9" s="108"/>
      <c r="E9" s="109"/>
      <c r="F9" s="95"/>
      <c r="G9" s="108"/>
      <c r="H9" s="111"/>
    </row>
    <row r="10" spans="1:8" ht="15" customHeight="1" x14ac:dyDescent="0.35">
      <c r="A10" s="106"/>
      <c r="B10" s="107"/>
      <c r="C10" s="95"/>
      <c r="D10" s="108"/>
      <c r="E10" s="109"/>
      <c r="F10" s="95"/>
      <c r="G10" s="108"/>
      <c r="H10" s="111"/>
    </row>
    <row r="11" spans="1:8" ht="15" customHeight="1" x14ac:dyDescent="0.35">
      <c r="A11" s="106"/>
      <c r="B11" s="107"/>
      <c r="C11" s="95"/>
      <c r="D11" s="108"/>
      <c r="E11" s="109"/>
      <c r="F11" s="95"/>
      <c r="G11" s="108"/>
      <c r="H11" s="111"/>
    </row>
    <row r="12" spans="1:8" ht="15" customHeight="1" x14ac:dyDescent="0.35">
      <c r="A12" s="106"/>
      <c r="B12" s="107"/>
      <c r="C12" s="95"/>
      <c r="D12" s="108"/>
      <c r="E12" s="109"/>
      <c r="F12" s="95"/>
      <c r="G12" s="108"/>
      <c r="H12" s="111"/>
    </row>
    <row r="13" spans="1:8" ht="15" customHeight="1" x14ac:dyDescent="0.35">
      <c r="A13" s="106"/>
      <c r="B13" s="107"/>
      <c r="C13" s="95"/>
      <c r="D13" s="108"/>
      <c r="E13" s="109"/>
      <c r="F13" s="95"/>
      <c r="G13" s="108"/>
      <c r="H13" s="111"/>
    </row>
    <row r="14" spans="1:8" ht="15" customHeight="1" x14ac:dyDescent="0.35">
      <c r="A14" s="106"/>
      <c r="B14" s="107"/>
      <c r="C14" s="95"/>
      <c r="D14" s="108"/>
      <c r="E14" s="109"/>
      <c r="F14" s="95"/>
      <c r="G14" s="108"/>
      <c r="H14" s="111"/>
    </row>
    <row r="15" spans="1:8" ht="15" customHeight="1" x14ac:dyDescent="0.35">
      <c r="A15" s="106"/>
      <c r="B15" s="107"/>
      <c r="C15" s="95"/>
      <c r="D15" s="108"/>
      <c r="E15" s="109"/>
      <c r="F15" s="95"/>
      <c r="G15" s="108"/>
      <c r="H15" s="111"/>
    </row>
    <row r="16" spans="1:8" ht="15" customHeight="1" x14ac:dyDescent="0.35">
      <c r="A16" s="106"/>
      <c r="B16" s="107"/>
      <c r="C16" s="95"/>
      <c r="D16" s="108"/>
      <c r="E16" s="109"/>
      <c r="F16" s="95"/>
      <c r="G16" s="108"/>
      <c r="H16" s="111"/>
    </row>
    <row r="17" spans="1:8" ht="15" customHeight="1" x14ac:dyDescent="0.35">
      <c r="A17" s="106"/>
      <c r="B17" s="107"/>
      <c r="C17" s="95"/>
      <c r="D17" s="108"/>
      <c r="E17" s="109"/>
      <c r="F17" s="95"/>
      <c r="G17" s="108"/>
      <c r="H17" s="111"/>
    </row>
    <row r="18" spans="1:8" ht="15" customHeight="1" x14ac:dyDescent="0.35">
      <c r="A18" s="106"/>
      <c r="B18" s="107"/>
      <c r="C18" s="95"/>
      <c r="D18" s="108"/>
      <c r="E18" s="109"/>
      <c r="F18" s="95"/>
      <c r="G18" s="108"/>
      <c r="H18" s="111"/>
    </row>
    <row r="19" spans="1:8" ht="15" customHeight="1" x14ac:dyDescent="0.35">
      <c r="A19" s="106"/>
      <c r="B19" s="107"/>
      <c r="C19" s="95"/>
      <c r="D19" s="108"/>
      <c r="E19" s="109"/>
      <c r="F19" s="95"/>
      <c r="G19" s="108"/>
      <c r="H19" s="111"/>
    </row>
    <row r="20" spans="1:8" ht="15" customHeight="1" x14ac:dyDescent="0.35">
      <c r="A20" s="106"/>
      <c r="B20" s="107"/>
      <c r="C20" s="95"/>
      <c r="D20" s="108"/>
      <c r="E20" s="109"/>
      <c r="F20" s="95"/>
      <c r="G20" s="108"/>
      <c r="H20" s="111"/>
    </row>
    <row r="21" spans="1:8" ht="15" customHeight="1" x14ac:dyDescent="0.35">
      <c r="A21" s="106"/>
      <c r="B21" s="107"/>
      <c r="C21" s="95"/>
      <c r="D21" s="108"/>
      <c r="E21" s="109"/>
      <c r="F21" s="95"/>
      <c r="G21" s="108"/>
      <c r="H21" s="111"/>
    </row>
    <row r="22" spans="1:8" ht="15" customHeight="1" x14ac:dyDescent="0.35">
      <c r="A22" s="106"/>
      <c r="B22" s="107"/>
      <c r="C22" s="95"/>
      <c r="D22" s="108"/>
      <c r="E22" s="109"/>
      <c r="F22" s="95"/>
      <c r="G22" s="108"/>
      <c r="H22" s="111"/>
    </row>
    <row r="23" spans="1:8" ht="15" customHeight="1" x14ac:dyDescent="0.35">
      <c r="A23" s="106"/>
      <c r="B23" s="107"/>
      <c r="C23" s="95"/>
      <c r="D23" s="108"/>
      <c r="E23" s="109"/>
      <c r="F23" s="95"/>
      <c r="G23" s="108"/>
      <c r="H23" s="111"/>
    </row>
    <row r="24" spans="1:8" ht="15" customHeight="1" x14ac:dyDescent="0.35">
      <c r="A24" s="106"/>
      <c r="B24" s="107"/>
      <c r="C24" s="95"/>
      <c r="D24" s="108"/>
      <c r="E24" s="109"/>
      <c r="F24" s="95"/>
      <c r="G24" s="108"/>
      <c r="H24" s="111"/>
    </row>
    <row r="25" spans="1:8" ht="15" customHeight="1" x14ac:dyDescent="0.35">
      <c r="A25" s="106"/>
      <c r="B25" s="107"/>
      <c r="C25" s="95"/>
      <c r="D25" s="108"/>
      <c r="E25" s="109"/>
      <c r="F25" s="95"/>
      <c r="G25" s="108"/>
      <c r="H25" s="111"/>
    </row>
    <row r="26" spans="1:8" ht="15" customHeight="1" x14ac:dyDescent="0.35">
      <c r="A26" s="106"/>
      <c r="B26" s="107"/>
      <c r="C26" s="95"/>
      <c r="D26" s="108"/>
      <c r="E26" s="109"/>
      <c r="F26" s="95"/>
      <c r="G26" s="108"/>
      <c r="H26" s="111"/>
    </row>
    <row r="27" spans="1:8" ht="15" customHeight="1" x14ac:dyDescent="0.35">
      <c r="A27" s="106"/>
      <c r="B27" s="107"/>
      <c r="C27" s="95"/>
      <c r="D27" s="108"/>
      <c r="E27" s="109"/>
      <c r="F27" s="95"/>
      <c r="G27" s="108"/>
      <c r="H27" s="111"/>
    </row>
    <row r="28" spans="1:8" ht="15" customHeight="1" x14ac:dyDescent="0.35">
      <c r="A28" s="106"/>
      <c r="B28" s="107"/>
      <c r="C28" s="95"/>
      <c r="D28" s="108"/>
      <c r="E28" s="109"/>
      <c r="F28" s="95"/>
      <c r="G28" s="108"/>
      <c r="H28" s="111"/>
    </row>
    <row r="29" spans="1:8" ht="15" customHeight="1" x14ac:dyDescent="0.35">
      <c r="A29" s="106"/>
      <c r="B29" s="107"/>
      <c r="C29" s="95"/>
      <c r="D29" s="108"/>
      <c r="E29" s="109"/>
      <c r="F29" s="95"/>
      <c r="G29" s="108"/>
      <c r="H29" s="111"/>
    </row>
    <row r="30" spans="1:8" ht="15" customHeight="1" x14ac:dyDescent="0.35">
      <c r="A30" s="106"/>
      <c r="B30" s="107"/>
      <c r="C30" s="95"/>
      <c r="D30" s="108"/>
      <c r="E30" s="109"/>
      <c r="F30" s="95"/>
      <c r="G30" s="108"/>
      <c r="H30" s="111"/>
    </row>
    <row r="31" spans="1:8" ht="15" customHeight="1" x14ac:dyDescent="0.35">
      <c r="A31" s="106"/>
      <c r="B31" s="107"/>
      <c r="C31" s="95"/>
      <c r="D31" s="108"/>
      <c r="E31" s="109"/>
      <c r="F31" s="95"/>
      <c r="G31" s="108"/>
      <c r="H31" s="111"/>
    </row>
    <row r="32" spans="1:8" ht="15" customHeight="1" x14ac:dyDescent="0.35">
      <c r="A32" s="106"/>
      <c r="B32" s="107"/>
      <c r="C32" s="95"/>
      <c r="D32" s="108"/>
      <c r="E32" s="109"/>
      <c r="F32" s="95"/>
      <c r="G32" s="108"/>
      <c r="H32" s="111"/>
    </row>
    <row r="33" spans="1:9" ht="15" customHeight="1" x14ac:dyDescent="0.35">
      <c r="A33" s="106"/>
      <c r="B33" s="107"/>
      <c r="C33" s="95"/>
      <c r="D33" s="108"/>
      <c r="E33" s="109"/>
      <c r="F33" s="95"/>
      <c r="G33" s="108"/>
      <c r="H33" s="111"/>
    </row>
    <row r="34" spans="1:9" ht="15" customHeight="1" x14ac:dyDescent="0.35">
      <c r="A34" s="106"/>
      <c r="B34" s="107"/>
      <c r="C34" s="95"/>
      <c r="D34" s="108"/>
      <c r="E34" s="109"/>
      <c r="F34" s="95"/>
      <c r="G34" s="108"/>
      <c r="H34" s="111"/>
    </row>
    <row r="35" spans="1:9" s="2" customFormat="1" ht="15" customHeight="1" x14ac:dyDescent="0.4">
      <c r="A35" s="15"/>
      <c r="B35" s="15"/>
      <c r="C35" s="15"/>
      <c r="D35" s="15"/>
      <c r="E35" s="15"/>
      <c r="F35" s="15"/>
      <c r="G35" s="15"/>
      <c r="H35" s="15"/>
      <c r="I35" s="9"/>
    </row>
    <row r="36" spans="1:9" s="2" customFormat="1" ht="15" customHeight="1" x14ac:dyDescent="0.4">
      <c r="A36" s="219" t="s">
        <v>10</v>
      </c>
      <c r="B36" s="219"/>
      <c r="C36" s="219"/>
      <c r="D36" s="219"/>
      <c r="E36" s="219"/>
      <c r="F36" s="219"/>
      <c r="G36" s="219"/>
      <c r="H36" s="219"/>
      <c r="I36" s="9"/>
    </row>
    <row r="37" spans="1:9" x14ac:dyDescent="0.35">
      <c r="A37" s="240"/>
      <c r="B37" s="241"/>
      <c r="C37" s="241"/>
      <c r="D37" s="241"/>
      <c r="E37" s="241"/>
      <c r="F37" s="241"/>
      <c r="G37" s="241"/>
      <c r="H37" s="242"/>
      <c r="I37" s="6"/>
    </row>
    <row r="38" spans="1:9" x14ac:dyDescent="0.35">
      <c r="A38" s="243"/>
      <c r="B38" s="244"/>
      <c r="C38" s="244"/>
      <c r="D38" s="244"/>
      <c r="E38" s="244"/>
      <c r="F38" s="244"/>
      <c r="G38" s="244"/>
      <c r="H38" s="245"/>
    </row>
    <row r="39" spans="1:9" x14ac:dyDescent="0.35">
      <c r="A39" s="243"/>
      <c r="B39" s="244"/>
      <c r="C39" s="244"/>
      <c r="D39" s="244"/>
      <c r="E39" s="244"/>
      <c r="F39" s="244"/>
      <c r="G39" s="244"/>
      <c r="H39" s="245"/>
    </row>
    <row r="40" spans="1:9" x14ac:dyDescent="0.35">
      <c r="A40" s="243"/>
      <c r="B40" s="244"/>
      <c r="C40" s="244"/>
      <c r="D40" s="244"/>
      <c r="E40" s="244"/>
      <c r="F40" s="244"/>
      <c r="G40" s="244"/>
      <c r="H40" s="245"/>
    </row>
    <row r="41" spans="1:9" x14ac:dyDescent="0.35">
      <c r="A41" s="243"/>
      <c r="B41" s="244"/>
      <c r="C41" s="244"/>
      <c r="D41" s="244"/>
      <c r="E41" s="244"/>
      <c r="F41" s="244"/>
      <c r="G41" s="244"/>
      <c r="H41" s="245"/>
    </row>
    <row r="42" spans="1:9" x14ac:dyDescent="0.35">
      <c r="A42" s="243"/>
      <c r="B42" s="244"/>
      <c r="C42" s="244"/>
      <c r="D42" s="244"/>
      <c r="E42" s="244"/>
      <c r="F42" s="244"/>
      <c r="G42" s="244"/>
      <c r="H42" s="245"/>
    </row>
    <row r="43" spans="1:9" x14ac:dyDescent="0.35">
      <c r="A43" s="243"/>
      <c r="B43" s="244"/>
      <c r="C43" s="244"/>
      <c r="D43" s="244"/>
      <c r="E43" s="244"/>
      <c r="F43" s="244"/>
      <c r="G43" s="244"/>
      <c r="H43" s="245"/>
    </row>
    <row r="44" spans="1:9" x14ac:dyDescent="0.35">
      <c r="A44" s="243"/>
      <c r="B44" s="244"/>
      <c r="C44" s="244"/>
      <c r="D44" s="244"/>
      <c r="E44" s="244"/>
      <c r="F44" s="244"/>
      <c r="G44" s="244"/>
      <c r="H44" s="245"/>
    </row>
    <row r="45" spans="1:9" x14ac:dyDescent="0.35">
      <c r="A45" s="243"/>
      <c r="B45" s="244"/>
      <c r="C45" s="244"/>
      <c r="D45" s="244"/>
      <c r="E45" s="244"/>
      <c r="F45" s="244"/>
      <c r="G45" s="244"/>
      <c r="H45" s="245"/>
    </row>
    <row r="46" spans="1:9" x14ac:dyDescent="0.35">
      <c r="A46" s="243"/>
      <c r="B46" s="244"/>
      <c r="C46" s="244"/>
      <c r="D46" s="244"/>
      <c r="E46" s="244"/>
      <c r="F46" s="244"/>
      <c r="G46" s="244"/>
      <c r="H46" s="245"/>
    </row>
    <row r="47" spans="1:9" x14ac:dyDescent="0.35">
      <c r="A47" s="243"/>
      <c r="B47" s="244"/>
      <c r="C47" s="244"/>
      <c r="D47" s="244"/>
      <c r="E47" s="244"/>
      <c r="F47" s="244"/>
      <c r="G47" s="244"/>
      <c r="H47" s="245"/>
    </row>
    <row r="48" spans="1:9" x14ac:dyDescent="0.35">
      <c r="A48" s="243"/>
      <c r="B48" s="244"/>
      <c r="C48" s="244"/>
      <c r="D48" s="244"/>
      <c r="E48" s="244"/>
      <c r="F48" s="244"/>
      <c r="G48" s="244"/>
      <c r="H48" s="245"/>
    </row>
    <row r="49" spans="1:8" x14ac:dyDescent="0.35">
      <c r="A49" s="243"/>
      <c r="B49" s="244"/>
      <c r="C49" s="244"/>
      <c r="D49" s="244"/>
      <c r="E49" s="244"/>
      <c r="F49" s="244"/>
      <c r="G49" s="244"/>
      <c r="H49" s="245"/>
    </row>
    <row r="50" spans="1:8" x14ac:dyDescent="0.35">
      <c r="A50" s="243"/>
      <c r="B50" s="244"/>
      <c r="C50" s="244"/>
      <c r="D50" s="244"/>
      <c r="E50" s="244"/>
      <c r="F50" s="244"/>
      <c r="G50" s="244"/>
      <c r="H50" s="245"/>
    </row>
    <row r="51" spans="1:8" x14ac:dyDescent="0.35">
      <c r="A51" s="243"/>
      <c r="B51" s="244"/>
      <c r="C51" s="244"/>
      <c r="D51" s="244"/>
      <c r="E51" s="244"/>
      <c r="F51" s="244"/>
      <c r="G51" s="244"/>
      <c r="H51" s="245"/>
    </row>
    <row r="52" spans="1:8" x14ac:dyDescent="0.35">
      <c r="A52" s="243"/>
      <c r="B52" s="244"/>
      <c r="C52" s="244"/>
      <c r="D52" s="244"/>
      <c r="E52" s="244"/>
      <c r="F52" s="244"/>
      <c r="G52" s="244"/>
      <c r="H52" s="245"/>
    </row>
    <row r="53" spans="1:8" x14ac:dyDescent="0.35">
      <c r="A53" s="243"/>
      <c r="B53" s="244"/>
      <c r="C53" s="244"/>
      <c r="D53" s="244"/>
      <c r="E53" s="244"/>
      <c r="F53" s="244"/>
      <c r="G53" s="244"/>
      <c r="H53" s="245"/>
    </row>
    <row r="54" spans="1:8" x14ac:dyDescent="0.35">
      <c r="A54" s="246"/>
      <c r="B54" s="247"/>
      <c r="C54" s="247"/>
      <c r="D54" s="247"/>
      <c r="E54" s="247"/>
      <c r="F54" s="247"/>
      <c r="G54" s="247"/>
      <c r="H54" s="248"/>
    </row>
  </sheetData>
  <mergeCells count="10">
    <mergeCell ref="A4:H4"/>
    <mergeCell ref="A37:H54"/>
    <mergeCell ref="A3:H3"/>
    <mergeCell ref="A6:A7"/>
    <mergeCell ref="B6:B7"/>
    <mergeCell ref="C6:D6"/>
    <mergeCell ref="E6:E7"/>
    <mergeCell ref="F6:G6"/>
    <mergeCell ref="H6:H7"/>
    <mergeCell ref="A36:H36"/>
  </mergeCells>
  <phoneticPr fontId="0" type="noConversion"/>
  <pageMargins left="0" right="0" top="1" bottom="1" header="0.5" footer="0.5"/>
  <pageSetup orientation="landscape" r:id="rId1"/>
  <headerFooter alignWithMargins="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80"/>
  <sheetViews>
    <sheetView topLeftCell="A76" workbookViewId="0">
      <selection activeCell="B69" sqref="B69"/>
    </sheetView>
  </sheetViews>
  <sheetFormatPr defaultColWidth="9.1328125" defaultRowHeight="12.75" x14ac:dyDescent="0.35"/>
  <cols>
    <col min="1" max="1" width="62.1328125" bestFit="1" customWidth="1"/>
    <col min="2" max="30" width="18.53125" customWidth="1"/>
  </cols>
  <sheetData>
    <row r="1" spans="1:11" s="1" customFormat="1" ht="18" customHeight="1" x14ac:dyDescent="0.35">
      <c r="A1" s="37" t="s">
        <v>228</v>
      </c>
      <c r="B1" s="5"/>
      <c r="C1" s="5"/>
      <c r="D1" s="5"/>
      <c r="E1" s="5"/>
      <c r="F1" s="5"/>
      <c r="G1" s="5"/>
      <c r="H1" s="10"/>
      <c r="I1" s="10"/>
      <c r="J1"/>
      <c r="K1"/>
    </row>
    <row r="2" spans="1:11" s="1" customFormat="1" ht="18" customHeight="1" x14ac:dyDescent="0.35">
      <c r="A2" s="37" t="s">
        <v>229</v>
      </c>
      <c r="B2" s="5"/>
      <c r="C2" s="5"/>
      <c r="D2" s="5"/>
      <c r="E2" s="5"/>
      <c r="F2" s="5"/>
      <c r="G2" s="5"/>
      <c r="H2" s="5"/>
      <c r="I2" s="5"/>
    </row>
    <row r="3" spans="1:11" s="1" customFormat="1" ht="18" customHeight="1" x14ac:dyDescent="0.35">
      <c r="A3" s="249" t="s">
        <v>177</v>
      </c>
      <c r="B3" s="249"/>
      <c r="C3" s="249"/>
      <c r="D3" s="249"/>
      <c r="E3" s="249"/>
      <c r="F3" s="249"/>
      <c r="G3" s="249"/>
      <c r="H3" s="249"/>
      <c r="I3" s="249"/>
    </row>
    <row r="4" spans="1:11" s="1" customFormat="1" ht="18" customHeight="1" x14ac:dyDescent="0.35">
      <c r="A4" s="5"/>
      <c r="B4" s="5"/>
      <c r="C4" s="5"/>
      <c r="D4" s="5"/>
      <c r="E4" s="5"/>
      <c r="F4" s="5"/>
      <c r="G4" s="5"/>
      <c r="H4" s="5"/>
      <c r="I4" s="5"/>
    </row>
    <row r="5" spans="1:11" ht="18" customHeight="1" x14ac:dyDescent="0.35">
      <c r="A5" s="267" t="str">
        <f>"GICS Sector " &amp; TEXT('Firm Background'!C24,"mm/dd/yyyy") &amp; " - " &amp; TEXT('Firm Background'!B24,"mm/dd/yyyy")</f>
        <v>GICS Sector 12/31/2024 - 03/31/2025</v>
      </c>
      <c r="B5" s="265" t="s">
        <v>78</v>
      </c>
      <c r="C5" s="266"/>
      <c r="D5" s="265" t="s">
        <v>1</v>
      </c>
      <c r="E5" s="266"/>
      <c r="F5" s="265" t="s">
        <v>59</v>
      </c>
      <c r="G5" s="266"/>
    </row>
    <row r="6" spans="1:11" ht="18" customHeight="1" x14ac:dyDescent="0.35">
      <c r="A6" s="264"/>
      <c r="B6" s="122" t="s">
        <v>77</v>
      </c>
      <c r="C6" s="122" t="str">
        <f>Characteristics!$B$5</f>
        <v>Type in Benchmark</v>
      </c>
      <c r="D6" s="122" t="s">
        <v>77</v>
      </c>
      <c r="E6" s="122" t="str">
        <f>Characteristics!$B$5</f>
        <v>Type in Benchmark</v>
      </c>
      <c r="F6" s="122" t="s">
        <v>80</v>
      </c>
      <c r="G6" s="122" t="s">
        <v>79</v>
      </c>
    </row>
    <row r="7" spans="1:11" ht="18" customHeight="1" x14ac:dyDescent="0.35">
      <c r="A7" s="126" t="s">
        <v>162</v>
      </c>
      <c r="B7" s="81"/>
      <c r="C7" s="81"/>
      <c r="D7" s="81"/>
      <c r="E7" s="81"/>
      <c r="F7" s="81"/>
      <c r="G7" s="81"/>
    </row>
    <row r="8" spans="1:11" ht="18" customHeight="1" x14ac:dyDescent="0.35">
      <c r="A8" s="127" t="s">
        <v>89</v>
      </c>
      <c r="B8" s="81"/>
      <c r="C8" s="81"/>
      <c r="D8" s="81"/>
      <c r="E8" s="81"/>
      <c r="F8" s="81"/>
      <c r="G8" s="81"/>
    </row>
    <row r="9" spans="1:11" ht="18" customHeight="1" x14ac:dyDescent="0.35">
      <c r="A9" s="126" t="s">
        <v>90</v>
      </c>
      <c r="B9" s="81"/>
      <c r="C9" s="81"/>
      <c r="D9" s="81"/>
      <c r="E9" s="81"/>
      <c r="F9" s="81"/>
      <c r="G9" s="81"/>
    </row>
    <row r="10" spans="1:11" ht="18" customHeight="1" x14ac:dyDescent="0.35">
      <c r="A10" s="126" t="s">
        <v>91</v>
      </c>
      <c r="B10" s="81"/>
      <c r="C10" s="81"/>
      <c r="D10" s="81"/>
      <c r="E10" s="81"/>
      <c r="F10" s="81"/>
      <c r="G10" s="81"/>
    </row>
    <row r="11" spans="1:11" ht="18" customHeight="1" x14ac:dyDescent="0.35">
      <c r="A11" s="126" t="s">
        <v>92</v>
      </c>
      <c r="B11" s="81"/>
      <c r="C11" s="81"/>
      <c r="D11" s="81"/>
      <c r="E11" s="81"/>
      <c r="F11" s="81"/>
      <c r="G11" s="81"/>
    </row>
    <row r="12" spans="1:11" ht="18" customHeight="1" x14ac:dyDescent="0.35">
      <c r="A12" s="126" t="s">
        <v>93</v>
      </c>
      <c r="B12" s="81"/>
      <c r="C12" s="81"/>
      <c r="D12" s="81"/>
      <c r="E12" s="81"/>
      <c r="F12" s="81"/>
      <c r="G12" s="81"/>
    </row>
    <row r="13" spans="1:11" ht="18" customHeight="1" x14ac:dyDescent="0.35">
      <c r="A13" s="126" t="s">
        <v>94</v>
      </c>
      <c r="B13" s="81"/>
      <c r="C13" s="81"/>
      <c r="D13" s="81"/>
      <c r="E13" s="81"/>
      <c r="F13" s="81"/>
      <c r="G13" s="81"/>
    </row>
    <row r="14" spans="1:11" ht="18" customHeight="1" x14ac:dyDescent="0.35">
      <c r="A14" s="126" t="s">
        <v>95</v>
      </c>
      <c r="B14" s="81"/>
      <c r="C14" s="81"/>
      <c r="D14" s="81"/>
      <c r="E14" s="81"/>
      <c r="F14" s="81"/>
      <c r="G14" s="81"/>
    </row>
    <row r="15" spans="1:11" ht="18" customHeight="1" x14ac:dyDescent="0.35">
      <c r="A15" s="126" t="s">
        <v>96</v>
      </c>
      <c r="B15" s="81"/>
      <c r="C15" s="81"/>
      <c r="D15" s="81"/>
      <c r="E15" s="81"/>
      <c r="F15" s="81"/>
      <c r="G15" s="81"/>
    </row>
    <row r="16" spans="1:11" ht="18" customHeight="1" x14ac:dyDescent="0.35">
      <c r="A16" s="126" t="s">
        <v>153</v>
      </c>
      <c r="B16" s="81"/>
      <c r="C16" s="81"/>
      <c r="D16" s="81"/>
      <c r="E16" s="81"/>
      <c r="F16" s="81"/>
      <c r="G16" s="81"/>
    </row>
    <row r="17" spans="1:7" ht="18" customHeight="1" x14ac:dyDescent="0.35">
      <c r="A17" s="126" t="s">
        <v>97</v>
      </c>
      <c r="B17" s="81"/>
      <c r="C17" s="81"/>
      <c r="D17" s="81"/>
      <c r="E17" s="81"/>
      <c r="F17" s="81"/>
      <c r="G17" s="81"/>
    </row>
    <row r="18" spans="1:7" ht="18" customHeight="1" x14ac:dyDescent="0.35">
      <c r="A18" s="123" t="s">
        <v>98</v>
      </c>
      <c r="B18" s="81"/>
      <c r="C18" s="81"/>
      <c r="D18" s="81"/>
      <c r="E18" s="81"/>
      <c r="F18" s="81"/>
      <c r="G18" s="81"/>
    </row>
    <row r="19" spans="1:7" ht="18" customHeight="1" x14ac:dyDescent="0.35">
      <c r="A19" s="124" t="s">
        <v>21</v>
      </c>
      <c r="B19" s="125">
        <f t="shared" ref="B19:G19" si="0">SUM(B7:B18)</f>
        <v>0</v>
      </c>
      <c r="C19" s="125">
        <f t="shared" si="0"/>
        <v>0</v>
      </c>
      <c r="D19" s="125">
        <f t="shared" si="0"/>
        <v>0</v>
      </c>
      <c r="E19" s="125">
        <f t="shared" si="0"/>
        <v>0</v>
      </c>
      <c r="F19" s="125">
        <f t="shared" si="0"/>
        <v>0</v>
      </c>
      <c r="G19" s="125">
        <f t="shared" si="0"/>
        <v>0</v>
      </c>
    </row>
    <row r="20" spans="1:7" ht="18" customHeight="1" x14ac:dyDescent="0.35">
      <c r="A20" s="27" t="s">
        <v>149</v>
      </c>
      <c r="B20" s="17"/>
      <c r="C20" s="17"/>
      <c r="D20" s="17"/>
      <c r="E20" s="17"/>
      <c r="F20" s="10"/>
      <c r="G20" s="10"/>
    </row>
    <row r="21" spans="1:7" ht="18" customHeight="1" x14ac:dyDescent="0.35">
      <c r="A21" s="19"/>
      <c r="B21" s="17"/>
      <c r="C21" s="17"/>
      <c r="D21" s="17"/>
      <c r="E21" s="17"/>
      <c r="F21" s="10"/>
      <c r="G21" s="10"/>
    </row>
    <row r="22" spans="1:7" ht="18" customHeight="1" x14ac:dyDescent="0.35">
      <c r="A22" s="263" t="str">
        <f>"GICS Sector "&amp;"(Calendar "&amp;TEXT('Firm Background'!C24,"yyyy")&amp;")"</f>
        <v>GICS Sector (Calendar 2024)</v>
      </c>
      <c r="B22" s="265" t="s">
        <v>78</v>
      </c>
      <c r="C22" s="266"/>
      <c r="D22" s="265" t="s">
        <v>1</v>
      </c>
      <c r="E22" s="266"/>
      <c r="F22" s="265" t="s">
        <v>59</v>
      </c>
      <c r="G22" s="266"/>
    </row>
    <row r="23" spans="1:7" ht="18" customHeight="1" x14ac:dyDescent="0.35">
      <c r="A23" s="264"/>
      <c r="B23" s="122" t="s">
        <v>77</v>
      </c>
      <c r="C23" s="122" t="str">
        <f>Characteristics!$B$5</f>
        <v>Type in Benchmark</v>
      </c>
      <c r="D23" s="122" t="s">
        <v>77</v>
      </c>
      <c r="E23" s="122" t="str">
        <f>Characteristics!$B$5</f>
        <v>Type in Benchmark</v>
      </c>
      <c r="F23" s="122" t="s">
        <v>80</v>
      </c>
      <c r="G23" s="122" t="s">
        <v>79</v>
      </c>
    </row>
    <row r="24" spans="1:7" ht="18" customHeight="1" x14ac:dyDescent="0.35">
      <c r="A24" s="126" t="s">
        <v>162</v>
      </c>
      <c r="B24" s="81"/>
      <c r="C24" s="81"/>
      <c r="D24" s="81"/>
      <c r="E24" s="81"/>
      <c r="F24" s="81"/>
      <c r="G24" s="81"/>
    </row>
    <row r="25" spans="1:7" ht="18" customHeight="1" x14ac:dyDescent="0.35">
      <c r="A25" s="127" t="s">
        <v>89</v>
      </c>
      <c r="B25" s="81"/>
      <c r="C25" s="81"/>
      <c r="D25" s="81"/>
      <c r="E25" s="81"/>
      <c r="F25" s="81"/>
      <c r="G25" s="81"/>
    </row>
    <row r="26" spans="1:7" ht="18" customHeight="1" x14ac:dyDescent="0.35">
      <c r="A26" s="126" t="s">
        <v>90</v>
      </c>
      <c r="B26" s="81"/>
      <c r="C26" s="81"/>
      <c r="D26" s="81"/>
      <c r="E26" s="81"/>
      <c r="F26" s="81"/>
      <c r="G26" s="81"/>
    </row>
    <row r="27" spans="1:7" ht="18" customHeight="1" x14ac:dyDescent="0.35">
      <c r="A27" s="126" t="s">
        <v>91</v>
      </c>
      <c r="B27" s="81"/>
      <c r="C27" s="81"/>
      <c r="D27" s="81"/>
      <c r="E27" s="81"/>
      <c r="F27" s="81"/>
      <c r="G27" s="81"/>
    </row>
    <row r="28" spans="1:7" ht="18" customHeight="1" x14ac:dyDescent="0.35">
      <c r="A28" s="126" t="s">
        <v>92</v>
      </c>
      <c r="B28" s="81"/>
      <c r="C28" s="81"/>
      <c r="D28" s="81"/>
      <c r="E28" s="81"/>
      <c r="F28" s="81"/>
      <c r="G28" s="81"/>
    </row>
    <row r="29" spans="1:7" ht="18" customHeight="1" x14ac:dyDescent="0.35">
      <c r="A29" s="126" t="s">
        <v>93</v>
      </c>
      <c r="B29" s="81"/>
      <c r="C29" s="81"/>
      <c r="D29" s="81"/>
      <c r="E29" s="81"/>
      <c r="F29" s="81"/>
      <c r="G29" s="81"/>
    </row>
    <row r="30" spans="1:7" ht="18" customHeight="1" x14ac:dyDescent="0.35">
      <c r="A30" s="126" t="s">
        <v>94</v>
      </c>
      <c r="B30" s="81"/>
      <c r="C30" s="81"/>
      <c r="D30" s="81"/>
      <c r="E30" s="81"/>
      <c r="F30" s="81"/>
      <c r="G30" s="81"/>
    </row>
    <row r="31" spans="1:7" ht="18" customHeight="1" x14ac:dyDescent="0.35">
      <c r="A31" s="126" t="s">
        <v>95</v>
      </c>
      <c r="B31" s="81"/>
      <c r="C31" s="81"/>
      <c r="D31" s="81"/>
      <c r="E31" s="81"/>
      <c r="F31" s="81"/>
      <c r="G31" s="81"/>
    </row>
    <row r="32" spans="1:7" ht="18" customHeight="1" x14ac:dyDescent="0.35">
      <c r="A32" s="126" t="s">
        <v>96</v>
      </c>
      <c r="B32" s="81"/>
      <c r="C32" s="81"/>
      <c r="D32" s="81"/>
      <c r="E32" s="81"/>
      <c r="F32" s="81"/>
      <c r="G32" s="81"/>
    </row>
    <row r="33" spans="1:7" ht="18" customHeight="1" x14ac:dyDescent="0.35">
      <c r="A33" s="126" t="s">
        <v>153</v>
      </c>
      <c r="B33" s="81"/>
      <c r="C33" s="81"/>
      <c r="D33" s="81"/>
      <c r="E33" s="81"/>
      <c r="F33" s="81"/>
      <c r="G33" s="81"/>
    </row>
    <row r="34" spans="1:7" ht="18" customHeight="1" x14ac:dyDescent="0.35">
      <c r="A34" s="126" t="s">
        <v>97</v>
      </c>
      <c r="B34" s="81"/>
      <c r="C34" s="81"/>
      <c r="D34" s="81"/>
      <c r="E34" s="81"/>
      <c r="F34" s="81"/>
      <c r="G34" s="81"/>
    </row>
    <row r="35" spans="1:7" ht="18" customHeight="1" x14ac:dyDescent="0.35">
      <c r="A35" s="123" t="s">
        <v>98</v>
      </c>
      <c r="B35" s="81"/>
      <c r="C35" s="81"/>
      <c r="D35" s="81"/>
      <c r="E35" s="81"/>
      <c r="F35" s="81"/>
      <c r="G35" s="81"/>
    </row>
    <row r="36" spans="1:7" ht="18" customHeight="1" x14ac:dyDescent="0.35">
      <c r="A36" s="124" t="s">
        <v>21</v>
      </c>
      <c r="B36" s="125">
        <f t="shared" ref="B36:G36" si="1">SUM(B24:B35)</f>
        <v>0</v>
      </c>
      <c r="C36" s="125">
        <f t="shared" si="1"/>
        <v>0</v>
      </c>
      <c r="D36" s="125">
        <f t="shared" si="1"/>
        <v>0</v>
      </c>
      <c r="E36" s="125">
        <f t="shared" si="1"/>
        <v>0</v>
      </c>
      <c r="F36" s="125">
        <f t="shared" si="1"/>
        <v>0</v>
      </c>
      <c r="G36" s="125">
        <f t="shared" si="1"/>
        <v>0</v>
      </c>
    </row>
    <row r="37" spans="1:7" ht="18" customHeight="1" x14ac:dyDescent="0.35">
      <c r="A37" s="10"/>
      <c r="B37" s="10"/>
      <c r="C37" s="10"/>
      <c r="D37" s="10"/>
      <c r="E37" s="10"/>
      <c r="F37" s="10"/>
      <c r="G37" s="10"/>
    </row>
    <row r="38" spans="1:7" ht="18" customHeight="1" x14ac:dyDescent="0.35">
      <c r="A38" s="263" t="str">
        <f>"GICS Sector "&amp;"(Calendar "&amp;TEXT('Firm Background'!D24,"yyyy")&amp;")"</f>
        <v>GICS Sector (Calendar 2023)</v>
      </c>
      <c r="B38" s="265" t="s">
        <v>78</v>
      </c>
      <c r="C38" s="266"/>
      <c r="D38" s="265" t="s">
        <v>1</v>
      </c>
      <c r="E38" s="266"/>
      <c r="F38" s="265" t="s">
        <v>59</v>
      </c>
      <c r="G38" s="266"/>
    </row>
    <row r="39" spans="1:7" ht="18" customHeight="1" x14ac:dyDescent="0.35">
      <c r="A39" s="264"/>
      <c r="B39" s="122" t="s">
        <v>77</v>
      </c>
      <c r="C39" s="122" t="str">
        <f>Characteristics!$B$5</f>
        <v>Type in Benchmark</v>
      </c>
      <c r="D39" s="122" t="s">
        <v>77</v>
      </c>
      <c r="E39" s="122" t="str">
        <f>Characteristics!$B$5</f>
        <v>Type in Benchmark</v>
      </c>
      <c r="F39" s="122" t="s">
        <v>80</v>
      </c>
      <c r="G39" s="122" t="s">
        <v>79</v>
      </c>
    </row>
    <row r="40" spans="1:7" ht="18" customHeight="1" x14ac:dyDescent="0.35">
      <c r="A40" s="126" t="s">
        <v>162</v>
      </c>
      <c r="B40" s="81"/>
      <c r="C40" s="81"/>
      <c r="D40" s="81"/>
      <c r="E40" s="81"/>
      <c r="F40" s="81"/>
      <c r="G40" s="81"/>
    </row>
    <row r="41" spans="1:7" ht="18" customHeight="1" x14ac:dyDescent="0.35">
      <c r="A41" s="127" t="s">
        <v>89</v>
      </c>
      <c r="B41" s="81"/>
      <c r="C41" s="81"/>
      <c r="D41" s="81"/>
      <c r="E41" s="81"/>
      <c r="F41" s="81"/>
      <c r="G41" s="81"/>
    </row>
    <row r="42" spans="1:7" ht="18" customHeight="1" x14ac:dyDescent="0.35">
      <c r="A42" s="126" t="s">
        <v>90</v>
      </c>
      <c r="B42" s="81"/>
      <c r="C42" s="81"/>
      <c r="D42" s="81"/>
      <c r="E42" s="81"/>
      <c r="F42" s="81"/>
      <c r="G42" s="81"/>
    </row>
    <row r="43" spans="1:7" ht="18" customHeight="1" x14ac:dyDescent="0.35">
      <c r="A43" s="126" t="s">
        <v>91</v>
      </c>
      <c r="B43" s="81"/>
      <c r="C43" s="81"/>
      <c r="D43" s="81"/>
      <c r="E43" s="81"/>
      <c r="F43" s="81"/>
      <c r="G43" s="81"/>
    </row>
    <row r="44" spans="1:7" ht="18" customHeight="1" x14ac:dyDescent="0.35">
      <c r="A44" s="126" t="s">
        <v>92</v>
      </c>
      <c r="B44" s="81"/>
      <c r="C44" s="81"/>
      <c r="D44" s="81"/>
      <c r="E44" s="81"/>
      <c r="F44" s="81"/>
      <c r="G44" s="81"/>
    </row>
    <row r="45" spans="1:7" ht="18" customHeight="1" x14ac:dyDescent="0.35">
      <c r="A45" s="126" t="s">
        <v>93</v>
      </c>
      <c r="B45" s="81"/>
      <c r="C45" s="81"/>
      <c r="D45" s="81"/>
      <c r="E45" s="81"/>
      <c r="F45" s="81"/>
      <c r="G45" s="81"/>
    </row>
    <row r="46" spans="1:7" ht="18" customHeight="1" x14ac:dyDescent="0.35">
      <c r="A46" s="126" t="s">
        <v>94</v>
      </c>
      <c r="B46" s="81"/>
      <c r="C46" s="81"/>
      <c r="D46" s="81"/>
      <c r="E46" s="81"/>
      <c r="F46" s="81"/>
      <c r="G46" s="81"/>
    </row>
    <row r="47" spans="1:7" ht="18" customHeight="1" x14ac:dyDescent="0.35">
      <c r="A47" s="126" t="s">
        <v>95</v>
      </c>
      <c r="B47" s="81"/>
      <c r="C47" s="81"/>
      <c r="D47" s="81"/>
      <c r="E47" s="81"/>
      <c r="F47" s="81"/>
      <c r="G47" s="81"/>
    </row>
    <row r="48" spans="1:7" ht="18" customHeight="1" x14ac:dyDescent="0.35">
      <c r="A48" s="126" t="s">
        <v>96</v>
      </c>
      <c r="B48" s="81"/>
      <c r="C48" s="81"/>
      <c r="D48" s="81"/>
      <c r="E48" s="81"/>
      <c r="F48" s="81"/>
      <c r="G48" s="81"/>
    </row>
    <row r="49" spans="1:7" ht="18" customHeight="1" x14ac:dyDescent="0.35">
      <c r="A49" s="126" t="s">
        <v>153</v>
      </c>
      <c r="B49" s="81"/>
      <c r="C49" s="81"/>
      <c r="D49" s="81"/>
      <c r="E49" s="81"/>
      <c r="F49" s="81"/>
      <c r="G49" s="81"/>
    </row>
    <row r="50" spans="1:7" ht="18" customHeight="1" x14ac:dyDescent="0.35">
      <c r="A50" s="126" t="s">
        <v>97</v>
      </c>
      <c r="B50" s="81"/>
      <c r="C50" s="81"/>
      <c r="D50" s="81"/>
      <c r="E50" s="81"/>
      <c r="F50" s="81"/>
      <c r="G50" s="81"/>
    </row>
    <row r="51" spans="1:7" ht="18" customHeight="1" x14ac:dyDescent="0.35">
      <c r="A51" s="123" t="s">
        <v>98</v>
      </c>
      <c r="B51" s="81"/>
      <c r="C51" s="81"/>
      <c r="D51" s="81"/>
      <c r="E51" s="81"/>
      <c r="F51" s="81"/>
      <c r="G51" s="81"/>
    </row>
    <row r="52" spans="1:7" ht="18" customHeight="1" x14ac:dyDescent="0.35">
      <c r="A52" s="124" t="s">
        <v>21</v>
      </c>
      <c r="B52" s="125">
        <f>SUM(B40:B51)</f>
        <v>0</v>
      </c>
      <c r="C52" s="125">
        <f t="shared" ref="C52" si="2">SUM(C40:C51)</f>
        <v>0</v>
      </c>
      <c r="D52" s="125">
        <f>SUM(D40:D51)</f>
        <v>0</v>
      </c>
      <c r="E52" s="125">
        <f>SUM(E40:E51)</f>
        <v>0</v>
      </c>
      <c r="F52" s="125">
        <f>SUM(F40:F51)</f>
        <v>0</v>
      </c>
      <c r="G52" s="125">
        <f>SUM(G40:G51)</f>
        <v>0</v>
      </c>
    </row>
    <row r="53" spans="1:7" ht="18" customHeight="1" x14ac:dyDescent="0.35">
      <c r="A53" s="10"/>
      <c r="B53" s="10"/>
      <c r="C53" s="10"/>
      <c r="D53" s="10"/>
      <c r="E53" s="10"/>
      <c r="F53" s="10"/>
      <c r="G53" s="10"/>
    </row>
    <row r="54" spans="1:7" ht="18" customHeight="1" x14ac:dyDescent="0.35">
      <c r="A54" s="263" t="str">
        <f>"GICS Sector "&amp;"(Calendar "&amp;TEXT('Firm Background'!E24,"yyyy")&amp;")"</f>
        <v>GICS Sector (Calendar 2022)</v>
      </c>
      <c r="B54" s="265" t="s">
        <v>78</v>
      </c>
      <c r="C54" s="266"/>
      <c r="D54" s="265" t="s">
        <v>1</v>
      </c>
      <c r="E54" s="266"/>
      <c r="F54" s="265" t="s">
        <v>59</v>
      </c>
      <c r="G54" s="266"/>
    </row>
    <row r="55" spans="1:7" ht="18" customHeight="1" x14ac:dyDescent="0.35">
      <c r="A55" s="264"/>
      <c r="B55" s="122" t="s">
        <v>77</v>
      </c>
      <c r="C55" s="122" t="str">
        <f>Characteristics!$B$5</f>
        <v>Type in Benchmark</v>
      </c>
      <c r="D55" s="122" t="s">
        <v>77</v>
      </c>
      <c r="E55" s="122" t="str">
        <f>Characteristics!$B$5</f>
        <v>Type in Benchmark</v>
      </c>
      <c r="F55" s="122" t="s">
        <v>80</v>
      </c>
      <c r="G55" s="122" t="s">
        <v>79</v>
      </c>
    </row>
    <row r="56" spans="1:7" ht="18" customHeight="1" x14ac:dyDescent="0.35">
      <c r="A56" s="126" t="s">
        <v>162</v>
      </c>
      <c r="B56" s="105"/>
      <c r="C56" s="81"/>
      <c r="D56" s="81"/>
      <c r="E56" s="81"/>
      <c r="F56" s="81"/>
      <c r="G56" s="81"/>
    </row>
    <row r="57" spans="1:7" ht="18" customHeight="1" x14ac:dyDescent="0.35">
      <c r="A57" s="127" t="s">
        <v>89</v>
      </c>
      <c r="B57" s="105"/>
      <c r="C57" s="81"/>
      <c r="D57" s="81"/>
      <c r="E57" s="81"/>
      <c r="F57" s="81"/>
      <c r="G57" s="81"/>
    </row>
    <row r="58" spans="1:7" ht="18" customHeight="1" x14ac:dyDescent="0.35">
      <c r="A58" s="126" t="s">
        <v>90</v>
      </c>
      <c r="B58" s="105"/>
      <c r="C58" s="81"/>
      <c r="D58" s="81"/>
      <c r="E58" s="81"/>
      <c r="F58" s="81"/>
      <c r="G58" s="81"/>
    </row>
    <row r="59" spans="1:7" ht="18" customHeight="1" x14ac:dyDescent="0.35">
      <c r="A59" s="126" t="s">
        <v>91</v>
      </c>
      <c r="B59" s="105"/>
      <c r="C59" s="81"/>
      <c r="D59" s="81"/>
      <c r="E59" s="81"/>
      <c r="F59" s="81"/>
      <c r="G59" s="81"/>
    </row>
    <row r="60" spans="1:7" ht="18" customHeight="1" x14ac:dyDescent="0.35">
      <c r="A60" s="126" t="s">
        <v>92</v>
      </c>
      <c r="B60" s="105"/>
      <c r="C60" s="81"/>
      <c r="D60" s="81"/>
      <c r="E60" s="81"/>
      <c r="F60" s="81"/>
      <c r="G60" s="81"/>
    </row>
    <row r="61" spans="1:7" ht="18" customHeight="1" x14ac:dyDescent="0.35">
      <c r="A61" s="126" t="s">
        <v>93</v>
      </c>
      <c r="B61" s="105"/>
      <c r="C61" s="81"/>
      <c r="D61" s="81"/>
      <c r="E61" s="81"/>
      <c r="F61" s="81"/>
      <c r="G61" s="81"/>
    </row>
    <row r="62" spans="1:7" ht="18" customHeight="1" x14ac:dyDescent="0.35">
      <c r="A62" s="126" t="s">
        <v>94</v>
      </c>
      <c r="B62" s="105"/>
      <c r="C62" s="81"/>
      <c r="D62" s="81"/>
      <c r="E62" s="81"/>
      <c r="F62" s="81"/>
      <c r="G62" s="81"/>
    </row>
    <row r="63" spans="1:7" ht="18" customHeight="1" x14ac:dyDescent="0.35">
      <c r="A63" s="126" t="s">
        <v>95</v>
      </c>
      <c r="B63" s="105"/>
      <c r="C63" s="81"/>
      <c r="D63" s="81"/>
      <c r="E63" s="81"/>
      <c r="F63" s="81"/>
      <c r="G63" s="81"/>
    </row>
    <row r="64" spans="1:7" ht="18" customHeight="1" x14ac:dyDescent="0.35">
      <c r="A64" s="126" t="s">
        <v>96</v>
      </c>
      <c r="B64" s="105"/>
      <c r="C64" s="81"/>
      <c r="D64" s="81"/>
      <c r="E64" s="81"/>
      <c r="F64" s="81"/>
      <c r="G64" s="81"/>
    </row>
    <row r="65" spans="1:7" ht="18" customHeight="1" x14ac:dyDescent="0.35">
      <c r="A65" s="126" t="s">
        <v>153</v>
      </c>
      <c r="B65" s="105"/>
      <c r="C65" s="81"/>
      <c r="D65" s="81"/>
      <c r="E65" s="81"/>
      <c r="F65" s="81"/>
      <c r="G65" s="81"/>
    </row>
    <row r="66" spans="1:7" ht="18" customHeight="1" x14ac:dyDescent="0.35">
      <c r="A66" s="126" t="s">
        <v>97</v>
      </c>
      <c r="B66" s="105"/>
      <c r="C66" s="81"/>
      <c r="D66" s="81"/>
      <c r="E66" s="81"/>
      <c r="F66" s="81"/>
      <c r="G66" s="81"/>
    </row>
    <row r="67" spans="1:7" ht="18" customHeight="1" x14ac:dyDescent="0.35">
      <c r="A67" s="123" t="s">
        <v>98</v>
      </c>
      <c r="B67" s="105"/>
      <c r="C67" s="81"/>
      <c r="D67" s="81"/>
      <c r="E67" s="81"/>
      <c r="F67" s="81"/>
      <c r="G67" s="81"/>
    </row>
    <row r="68" spans="1:7" ht="18" customHeight="1" x14ac:dyDescent="0.35">
      <c r="A68" s="124" t="s">
        <v>21</v>
      </c>
      <c r="B68" s="125">
        <f>SUM(B56:B67)</f>
        <v>0</v>
      </c>
      <c r="C68" s="125">
        <f t="shared" ref="C68:G68" si="3">SUM(C56:C67)</f>
        <v>0</v>
      </c>
      <c r="D68" s="125">
        <f t="shared" si="3"/>
        <v>0</v>
      </c>
      <c r="E68" s="125">
        <f t="shared" si="3"/>
        <v>0</v>
      </c>
      <c r="F68" s="125">
        <f t="shared" si="3"/>
        <v>0</v>
      </c>
      <c r="G68" s="125">
        <f t="shared" si="3"/>
        <v>0</v>
      </c>
    </row>
    <row r="69" spans="1:7" ht="18" customHeight="1" x14ac:dyDescent="0.35">
      <c r="A69" s="10"/>
    </row>
    <row r="70" spans="1:7" ht="18" customHeight="1" x14ac:dyDescent="0.35">
      <c r="A70" s="263" t="str">
        <f>"GICS Sector "&amp;"(Calendar "&amp;TEXT('Firm Background'!F24,"yyyy")&amp;")"</f>
        <v>GICS Sector (Calendar 2021)</v>
      </c>
      <c r="B70" s="265" t="s">
        <v>78</v>
      </c>
      <c r="C70" s="266"/>
      <c r="D70" s="265" t="s">
        <v>1</v>
      </c>
      <c r="E70" s="266"/>
      <c r="F70" s="265" t="s">
        <v>59</v>
      </c>
      <c r="G70" s="266"/>
    </row>
    <row r="71" spans="1:7" ht="18" customHeight="1" x14ac:dyDescent="0.35">
      <c r="A71" s="264"/>
      <c r="B71" s="122" t="s">
        <v>77</v>
      </c>
      <c r="C71" s="122" t="str">
        <f>Characteristics!$B$5</f>
        <v>Type in Benchmark</v>
      </c>
      <c r="D71" s="122" t="s">
        <v>77</v>
      </c>
      <c r="E71" s="122" t="str">
        <f>Characteristics!$B$5</f>
        <v>Type in Benchmark</v>
      </c>
      <c r="F71" s="122" t="s">
        <v>80</v>
      </c>
      <c r="G71" s="122" t="s">
        <v>79</v>
      </c>
    </row>
    <row r="72" spans="1:7" ht="18" customHeight="1" x14ac:dyDescent="0.35">
      <c r="A72" s="126" t="s">
        <v>162</v>
      </c>
      <c r="B72" s="81"/>
      <c r="C72" s="81"/>
      <c r="D72" s="81"/>
      <c r="E72" s="81"/>
      <c r="F72" s="81"/>
      <c r="G72" s="81"/>
    </row>
    <row r="73" spans="1:7" ht="18" customHeight="1" x14ac:dyDescent="0.35">
      <c r="A73" s="127" t="s">
        <v>89</v>
      </c>
      <c r="B73" s="81"/>
      <c r="C73" s="81"/>
      <c r="D73" s="81"/>
      <c r="E73" s="81"/>
      <c r="F73" s="81"/>
      <c r="G73" s="81"/>
    </row>
    <row r="74" spans="1:7" ht="18" customHeight="1" x14ac:dyDescent="0.35">
      <c r="A74" s="126" t="s">
        <v>90</v>
      </c>
      <c r="B74" s="81"/>
      <c r="C74" s="81"/>
      <c r="D74" s="81"/>
      <c r="E74" s="81"/>
      <c r="F74" s="81"/>
      <c r="G74" s="81"/>
    </row>
    <row r="75" spans="1:7" ht="18" customHeight="1" x14ac:dyDescent="0.35">
      <c r="A75" s="126" t="s">
        <v>91</v>
      </c>
      <c r="B75" s="81"/>
      <c r="C75" s="81"/>
      <c r="D75" s="81"/>
      <c r="E75" s="81"/>
      <c r="F75" s="81"/>
      <c r="G75" s="81"/>
    </row>
    <row r="76" spans="1:7" ht="18" customHeight="1" x14ac:dyDescent="0.35">
      <c r="A76" s="126" t="s">
        <v>92</v>
      </c>
      <c r="B76" s="81"/>
      <c r="C76" s="81"/>
      <c r="D76" s="81"/>
      <c r="E76" s="81"/>
      <c r="F76" s="81"/>
      <c r="G76" s="81"/>
    </row>
    <row r="77" spans="1:7" ht="18" customHeight="1" x14ac:dyDescent="0.35">
      <c r="A77" s="126" t="s">
        <v>93</v>
      </c>
      <c r="B77" s="81"/>
      <c r="C77" s="81"/>
      <c r="D77" s="81"/>
      <c r="E77" s="81"/>
      <c r="F77" s="81"/>
      <c r="G77" s="81"/>
    </row>
    <row r="78" spans="1:7" ht="18" customHeight="1" x14ac:dyDescent="0.35">
      <c r="A78" s="126" t="s">
        <v>94</v>
      </c>
      <c r="B78" s="81"/>
      <c r="C78" s="81"/>
      <c r="D78" s="81"/>
      <c r="E78" s="81"/>
      <c r="F78" s="81"/>
      <c r="G78" s="81"/>
    </row>
    <row r="79" spans="1:7" ht="18" customHeight="1" x14ac:dyDescent="0.35">
      <c r="A79" s="126" t="s">
        <v>95</v>
      </c>
      <c r="B79" s="81"/>
      <c r="C79" s="81"/>
      <c r="D79" s="81"/>
      <c r="E79" s="81"/>
      <c r="F79" s="81"/>
      <c r="G79" s="81"/>
    </row>
    <row r="80" spans="1:7" ht="18" customHeight="1" x14ac:dyDescent="0.35">
      <c r="A80" s="126" t="s">
        <v>96</v>
      </c>
      <c r="B80" s="81"/>
      <c r="C80" s="81"/>
      <c r="D80" s="81"/>
      <c r="E80" s="81"/>
      <c r="F80" s="81"/>
      <c r="G80" s="81"/>
    </row>
    <row r="81" spans="1:7" ht="18" customHeight="1" x14ac:dyDescent="0.35">
      <c r="A81" s="126" t="s">
        <v>153</v>
      </c>
      <c r="B81" s="81"/>
      <c r="C81" s="81"/>
      <c r="D81" s="81"/>
      <c r="E81" s="81"/>
      <c r="F81" s="81"/>
      <c r="G81" s="81"/>
    </row>
    <row r="82" spans="1:7" ht="18" customHeight="1" x14ac:dyDescent="0.35">
      <c r="A82" s="126" t="s">
        <v>97</v>
      </c>
      <c r="B82" s="81"/>
      <c r="C82" s="81"/>
      <c r="D82" s="81"/>
      <c r="E82" s="81"/>
      <c r="F82" s="81"/>
      <c r="G82" s="81"/>
    </row>
    <row r="83" spans="1:7" ht="18" customHeight="1" x14ac:dyDescent="0.35">
      <c r="A83" s="123" t="s">
        <v>98</v>
      </c>
      <c r="B83" s="81"/>
      <c r="C83" s="81"/>
      <c r="D83" s="81"/>
      <c r="E83" s="81"/>
      <c r="F83" s="81"/>
      <c r="G83" s="81"/>
    </row>
    <row r="84" spans="1:7" ht="18" customHeight="1" x14ac:dyDescent="0.35">
      <c r="A84" s="124" t="s">
        <v>21</v>
      </c>
      <c r="B84" s="125">
        <f t="shared" ref="B84:G84" si="4">SUM(B72:B83)</f>
        <v>0</v>
      </c>
      <c r="C84" s="125">
        <f t="shared" si="4"/>
        <v>0</v>
      </c>
      <c r="D84" s="125">
        <f t="shared" si="4"/>
        <v>0</v>
      </c>
      <c r="E84" s="125">
        <f t="shared" si="4"/>
        <v>0</v>
      </c>
      <c r="F84" s="125">
        <f t="shared" si="4"/>
        <v>0</v>
      </c>
      <c r="G84" s="125">
        <f t="shared" si="4"/>
        <v>0</v>
      </c>
    </row>
    <row r="85" spans="1:7" ht="18" customHeight="1" x14ac:dyDescent="0.35">
      <c r="A85" s="10"/>
      <c r="B85" s="10"/>
      <c r="C85" s="10"/>
      <c r="D85" s="10"/>
      <c r="E85" s="10"/>
      <c r="F85" s="10"/>
      <c r="G85" s="10"/>
    </row>
    <row r="86" spans="1:7" ht="18" customHeight="1" x14ac:dyDescent="0.35">
      <c r="A86" s="263" t="str">
        <f>"GICS Sector "&amp;"(Calendar "&amp;TEXT('Firm Background'!G24,"yyyy")&amp;")"</f>
        <v>GICS Sector (Calendar 2020)</v>
      </c>
      <c r="B86" s="265" t="s">
        <v>78</v>
      </c>
      <c r="C86" s="266"/>
      <c r="D86" s="265" t="s">
        <v>1</v>
      </c>
      <c r="E86" s="266"/>
      <c r="F86" s="265" t="s">
        <v>59</v>
      </c>
      <c r="G86" s="266"/>
    </row>
    <row r="87" spans="1:7" ht="18" customHeight="1" x14ac:dyDescent="0.35">
      <c r="A87" s="264"/>
      <c r="B87" s="122" t="s">
        <v>77</v>
      </c>
      <c r="C87" s="122" t="str">
        <f>Characteristics!$B$5</f>
        <v>Type in Benchmark</v>
      </c>
      <c r="D87" s="122" t="s">
        <v>77</v>
      </c>
      <c r="E87" s="122" t="str">
        <f>Characteristics!$B$5</f>
        <v>Type in Benchmark</v>
      </c>
      <c r="F87" s="122" t="s">
        <v>80</v>
      </c>
      <c r="G87" s="122" t="s">
        <v>79</v>
      </c>
    </row>
    <row r="88" spans="1:7" ht="18" customHeight="1" x14ac:dyDescent="0.35">
      <c r="A88" s="126" t="s">
        <v>162</v>
      </c>
      <c r="B88" s="81"/>
      <c r="C88" s="81"/>
      <c r="D88" s="81"/>
      <c r="E88" s="81"/>
      <c r="F88" s="81"/>
      <c r="G88" s="81"/>
    </row>
    <row r="89" spans="1:7" ht="18" customHeight="1" x14ac:dyDescent="0.35">
      <c r="A89" s="127" t="s">
        <v>89</v>
      </c>
      <c r="B89" s="81"/>
      <c r="C89" s="81"/>
      <c r="D89" s="81"/>
      <c r="E89" s="81"/>
      <c r="F89" s="81"/>
      <c r="G89" s="81"/>
    </row>
    <row r="90" spans="1:7" ht="18" customHeight="1" x14ac:dyDescent="0.35">
      <c r="A90" s="126" t="s">
        <v>90</v>
      </c>
      <c r="B90" s="81"/>
      <c r="C90" s="81"/>
      <c r="D90" s="81"/>
      <c r="E90" s="81"/>
      <c r="F90" s="81"/>
      <c r="G90" s="81"/>
    </row>
    <row r="91" spans="1:7" ht="18" customHeight="1" x14ac:dyDescent="0.35">
      <c r="A91" s="126" t="s">
        <v>91</v>
      </c>
      <c r="B91" s="81"/>
      <c r="C91" s="81"/>
      <c r="D91" s="81"/>
      <c r="E91" s="81"/>
      <c r="F91" s="81"/>
      <c r="G91" s="81"/>
    </row>
    <row r="92" spans="1:7" ht="18" customHeight="1" x14ac:dyDescent="0.35">
      <c r="A92" s="126" t="s">
        <v>92</v>
      </c>
      <c r="B92" s="81"/>
      <c r="C92" s="81"/>
      <c r="D92" s="81"/>
      <c r="E92" s="81"/>
      <c r="F92" s="81"/>
      <c r="G92" s="81"/>
    </row>
    <row r="93" spans="1:7" ht="18" customHeight="1" x14ac:dyDescent="0.35">
      <c r="A93" s="126" t="s">
        <v>93</v>
      </c>
      <c r="B93" s="81"/>
      <c r="C93" s="81"/>
      <c r="D93" s="81"/>
      <c r="E93" s="81"/>
      <c r="F93" s="81"/>
      <c r="G93" s="81"/>
    </row>
    <row r="94" spans="1:7" ht="18" customHeight="1" x14ac:dyDescent="0.35">
      <c r="A94" s="126" t="s">
        <v>94</v>
      </c>
      <c r="B94" s="81"/>
      <c r="C94" s="81"/>
      <c r="D94" s="81"/>
      <c r="E94" s="81"/>
      <c r="F94" s="81"/>
      <c r="G94" s="81"/>
    </row>
    <row r="95" spans="1:7" ht="18" customHeight="1" x14ac:dyDescent="0.35">
      <c r="A95" s="126" t="s">
        <v>95</v>
      </c>
      <c r="B95" s="81"/>
      <c r="C95" s="81"/>
      <c r="D95" s="81"/>
      <c r="E95" s="81"/>
      <c r="F95" s="81"/>
      <c r="G95" s="81"/>
    </row>
    <row r="96" spans="1:7" ht="18" customHeight="1" x14ac:dyDescent="0.35">
      <c r="A96" s="126" t="s">
        <v>96</v>
      </c>
      <c r="B96" s="81"/>
      <c r="C96" s="81"/>
      <c r="D96" s="81"/>
      <c r="E96" s="81"/>
      <c r="F96" s="81"/>
      <c r="G96" s="81"/>
    </row>
    <row r="97" spans="1:7" ht="18" customHeight="1" x14ac:dyDescent="0.35">
      <c r="A97" s="126" t="s">
        <v>153</v>
      </c>
      <c r="B97" s="81"/>
      <c r="C97" s="81"/>
      <c r="D97" s="81"/>
      <c r="E97" s="81"/>
      <c r="F97" s="81"/>
      <c r="G97" s="81"/>
    </row>
    <row r="98" spans="1:7" ht="18" customHeight="1" x14ac:dyDescent="0.35">
      <c r="A98" s="126" t="s">
        <v>97</v>
      </c>
      <c r="B98" s="81"/>
      <c r="C98" s="81"/>
      <c r="D98" s="81"/>
      <c r="E98" s="81"/>
      <c r="F98" s="81"/>
      <c r="G98" s="81"/>
    </row>
    <row r="99" spans="1:7" ht="18" customHeight="1" x14ac:dyDescent="0.35">
      <c r="A99" s="123" t="s">
        <v>98</v>
      </c>
      <c r="B99" s="81"/>
      <c r="C99" s="81"/>
      <c r="D99" s="81"/>
      <c r="E99" s="81"/>
      <c r="F99" s="81"/>
      <c r="G99" s="81"/>
    </row>
    <row r="100" spans="1:7" ht="18" customHeight="1" x14ac:dyDescent="0.35">
      <c r="A100" s="124" t="s">
        <v>21</v>
      </c>
      <c r="B100" s="125">
        <f t="shared" ref="B100:G100" si="5">SUM(B88:B99)</f>
        <v>0</v>
      </c>
      <c r="C100" s="125">
        <f t="shared" si="5"/>
        <v>0</v>
      </c>
      <c r="D100" s="125">
        <f t="shared" si="5"/>
        <v>0</v>
      </c>
      <c r="E100" s="125">
        <f t="shared" si="5"/>
        <v>0</v>
      </c>
      <c r="F100" s="125">
        <f t="shared" si="5"/>
        <v>0</v>
      </c>
      <c r="G100" s="125">
        <f t="shared" si="5"/>
        <v>0</v>
      </c>
    </row>
    <row r="101" spans="1:7" ht="18" customHeight="1" x14ac:dyDescent="0.35">
      <c r="A101" s="10"/>
      <c r="B101" s="10"/>
      <c r="C101" s="10"/>
      <c r="D101" s="10"/>
      <c r="E101" s="10"/>
      <c r="F101" s="10"/>
      <c r="G101" s="10"/>
    </row>
    <row r="102" spans="1:7" ht="18" customHeight="1" x14ac:dyDescent="0.35">
      <c r="A102" s="263" t="str">
        <f>"GICS Sector "&amp;"(Calendar "&amp;TEXT('Firm Background'!H24,"yyyy")&amp;")"</f>
        <v>GICS Sector (Calendar 2019)</v>
      </c>
      <c r="B102" s="265" t="s">
        <v>78</v>
      </c>
      <c r="C102" s="266"/>
      <c r="D102" s="265" t="s">
        <v>1</v>
      </c>
      <c r="E102" s="266"/>
      <c r="F102" s="265" t="s">
        <v>59</v>
      </c>
      <c r="G102" s="266"/>
    </row>
    <row r="103" spans="1:7" ht="18" customHeight="1" x14ac:dyDescent="0.35">
      <c r="A103" s="264"/>
      <c r="B103" s="122" t="s">
        <v>77</v>
      </c>
      <c r="C103" s="122" t="str">
        <f>Characteristics!$B$5</f>
        <v>Type in Benchmark</v>
      </c>
      <c r="D103" s="122" t="s">
        <v>77</v>
      </c>
      <c r="E103" s="122" t="str">
        <f>Characteristics!$B$5</f>
        <v>Type in Benchmark</v>
      </c>
      <c r="F103" s="122" t="s">
        <v>80</v>
      </c>
      <c r="G103" s="122" t="s">
        <v>79</v>
      </c>
    </row>
    <row r="104" spans="1:7" ht="18" customHeight="1" x14ac:dyDescent="0.35">
      <c r="A104" s="126" t="s">
        <v>162</v>
      </c>
      <c r="B104" s="81"/>
      <c r="C104" s="81"/>
      <c r="D104" s="81"/>
      <c r="E104" s="81"/>
      <c r="F104" s="81"/>
      <c r="G104" s="81"/>
    </row>
    <row r="105" spans="1:7" ht="18" customHeight="1" x14ac:dyDescent="0.35">
      <c r="A105" s="127" t="s">
        <v>89</v>
      </c>
      <c r="B105" s="81"/>
      <c r="C105" s="81"/>
      <c r="D105" s="81"/>
      <c r="E105" s="81"/>
      <c r="F105" s="81"/>
      <c r="G105" s="81"/>
    </row>
    <row r="106" spans="1:7" ht="18" customHeight="1" x14ac:dyDescent="0.35">
      <c r="A106" s="126" t="s">
        <v>90</v>
      </c>
      <c r="B106" s="81"/>
      <c r="C106" s="81"/>
      <c r="D106" s="81"/>
      <c r="E106" s="81"/>
      <c r="F106" s="81"/>
      <c r="G106" s="81"/>
    </row>
    <row r="107" spans="1:7" ht="18" customHeight="1" x14ac:dyDescent="0.35">
      <c r="A107" s="126" t="s">
        <v>91</v>
      </c>
      <c r="B107" s="81"/>
      <c r="C107" s="81"/>
      <c r="D107" s="81"/>
      <c r="E107" s="81"/>
      <c r="F107" s="81"/>
      <c r="G107" s="81"/>
    </row>
    <row r="108" spans="1:7" ht="18" customHeight="1" x14ac:dyDescent="0.35">
      <c r="A108" s="126" t="s">
        <v>92</v>
      </c>
      <c r="B108" s="81"/>
      <c r="C108" s="81"/>
      <c r="D108" s="81"/>
      <c r="E108" s="81"/>
      <c r="F108" s="81"/>
      <c r="G108" s="81"/>
    </row>
    <row r="109" spans="1:7" ht="18" customHeight="1" x14ac:dyDescent="0.35">
      <c r="A109" s="126" t="s">
        <v>93</v>
      </c>
      <c r="B109" s="81"/>
      <c r="C109" s="81"/>
      <c r="D109" s="81"/>
      <c r="E109" s="81"/>
      <c r="F109" s="81"/>
      <c r="G109" s="81"/>
    </row>
    <row r="110" spans="1:7" ht="18" customHeight="1" x14ac:dyDescent="0.35">
      <c r="A110" s="126" t="s">
        <v>94</v>
      </c>
      <c r="B110" s="81"/>
      <c r="C110" s="81"/>
      <c r="D110" s="81"/>
      <c r="E110" s="81"/>
      <c r="F110" s="81"/>
      <c r="G110" s="81"/>
    </row>
    <row r="111" spans="1:7" ht="18" customHeight="1" x14ac:dyDescent="0.35">
      <c r="A111" s="126" t="s">
        <v>95</v>
      </c>
      <c r="B111" s="81"/>
      <c r="C111" s="81"/>
      <c r="D111" s="81"/>
      <c r="E111" s="81"/>
      <c r="F111" s="81"/>
      <c r="G111" s="81"/>
    </row>
    <row r="112" spans="1:7" ht="18" customHeight="1" x14ac:dyDescent="0.35">
      <c r="A112" s="126" t="s">
        <v>96</v>
      </c>
      <c r="B112" s="81"/>
      <c r="C112" s="81"/>
      <c r="D112" s="81"/>
      <c r="E112" s="81"/>
      <c r="F112" s="81"/>
      <c r="G112" s="81"/>
    </row>
    <row r="113" spans="1:7" ht="18" customHeight="1" x14ac:dyDescent="0.35">
      <c r="A113" s="126" t="s">
        <v>153</v>
      </c>
      <c r="B113" s="81"/>
      <c r="C113" s="81"/>
      <c r="D113" s="81"/>
      <c r="E113" s="81"/>
      <c r="F113" s="81"/>
      <c r="G113" s="81"/>
    </row>
    <row r="114" spans="1:7" ht="18" customHeight="1" x14ac:dyDescent="0.35">
      <c r="A114" s="126" t="s">
        <v>97</v>
      </c>
      <c r="B114" s="81"/>
      <c r="C114" s="81"/>
      <c r="D114" s="81"/>
      <c r="E114" s="81"/>
      <c r="F114" s="81"/>
      <c r="G114" s="81"/>
    </row>
    <row r="115" spans="1:7" ht="18" customHeight="1" x14ac:dyDescent="0.35">
      <c r="A115" s="123" t="s">
        <v>98</v>
      </c>
      <c r="B115" s="81"/>
      <c r="C115" s="81"/>
      <c r="D115" s="81"/>
      <c r="E115" s="81"/>
      <c r="F115" s="81"/>
      <c r="G115" s="81"/>
    </row>
    <row r="116" spans="1:7" ht="18" customHeight="1" x14ac:dyDescent="0.35">
      <c r="A116" s="124" t="s">
        <v>21</v>
      </c>
      <c r="B116" s="125">
        <f t="shared" ref="B116:G116" si="6">SUM(B104:B115)</f>
        <v>0</v>
      </c>
      <c r="C116" s="125">
        <f t="shared" si="6"/>
        <v>0</v>
      </c>
      <c r="D116" s="125">
        <f t="shared" si="6"/>
        <v>0</v>
      </c>
      <c r="E116" s="125">
        <f t="shared" si="6"/>
        <v>0</v>
      </c>
      <c r="F116" s="125">
        <f t="shared" si="6"/>
        <v>0</v>
      </c>
      <c r="G116" s="125">
        <f t="shared" si="6"/>
        <v>0</v>
      </c>
    </row>
    <row r="117" spans="1:7" ht="18" customHeight="1" x14ac:dyDescent="0.35">
      <c r="A117" s="10"/>
      <c r="B117" s="10"/>
      <c r="C117" s="10"/>
      <c r="D117" s="10"/>
      <c r="E117" s="10"/>
      <c r="F117" s="10"/>
      <c r="G117" s="10"/>
    </row>
    <row r="118" spans="1:7" ht="18" customHeight="1" x14ac:dyDescent="0.35">
      <c r="A118" s="263" t="str">
        <f>"GICS Sector "&amp;"(Calendar "&amp;TEXT('Firm Background'!I24,"yyyy")&amp;")"</f>
        <v>GICS Sector (Calendar 2018)</v>
      </c>
      <c r="B118" s="265" t="s">
        <v>78</v>
      </c>
      <c r="C118" s="266"/>
      <c r="D118" s="265" t="s">
        <v>1</v>
      </c>
      <c r="E118" s="266"/>
      <c r="F118" s="265" t="s">
        <v>59</v>
      </c>
      <c r="G118" s="266"/>
    </row>
    <row r="119" spans="1:7" ht="18" customHeight="1" x14ac:dyDescent="0.35">
      <c r="A119" s="264"/>
      <c r="B119" s="122" t="s">
        <v>77</v>
      </c>
      <c r="C119" s="122" t="str">
        <f>Characteristics!$B$5</f>
        <v>Type in Benchmark</v>
      </c>
      <c r="D119" s="122" t="s">
        <v>77</v>
      </c>
      <c r="E119" s="122" t="str">
        <f>Characteristics!$B$5</f>
        <v>Type in Benchmark</v>
      </c>
      <c r="F119" s="122" t="s">
        <v>80</v>
      </c>
      <c r="G119" s="122" t="s">
        <v>79</v>
      </c>
    </row>
    <row r="120" spans="1:7" ht="18" customHeight="1" x14ac:dyDescent="0.35">
      <c r="A120" s="126" t="s">
        <v>162</v>
      </c>
      <c r="B120" s="81"/>
      <c r="C120" s="81"/>
      <c r="D120" s="81"/>
      <c r="E120" s="81"/>
      <c r="F120" s="81"/>
      <c r="G120" s="81"/>
    </row>
    <row r="121" spans="1:7" ht="18" customHeight="1" x14ac:dyDescent="0.35">
      <c r="A121" s="127" t="s">
        <v>89</v>
      </c>
      <c r="B121" s="81"/>
      <c r="C121" s="81"/>
      <c r="D121" s="81"/>
      <c r="E121" s="81"/>
      <c r="F121" s="81"/>
      <c r="G121" s="81"/>
    </row>
    <row r="122" spans="1:7" ht="18" customHeight="1" x14ac:dyDescent="0.35">
      <c r="A122" s="126" t="s">
        <v>90</v>
      </c>
      <c r="B122" s="81"/>
      <c r="C122" s="81"/>
      <c r="D122" s="81"/>
      <c r="E122" s="81"/>
      <c r="F122" s="81"/>
      <c r="G122" s="81"/>
    </row>
    <row r="123" spans="1:7" ht="18" customHeight="1" x14ac:dyDescent="0.35">
      <c r="A123" s="126" t="s">
        <v>91</v>
      </c>
      <c r="B123" s="81"/>
      <c r="C123" s="81"/>
      <c r="D123" s="81"/>
      <c r="E123" s="81"/>
      <c r="F123" s="81"/>
      <c r="G123" s="81"/>
    </row>
    <row r="124" spans="1:7" ht="18" customHeight="1" x14ac:dyDescent="0.35">
      <c r="A124" s="126" t="s">
        <v>92</v>
      </c>
      <c r="B124" s="81"/>
      <c r="C124" s="81"/>
      <c r="D124" s="81"/>
      <c r="E124" s="81"/>
      <c r="F124" s="81"/>
      <c r="G124" s="81"/>
    </row>
    <row r="125" spans="1:7" ht="18" customHeight="1" x14ac:dyDescent="0.35">
      <c r="A125" s="126" t="s">
        <v>93</v>
      </c>
      <c r="B125" s="81"/>
      <c r="C125" s="81"/>
      <c r="D125" s="81"/>
      <c r="E125" s="81"/>
      <c r="F125" s="81"/>
      <c r="G125" s="81"/>
    </row>
    <row r="126" spans="1:7" ht="18" customHeight="1" x14ac:dyDescent="0.35">
      <c r="A126" s="126" t="s">
        <v>94</v>
      </c>
      <c r="B126" s="81"/>
      <c r="C126" s="81"/>
      <c r="D126" s="81"/>
      <c r="E126" s="81"/>
      <c r="F126" s="81"/>
      <c r="G126" s="81"/>
    </row>
    <row r="127" spans="1:7" ht="18" customHeight="1" x14ac:dyDescent="0.35">
      <c r="A127" s="126" t="s">
        <v>95</v>
      </c>
      <c r="B127" s="81"/>
      <c r="C127" s="81"/>
      <c r="D127" s="81"/>
      <c r="E127" s="81"/>
      <c r="F127" s="81"/>
      <c r="G127" s="81"/>
    </row>
    <row r="128" spans="1:7" ht="18" customHeight="1" x14ac:dyDescent="0.35">
      <c r="A128" s="126" t="s">
        <v>96</v>
      </c>
      <c r="B128" s="81"/>
      <c r="C128" s="81"/>
      <c r="D128" s="81"/>
      <c r="E128" s="81"/>
      <c r="F128" s="81"/>
      <c r="G128" s="81"/>
    </row>
    <row r="129" spans="1:7" ht="18" customHeight="1" x14ac:dyDescent="0.35">
      <c r="A129" s="126" t="s">
        <v>153</v>
      </c>
      <c r="B129" s="81"/>
      <c r="C129" s="81"/>
      <c r="D129" s="81"/>
      <c r="E129" s="81"/>
      <c r="F129" s="81"/>
      <c r="G129" s="81"/>
    </row>
    <row r="130" spans="1:7" ht="18" customHeight="1" x14ac:dyDescent="0.35">
      <c r="A130" s="126" t="s">
        <v>97</v>
      </c>
      <c r="B130" s="81"/>
      <c r="C130" s="81"/>
      <c r="D130" s="81"/>
      <c r="E130" s="81"/>
      <c r="F130" s="81"/>
      <c r="G130" s="81"/>
    </row>
    <row r="131" spans="1:7" ht="18" customHeight="1" x14ac:dyDescent="0.35">
      <c r="A131" s="123" t="s">
        <v>98</v>
      </c>
      <c r="B131" s="81"/>
      <c r="C131" s="81"/>
      <c r="D131" s="81"/>
      <c r="E131" s="81"/>
      <c r="F131" s="81"/>
      <c r="G131" s="81"/>
    </row>
    <row r="132" spans="1:7" ht="18" customHeight="1" x14ac:dyDescent="0.35">
      <c r="A132" s="124" t="s">
        <v>21</v>
      </c>
      <c r="B132" s="125">
        <f t="shared" ref="B132:G132" si="7">SUM(B120:B131)</f>
        <v>0</v>
      </c>
      <c r="C132" s="125">
        <f t="shared" si="7"/>
        <v>0</v>
      </c>
      <c r="D132" s="125">
        <f t="shared" si="7"/>
        <v>0</v>
      </c>
      <c r="E132" s="125">
        <f t="shared" si="7"/>
        <v>0</v>
      </c>
      <c r="F132" s="125">
        <f t="shared" si="7"/>
        <v>0</v>
      </c>
      <c r="G132" s="125">
        <f t="shared" si="7"/>
        <v>0</v>
      </c>
    </row>
    <row r="133" spans="1:7" ht="18" customHeight="1" x14ac:dyDescent="0.35">
      <c r="A133" s="10"/>
      <c r="B133" s="10"/>
      <c r="C133" s="10"/>
      <c r="D133" s="10"/>
      <c r="E133" s="10"/>
      <c r="F133" s="10"/>
      <c r="G133" s="10"/>
    </row>
    <row r="134" spans="1:7" ht="18" customHeight="1" x14ac:dyDescent="0.35">
      <c r="A134" s="263" t="str">
        <f>"GICS Sector "&amp;"(Calendar "&amp;TEXT('Firm Background'!J24,"yyyy")&amp;")"</f>
        <v>GICS Sector (Calendar 2017)</v>
      </c>
      <c r="B134" s="265" t="s">
        <v>78</v>
      </c>
      <c r="C134" s="266"/>
      <c r="D134" s="265" t="s">
        <v>1</v>
      </c>
      <c r="E134" s="266"/>
      <c r="F134" s="265" t="s">
        <v>59</v>
      </c>
      <c r="G134" s="266"/>
    </row>
    <row r="135" spans="1:7" ht="18" customHeight="1" x14ac:dyDescent="0.35">
      <c r="A135" s="264"/>
      <c r="B135" s="122" t="s">
        <v>77</v>
      </c>
      <c r="C135" s="122" t="str">
        <f>Characteristics!$B$5</f>
        <v>Type in Benchmark</v>
      </c>
      <c r="D135" s="122" t="s">
        <v>77</v>
      </c>
      <c r="E135" s="122" t="str">
        <f>Characteristics!$B$5</f>
        <v>Type in Benchmark</v>
      </c>
      <c r="F135" s="122" t="s">
        <v>80</v>
      </c>
      <c r="G135" s="122" t="s">
        <v>79</v>
      </c>
    </row>
    <row r="136" spans="1:7" ht="18" customHeight="1" x14ac:dyDescent="0.35">
      <c r="A136" s="126" t="s">
        <v>162</v>
      </c>
      <c r="B136" s="81"/>
      <c r="C136" s="81"/>
      <c r="D136" s="81"/>
      <c r="E136" s="81"/>
      <c r="F136" s="81"/>
      <c r="G136" s="81"/>
    </row>
    <row r="137" spans="1:7" ht="18" customHeight="1" x14ac:dyDescent="0.35">
      <c r="A137" s="127" t="s">
        <v>89</v>
      </c>
      <c r="B137" s="81"/>
      <c r="C137" s="81"/>
      <c r="D137" s="81"/>
      <c r="E137" s="81"/>
      <c r="F137" s="81"/>
      <c r="G137" s="81"/>
    </row>
    <row r="138" spans="1:7" ht="18" customHeight="1" x14ac:dyDescent="0.35">
      <c r="A138" s="126" t="s">
        <v>90</v>
      </c>
      <c r="B138" s="81"/>
      <c r="C138" s="81"/>
      <c r="D138" s="81"/>
      <c r="E138" s="81"/>
      <c r="F138" s="81"/>
      <c r="G138" s="81"/>
    </row>
    <row r="139" spans="1:7" ht="18" customHeight="1" x14ac:dyDescent="0.35">
      <c r="A139" s="126" t="s">
        <v>91</v>
      </c>
      <c r="B139" s="81"/>
      <c r="C139" s="81"/>
      <c r="D139" s="81"/>
      <c r="E139" s="81"/>
      <c r="F139" s="81"/>
      <c r="G139" s="81"/>
    </row>
    <row r="140" spans="1:7" ht="18" customHeight="1" x14ac:dyDescent="0.35">
      <c r="A140" s="126" t="s">
        <v>92</v>
      </c>
      <c r="B140" s="81"/>
      <c r="C140" s="81"/>
      <c r="D140" s="81"/>
      <c r="E140" s="81"/>
      <c r="F140" s="81"/>
      <c r="G140" s="81"/>
    </row>
    <row r="141" spans="1:7" ht="18" customHeight="1" x14ac:dyDescent="0.35">
      <c r="A141" s="126" t="s">
        <v>93</v>
      </c>
      <c r="B141" s="81"/>
      <c r="C141" s="81"/>
      <c r="D141" s="81"/>
      <c r="E141" s="81"/>
      <c r="F141" s="81"/>
      <c r="G141" s="81"/>
    </row>
    <row r="142" spans="1:7" ht="18" customHeight="1" x14ac:dyDescent="0.35">
      <c r="A142" s="126" t="s">
        <v>94</v>
      </c>
      <c r="B142" s="81"/>
      <c r="C142" s="81"/>
      <c r="D142" s="81"/>
      <c r="E142" s="81"/>
      <c r="F142" s="81"/>
      <c r="G142" s="81"/>
    </row>
    <row r="143" spans="1:7" ht="18" customHeight="1" x14ac:dyDescent="0.35">
      <c r="A143" s="126" t="s">
        <v>95</v>
      </c>
      <c r="B143" s="81"/>
      <c r="C143" s="81"/>
      <c r="D143" s="81"/>
      <c r="E143" s="81"/>
      <c r="F143" s="81"/>
      <c r="G143" s="81"/>
    </row>
    <row r="144" spans="1:7" ht="18" customHeight="1" x14ac:dyDescent="0.35">
      <c r="A144" s="126" t="s">
        <v>96</v>
      </c>
      <c r="B144" s="81"/>
      <c r="C144" s="81"/>
      <c r="D144" s="81"/>
      <c r="E144" s="81"/>
      <c r="F144" s="81"/>
      <c r="G144" s="81"/>
    </row>
    <row r="145" spans="1:9" ht="18" customHeight="1" x14ac:dyDescent="0.35">
      <c r="A145" s="126" t="s">
        <v>153</v>
      </c>
      <c r="B145" s="81"/>
      <c r="C145" s="81"/>
      <c r="D145" s="81"/>
      <c r="E145" s="81"/>
      <c r="F145" s="81"/>
      <c r="G145" s="81"/>
    </row>
    <row r="146" spans="1:9" ht="18" customHeight="1" x14ac:dyDescent="0.35">
      <c r="A146" s="126" t="s">
        <v>97</v>
      </c>
      <c r="B146" s="81"/>
      <c r="C146" s="81"/>
      <c r="D146" s="81"/>
      <c r="E146" s="81"/>
      <c r="F146" s="81"/>
      <c r="G146" s="81"/>
    </row>
    <row r="147" spans="1:9" ht="18" customHeight="1" x14ac:dyDescent="0.35">
      <c r="A147" s="123" t="s">
        <v>98</v>
      </c>
      <c r="B147" s="81"/>
      <c r="C147" s="81"/>
      <c r="D147" s="81"/>
      <c r="E147" s="81"/>
      <c r="F147" s="81"/>
      <c r="G147" s="81"/>
    </row>
    <row r="148" spans="1:9" ht="18" customHeight="1" x14ac:dyDescent="0.35">
      <c r="A148" s="124" t="s">
        <v>21</v>
      </c>
      <c r="B148" s="125">
        <f t="shared" ref="B148:G148" si="8">SUM(B136:B147)</f>
        <v>0</v>
      </c>
      <c r="C148" s="125">
        <f t="shared" si="8"/>
        <v>0</v>
      </c>
      <c r="D148" s="125">
        <f t="shared" si="8"/>
        <v>0</v>
      </c>
      <c r="E148" s="125">
        <f t="shared" si="8"/>
        <v>0</v>
      </c>
      <c r="F148" s="125">
        <f t="shared" si="8"/>
        <v>0</v>
      </c>
      <c r="G148" s="125">
        <f t="shared" si="8"/>
        <v>0</v>
      </c>
    </row>
    <row r="149" spans="1:9" ht="18" customHeight="1" x14ac:dyDescent="0.35">
      <c r="A149" s="10"/>
      <c r="B149" s="10"/>
      <c r="C149" s="10"/>
      <c r="D149" s="10"/>
      <c r="E149" s="10"/>
      <c r="F149" s="10"/>
      <c r="G149" s="10"/>
      <c r="H149" s="10"/>
      <c r="I149" s="10"/>
    </row>
    <row r="150" spans="1:9" ht="18" customHeight="1" x14ac:dyDescent="0.35">
      <c r="A150" s="263" t="s">
        <v>175</v>
      </c>
      <c r="B150" s="265" t="s">
        <v>78</v>
      </c>
      <c r="C150" s="266"/>
      <c r="D150" s="265" t="s">
        <v>1</v>
      </c>
      <c r="E150" s="266"/>
      <c r="F150" s="265" t="s">
        <v>59</v>
      </c>
      <c r="G150" s="266"/>
      <c r="H150" s="10"/>
      <c r="I150" s="10"/>
    </row>
    <row r="151" spans="1:9" ht="18" customHeight="1" x14ac:dyDescent="0.35">
      <c r="A151" s="264"/>
      <c r="B151" s="122" t="s">
        <v>77</v>
      </c>
      <c r="C151" s="122" t="str">
        <f>Characteristics!$B$5</f>
        <v>Type in Benchmark</v>
      </c>
      <c r="D151" s="122" t="s">
        <v>77</v>
      </c>
      <c r="E151" s="122" t="str">
        <f>Characteristics!$B$5</f>
        <v>Type in Benchmark</v>
      </c>
      <c r="F151" s="122" t="s">
        <v>80</v>
      </c>
      <c r="G151" s="122" t="s">
        <v>79</v>
      </c>
      <c r="H151" s="10"/>
      <c r="I151" s="10"/>
    </row>
    <row r="152" spans="1:9" ht="18" customHeight="1" x14ac:dyDescent="0.35">
      <c r="A152" s="126" t="s">
        <v>162</v>
      </c>
      <c r="B152" s="81"/>
      <c r="C152" s="81"/>
      <c r="D152" s="81"/>
      <c r="E152" s="81"/>
      <c r="F152" s="81"/>
      <c r="G152" s="81"/>
      <c r="H152" s="10"/>
      <c r="I152" s="10"/>
    </row>
    <row r="153" spans="1:9" ht="18" customHeight="1" x14ac:dyDescent="0.35">
      <c r="A153" s="127" t="s">
        <v>89</v>
      </c>
      <c r="B153" s="81"/>
      <c r="C153" s="81"/>
      <c r="D153" s="81"/>
      <c r="E153" s="81"/>
      <c r="F153" s="81"/>
      <c r="G153" s="81"/>
    </row>
    <row r="154" spans="1:9" ht="18" customHeight="1" x14ac:dyDescent="0.35">
      <c r="A154" s="126" t="s">
        <v>90</v>
      </c>
      <c r="B154" s="81"/>
      <c r="C154" s="81"/>
      <c r="D154" s="81"/>
      <c r="E154" s="81"/>
      <c r="F154" s="81"/>
      <c r="G154" s="81"/>
    </row>
    <row r="155" spans="1:9" ht="18" customHeight="1" x14ac:dyDescent="0.35">
      <c r="A155" s="126" t="s">
        <v>91</v>
      </c>
      <c r="B155" s="81"/>
      <c r="C155" s="81"/>
      <c r="D155" s="81"/>
      <c r="E155" s="81"/>
      <c r="F155" s="81"/>
      <c r="G155" s="81"/>
    </row>
    <row r="156" spans="1:9" ht="18" customHeight="1" x14ac:dyDescent="0.35">
      <c r="A156" s="126" t="s">
        <v>92</v>
      </c>
      <c r="B156" s="81"/>
      <c r="C156" s="81"/>
      <c r="D156" s="81"/>
      <c r="E156" s="81"/>
      <c r="F156" s="81"/>
      <c r="G156" s="81"/>
    </row>
    <row r="157" spans="1:9" ht="18" customHeight="1" x14ac:dyDescent="0.35">
      <c r="A157" s="126" t="s">
        <v>93</v>
      </c>
      <c r="B157" s="81"/>
      <c r="C157" s="81"/>
      <c r="D157" s="81"/>
      <c r="E157" s="81"/>
      <c r="F157" s="81"/>
      <c r="G157" s="81"/>
    </row>
    <row r="158" spans="1:9" ht="18" customHeight="1" x14ac:dyDescent="0.35">
      <c r="A158" s="126" t="s">
        <v>94</v>
      </c>
      <c r="B158" s="81"/>
      <c r="C158" s="81"/>
      <c r="D158" s="81"/>
      <c r="E158" s="81"/>
      <c r="F158" s="81"/>
      <c r="G158" s="81"/>
    </row>
    <row r="159" spans="1:9" ht="18" customHeight="1" x14ac:dyDescent="0.35">
      <c r="A159" s="126" t="s">
        <v>95</v>
      </c>
      <c r="B159" s="81"/>
      <c r="C159" s="81"/>
      <c r="D159" s="81"/>
      <c r="E159" s="81"/>
      <c r="F159" s="81"/>
      <c r="G159" s="81"/>
    </row>
    <row r="160" spans="1:9" ht="18" customHeight="1" x14ac:dyDescent="0.35">
      <c r="A160" s="126" t="s">
        <v>96</v>
      </c>
      <c r="B160" s="81"/>
      <c r="C160" s="81"/>
      <c r="D160" s="81"/>
      <c r="E160" s="81"/>
      <c r="F160" s="81"/>
      <c r="G160" s="81"/>
    </row>
    <row r="161" spans="1:7" ht="18" customHeight="1" x14ac:dyDescent="0.35">
      <c r="A161" s="126" t="s">
        <v>153</v>
      </c>
      <c r="B161" s="81"/>
      <c r="C161" s="81"/>
      <c r="D161" s="81"/>
      <c r="E161" s="81"/>
      <c r="F161" s="81"/>
      <c r="G161" s="81"/>
    </row>
    <row r="162" spans="1:7" ht="18" customHeight="1" x14ac:dyDescent="0.35">
      <c r="A162" s="126" t="s">
        <v>97</v>
      </c>
      <c r="B162" s="81"/>
      <c r="C162" s="81"/>
      <c r="D162" s="81"/>
      <c r="E162" s="81"/>
      <c r="F162" s="81"/>
      <c r="G162" s="81"/>
    </row>
    <row r="163" spans="1:7" ht="18" customHeight="1" x14ac:dyDescent="0.35">
      <c r="A163" s="123" t="s">
        <v>98</v>
      </c>
      <c r="B163" s="81"/>
      <c r="C163" s="81"/>
      <c r="D163" s="81"/>
      <c r="E163" s="81"/>
      <c r="F163" s="81"/>
      <c r="G163" s="81"/>
    </row>
    <row r="164" spans="1:7" ht="18" customHeight="1" x14ac:dyDescent="0.35">
      <c r="A164" s="124" t="s">
        <v>21</v>
      </c>
      <c r="B164" s="125">
        <f t="shared" ref="B164:G164" si="9">SUM(B152:B163)</f>
        <v>0</v>
      </c>
      <c r="C164" s="125">
        <f t="shared" si="9"/>
        <v>0</v>
      </c>
      <c r="D164" s="125">
        <f t="shared" si="9"/>
        <v>0</v>
      </c>
      <c r="E164" s="125">
        <f t="shared" si="9"/>
        <v>0</v>
      </c>
      <c r="F164" s="125">
        <f t="shared" si="9"/>
        <v>0</v>
      </c>
      <c r="G164" s="125">
        <f t="shared" si="9"/>
        <v>0</v>
      </c>
    </row>
    <row r="166" spans="1:7" ht="18" customHeight="1" x14ac:dyDescent="0.35">
      <c r="A166" s="263" t="s">
        <v>176</v>
      </c>
      <c r="B166" s="265" t="s">
        <v>78</v>
      </c>
      <c r="C166" s="266"/>
      <c r="D166" s="265" t="s">
        <v>1</v>
      </c>
      <c r="E166" s="266"/>
      <c r="F166" s="265" t="s">
        <v>59</v>
      </c>
      <c r="G166" s="266"/>
    </row>
    <row r="167" spans="1:7" ht="18" customHeight="1" x14ac:dyDescent="0.35">
      <c r="A167" s="264"/>
      <c r="B167" s="122" t="s">
        <v>77</v>
      </c>
      <c r="C167" s="122" t="str">
        <f>Characteristics!$B$5</f>
        <v>Type in Benchmark</v>
      </c>
      <c r="D167" s="122" t="s">
        <v>77</v>
      </c>
      <c r="E167" s="122" t="str">
        <f>Characteristics!$B$5</f>
        <v>Type in Benchmark</v>
      </c>
      <c r="F167" s="122" t="s">
        <v>80</v>
      </c>
      <c r="G167" s="122" t="s">
        <v>79</v>
      </c>
    </row>
    <row r="168" spans="1:7" ht="18" customHeight="1" x14ac:dyDescent="0.35">
      <c r="A168" s="126" t="s">
        <v>162</v>
      </c>
      <c r="B168" s="81"/>
      <c r="C168" s="81"/>
      <c r="D168" s="81"/>
      <c r="E168" s="81"/>
      <c r="F168" s="81"/>
      <c r="G168" s="81"/>
    </row>
    <row r="169" spans="1:7" ht="18" customHeight="1" x14ac:dyDescent="0.35">
      <c r="A169" s="127" t="s">
        <v>89</v>
      </c>
      <c r="B169" s="81"/>
      <c r="C169" s="81"/>
      <c r="D169" s="81"/>
      <c r="E169" s="81"/>
      <c r="F169" s="81"/>
      <c r="G169" s="81"/>
    </row>
    <row r="170" spans="1:7" ht="18" customHeight="1" x14ac:dyDescent="0.35">
      <c r="A170" s="126" t="s">
        <v>90</v>
      </c>
      <c r="B170" s="81"/>
      <c r="C170" s="81"/>
      <c r="D170" s="81"/>
      <c r="E170" s="81"/>
      <c r="F170" s="81"/>
      <c r="G170" s="81"/>
    </row>
    <row r="171" spans="1:7" ht="18" customHeight="1" x14ac:dyDescent="0.35">
      <c r="A171" s="126" t="s">
        <v>91</v>
      </c>
      <c r="B171" s="81"/>
      <c r="C171" s="81"/>
      <c r="D171" s="81"/>
      <c r="E171" s="81"/>
      <c r="F171" s="81"/>
      <c r="G171" s="81"/>
    </row>
    <row r="172" spans="1:7" ht="18" customHeight="1" x14ac:dyDescent="0.35">
      <c r="A172" s="126" t="s">
        <v>92</v>
      </c>
      <c r="B172" s="81"/>
      <c r="C172" s="81"/>
      <c r="D172" s="81"/>
      <c r="E172" s="81"/>
      <c r="F172" s="81"/>
      <c r="G172" s="81"/>
    </row>
    <row r="173" spans="1:7" ht="18" customHeight="1" x14ac:dyDescent="0.35">
      <c r="A173" s="126" t="s">
        <v>93</v>
      </c>
      <c r="B173" s="81"/>
      <c r="C173" s="81"/>
      <c r="D173" s="81"/>
      <c r="E173" s="81"/>
      <c r="F173" s="81"/>
      <c r="G173" s="81"/>
    </row>
    <row r="174" spans="1:7" ht="18" customHeight="1" x14ac:dyDescent="0.35">
      <c r="A174" s="126" t="s">
        <v>94</v>
      </c>
      <c r="B174" s="81"/>
      <c r="C174" s="81"/>
      <c r="D174" s="81"/>
      <c r="E174" s="81"/>
      <c r="F174" s="81"/>
      <c r="G174" s="81"/>
    </row>
    <row r="175" spans="1:7" ht="18" customHeight="1" x14ac:dyDescent="0.35">
      <c r="A175" s="126" t="s">
        <v>95</v>
      </c>
      <c r="B175" s="81"/>
      <c r="C175" s="81"/>
      <c r="D175" s="81"/>
      <c r="E175" s="81"/>
      <c r="F175" s="81"/>
      <c r="G175" s="81"/>
    </row>
    <row r="176" spans="1:7" ht="18" customHeight="1" x14ac:dyDescent="0.35">
      <c r="A176" s="126" t="s">
        <v>96</v>
      </c>
      <c r="B176" s="81"/>
      <c r="C176" s="81"/>
      <c r="D176" s="81"/>
      <c r="E176" s="81"/>
      <c r="F176" s="81"/>
      <c r="G176" s="81"/>
    </row>
    <row r="177" spans="1:7" ht="18" customHeight="1" x14ac:dyDescent="0.35">
      <c r="A177" s="126" t="s">
        <v>153</v>
      </c>
      <c r="B177" s="81"/>
      <c r="C177" s="81"/>
      <c r="D177" s="81"/>
      <c r="E177" s="81"/>
      <c r="F177" s="81"/>
      <c r="G177" s="81"/>
    </row>
    <row r="178" spans="1:7" ht="18" customHeight="1" x14ac:dyDescent="0.35">
      <c r="A178" s="126" t="s">
        <v>97</v>
      </c>
      <c r="B178" s="81"/>
      <c r="C178" s="81"/>
      <c r="D178" s="81"/>
      <c r="E178" s="81"/>
      <c r="F178" s="81"/>
      <c r="G178" s="81"/>
    </row>
    <row r="179" spans="1:7" ht="18" customHeight="1" x14ac:dyDescent="0.35">
      <c r="A179" s="123" t="s">
        <v>98</v>
      </c>
      <c r="B179" s="81"/>
      <c r="C179" s="81"/>
      <c r="D179" s="81"/>
      <c r="E179" s="81"/>
      <c r="F179" s="81"/>
      <c r="G179" s="81"/>
    </row>
    <row r="180" spans="1:7" ht="18" customHeight="1" x14ac:dyDescent="0.35">
      <c r="A180" s="124" t="s">
        <v>21</v>
      </c>
      <c r="B180" s="125">
        <f t="shared" ref="B180:G180" si="10">SUM(B168:B179)</f>
        <v>0</v>
      </c>
      <c r="C180" s="125">
        <f t="shared" si="10"/>
        <v>0</v>
      </c>
      <c r="D180" s="125">
        <f t="shared" si="10"/>
        <v>0</v>
      </c>
      <c r="E180" s="125">
        <f t="shared" si="10"/>
        <v>0</v>
      </c>
      <c r="F180" s="125">
        <f t="shared" si="10"/>
        <v>0</v>
      </c>
      <c r="G180" s="125">
        <f t="shared" si="10"/>
        <v>0</v>
      </c>
    </row>
  </sheetData>
  <mergeCells count="45">
    <mergeCell ref="A86:A87"/>
    <mergeCell ref="B86:C86"/>
    <mergeCell ref="A134:A135"/>
    <mergeCell ref="B134:C134"/>
    <mergeCell ref="A3:I3"/>
    <mergeCell ref="A102:A103"/>
    <mergeCell ref="B102:C102"/>
    <mergeCell ref="A118:A119"/>
    <mergeCell ref="B118:C118"/>
    <mergeCell ref="A70:A71"/>
    <mergeCell ref="B70:C70"/>
    <mergeCell ref="A54:A55"/>
    <mergeCell ref="B54:C54"/>
    <mergeCell ref="A38:A39"/>
    <mergeCell ref="B38:C38"/>
    <mergeCell ref="A5:A6"/>
    <mergeCell ref="A22:A23"/>
    <mergeCell ref="B22:C22"/>
    <mergeCell ref="B5:C5"/>
    <mergeCell ref="D5:E5"/>
    <mergeCell ref="F5:G5"/>
    <mergeCell ref="F22:G22"/>
    <mergeCell ref="D22:E22"/>
    <mergeCell ref="D38:E38"/>
    <mergeCell ref="F38:G38"/>
    <mergeCell ref="D54:E54"/>
    <mergeCell ref="F54:G54"/>
    <mergeCell ref="D70:E70"/>
    <mergeCell ref="F70:G70"/>
    <mergeCell ref="D134:E134"/>
    <mergeCell ref="F134:G134"/>
    <mergeCell ref="D86:E86"/>
    <mergeCell ref="F86:G86"/>
    <mergeCell ref="D102:E102"/>
    <mergeCell ref="F102:G102"/>
    <mergeCell ref="D118:E118"/>
    <mergeCell ref="F118:G118"/>
    <mergeCell ref="A166:A167"/>
    <mergeCell ref="B166:C166"/>
    <mergeCell ref="D166:E166"/>
    <mergeCell ref="F166:G166"/>
    <mergeCell ref="A150:A151"/>
    <mergeCell ref="B150:C150"/>
    <mergeCell ref="D150:E150"/>
    <mergeCell ref="F150:G150"/>
  </mergeCells>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DF125-A910-4040-9035-6C0C6BA519DC}">
  <dimension ref="A1:K202"/>
  <sheetViews>
    <sheetView tabSelected="1" zoomScaleNormal="100" workbookViewId="0">
      <selection activeCell="J205" sqref="J205"/>
    </sheetView>
  </sheetViews>
  <sheetFormatPr defaultColWidth="9.1328125" defaultRowHeight="12.75" x14ac:dyDescent="0.35"/>
  <cols>
    <col min="1" max="1" width="45.1328125" style="30" customWidth="1"/>
    <col min="2" max="7" width="18.53125" style="30" customWidth="1"/>
    <col min="8" max="16384" width="9.1328125" style="30"/>
  </cols>
  <sheetData>
    <row r="1" spans="1:11" ht="13.15" x14ac:dyDescent="0.35">
      <c r="A1" s="37" t="s">
        <v>228</v>
      </c>
      <c r="B1" s="35"/>
      <c r="C1" s="35"/>
      <c r="D1" s="35"/>
      <c r="E1" s="35"/>
      <c r="F1" s="35"/>
      <c r="G1" s="35"/>
      <c r="H1" s="31"/>
      <c r="I1" s="31"/>
    </row>
    <row r="2" spans="1:11" ht="13.15" x14ac:dyDescent="0.35">
      <c r="A2" s="37" t="s">
        <v>229</v>
      </c>
      <c r="B2" s="35"/>
      <c r="C2" s="35"/>
      <c r="D2" s="35"/>
      <c r="E2" s="35"/>
      <c r="F2" s="35"/>
      <c r="G2" s="35"/>
      <c r="H2" s="35"/>
      <c r="I2" s="35"/>
      <c r="J2" s="34"/>
      <c r="K2" s="34"/>
    </row>
    <row r="3" spans="1:11" x14ac:dyDescent="0.35">
      <c r="A3" s="271" t="s">
        <v>177</v>
      </c>
      <c r="B3" s="271"/>
      <c r="C3" s="271"/>
      <c r="D3" s="271"/>
      <c r="E3" s="271"/>
      <c r="F3" s="271"/>
      <c r="G3" s="271"/>
      <c r="H3" s="271"/>
      <c r="I3" s="271"/>
      <c r="J3" s="34"/>
      <c r="K3" s="34"/>
    </row>
    <row r="4" spans="1:11" x14ac:dyDescent="0.35">
      <c r="A4" s="35"/>
      <c r="B4" s="35"/>
      <c r="C4" s="35"/>
      <c r="D4" s="35"/>
      <c r="E4" s="35"/>
      <c r="F4" s="35"/>
      <c r="G4" s="35"/>
      <c r="H4" s="35"/>
      <c r="I4" s="35"/>
      <c r="J4" s="34"/>
      <c r="K4" s="34"/>
    </row>
    <row r="5" spans="1:11" ht="13.15" x14ac:dyDescent="0.35">
      <c r="A5" s="267" t="str">
        <f>"Country Weight " &amp; TEXT('Firm Background'!C24,"mm/dd/yyyy") &amp; " - " &amp; TEXT('Firm Background'!B24,"mm/dd/yyyy")</f>
        <v>Country Weight 12/31/2024 - 03/31/2025</v>
      </c>
      <c r="B5" s="268" t="s">
        <v>78</v>
      </c>
      <c r="C5" s="269"/>
      <c r="D5" s="268" t="s">
        <v>1</v>
      </c>
      <c r="E5" s="269"/>
      <c r="F5" s="268" t="s">
        <v>59</v>
      </c>
      <c r="G5" s="270"/>
      <c r="H5" s="31"/>
      <c r="I5" s="31"/>
    </row>
    <row r="6" spans="1:11" ht="13.15" x14ac:dyDescent="0.35">
      <c r="A6" s="264"/>
      <c r="B6" s="114" t="s">
        <v>77</v>
      </c>
      <c r="C6" s="114" t="str">
        <f>Characteristics!$B$5</f>
        <v>Type in Benchmark</v>
      </c>
      <c r="D6" s="114" t="s">
        <v>77</v>
      </c>
      <c r="E6" s="114" t="str">
        <f>Characteristics!$B$5</f>
        <v>Type in Benchmark</v>
      </c>
      <c r="F6" s="114" t="s">
        <v>80</v>
      </c>
      <c r="G6" s="115" t="s">
        <v>181</v>
      </c>
      <c r="H6" s="31"/>
      <c r="I6" s="31"/>
    </row>
    <row r="7" spans="1:11" ht="13.15" x14ac:dyDescent="0.35">
      <c r="A7" s="116" t="s">
        <v>166</v>
      </c>
      <c r="B7" s="105"/>
      <c r="C7" s="105"/>
      <c r="D7" s="105"/>
      <c r="E7" s="105"/>
      <c r="F7" s="105"/>
      <c r="G7" s="105"/>
      <c r="H7" s="31"/>
      <c r="I7" s="31"/>
    </row>
    <row r="8" spans="1:11" ht="13.15" x14ac:dyDescent="0.35">
      <c r="A8" s="116" t="s">
        <v>167</v>
      </c>
      <c r="B8" s="105"/>
      <c r="C8" s="105"/>
      <c r="D8" s="105"/>
      <c r="E8" s="105"/>
      <c r="F8" s="105"/>
      <c r="G8" s="105"/>
      <c r="H8" s="31"/>
      <c r="I8" s="31"/>
    </row>
    <row r="9" spans="1:11" ht="13.15" x14ac:dyDescent="0.35">
      <c r="A9" s="116" t="s">
        <v>178</v>
      </c>
      <c r="B9" s="105"/>
      <c r="C9" s="105"/>
      <c r="D9" s="105"/>
      <c r="E9" s="105"/>
      <c r="F9" s="105"/>
      <c r="G9" s="105"/>
      <c r="H9" s="31"/>
      <c r="I9" s="31"/>
    </row>
    <row r="10" spans="1:11" ht="13.15" x14ac:dyDescent="0.35">
      <c r="A10" s="116" t="s">
        <v>168</v>
      </c>
      <c r="B10" s="105"/>
      <c r="C10" s="105"/>
      <c r="D10" s="105"/>
      <c r="E10" s="105"/>
      <c r="F10" s="105"/>
      <c r="G10" s="105"/>
      <c r="H10" s="31"/>
      <c r="I10" s="31"/>
    </row>
    <row r="11" spans="1:11" ht="13.15" x14ac:dyDescent="0.35">
      <c r="A11" s="116" t="s">
        <v>226</v>
      </c>
      <c r="B11" s="105"/>
      <c r="C11" s="105"/>
      <c r="D11" s="105"/>
      <c r="E11" s="105"/>
      <c r="F11" s="105"/>
      <c r="G11" s="105"/>
      <c r="H11" s="31"/>
      <c r="I11" s="31"/>
    </row>
    <row r="12" spans="1:11" ht="13.15" x14ac:dyDescent="0.35">
      <c r="A12" s="116" t="s">
        <v>170</v>
      </c>
      <c r="B12" s="105"/>
      <c r="C12" s="105"/>
      <c r="D12" s="105"/>
      <c r="E12" s="105"/>
      <c r="F12" s="105"/>
      <c r="G12" s="105"/>
      <c r="H12" s="31"/>
      <c r="I12" s="31"/>
    </row>
    <row r="13" spans="1:11" ht="13.15" x14ac:dyDescent="0.35">
      <c r="A13" s="116" t="s">
        <v>169</v>
      </c>
      <c r="B13" s="105"/>
      <c r="C13" s="105"/>
      <c r="D13" s="105"/>
      <c r="E13" s="105"/>
      <c r="F13" s="105"/>
      <c r="G13" s="105"/>
      <c r="H13" s="31"/>
      <c r="I13" s="31"/>
    </row>
    <row r="14" spans="1:11" ht="13.15" x14ac:dyDescent="0.35">
      <c r="A14" s="116" t="s">
        <v>171</v>
      </c>
      <c r="B14" s="105"/>
      <c r="C14" s="105"/>
      <c r="D14" s="105"/>
      <c r="E14" s="105"/>
      <c r="F14" s="105"/>
      <c r="G14" s="105"/>
      <c r="H14" s="31"/>
      <c r="I14" s="31"/>
    </row>
    <row r="15" spans="1:11" ht="13.15" x14ac:dyDescent="0.35">
      <c r="A15" s="116" t="s">
        <v>179</v>
      </c>
      <c r="B15" s="105"/>
      <c r="C15" s="105"/>
      <c r="D15" s="105"/>
      <c r="E15" s="105"/>
      <c r="F15" s="105"/>
      <c r="G15" s="105"/>
      <c r="H15" s="31"/>
      <c r="I15" s="31"/>
    </row>
    <row r="16" spans="1:11" ht="13.15" x14ac:dyDescent="0.35">
      <c r="A16" s="116" t="s">
        <v>180</v>
      </c>
      <c r="B16" s="105"/>
      <c r="C16" s="105"/>
      <c r="D16" s="105"/>
      <c r="E16" s="105"/>
      <c r="F16" s="105"/>
      <c r="G16" s="105"/>
      <c r="H16" s="31"/>
      <c r="I16" s="31"/>
    </row>
    <row r="17" spans="1:9" ht="13.15" x14ac:dyDescent="0.35">
      <c r="A17" s="116" t="s">
        <v>184</v>
      </c>
      <c r="B17" s="105"/>
      <c r="C17" s="105"/>
      <c r="D17" s="105"/>
      <c r="E17" s="105"/>
      <c r="F17" s="105"/>
      <c r="G17" s="105"/>
      <c r="H17" s="31"/>
      <c r="I17" s="31"/>
    </row>
    <row r="18" spans="1:9" ht="13.15" x14ac:dyDescent="0.35">
      <c r="A18" s="116" t="s">
        <v>173</v>
      </c>
      <c r="B18" s="105"/>
      <c r="C18" s="105"/>
      <c r="D18" s="105"/>
      <c r="E18" s="105"/>
      <c r="F18" s="105"/>
      <c r="G18" s="105"/>
      <c r="H18" s="31"/>
      <c r="I18" s="31"/>
    </row>
    <row r="19" spans="1:9" ht="13.15" x14ac:dyDescent="0.35">
      <c r="A19" s="116" t="s">
        <v>186</v>
      </c>
      <c r="B19" s="105"/>
      <c r="C19" s="105"/>
      <c r="D19" s="105"/>
      <c r="E19" s="105"/>
      <c r="F19" s="105"/>
      <c r="G19" s="105"/>
      <c r="H19" s="31"/>
      <c r="I19" s="31"/>
    </row>
    <row r="20" spans="1:9" ht="13.15" x14ac:dyDescent="0.35">
      <c r="A20" s="117" t="s">
        <v>185</v>
      </c>
      <c r="B20" s="105"/>
      <c r="C20" s="105"/>
      <c r="D20" s="105"/>
      <c r="E20" s="105"/>
      <c r="F20" s="105"/>
      <c r="G20" s="105"/>
      <c r="H20" s="31"/>
      <c r="I20" s="31"/>
    </row>
    <row r="21" spans="1:9" ht="13.15" x14ac:dyDescent="0.35">
      <c r="A21" s="118" t="s">
        <v>21</v>
      </c>
      <c r="B21" s="121">
        <f t="shared" ref="B21:G21" si="0">SUM(B7:B20)</f>
        <v>0</v>
      </c>
      <c r="C21" s="121">
        <f t="shared" si="0"/>
        <v>0</v>
      </c>
      <c r="D21" s="121">
        <f t="shared" si="0"/>
        <v>0</v>
      </c>
      <c r="E21" s="121">
        <f t="shared" si="0"/>
        <v>0</v>
      </c>
      <c r="F21" s="121">
        <f t="shared" si="0"/>
        <v>0</v>
      </c>
      <c r="G21" s="121">
        <f t="shared" si="0"/>
        <v>0</v>
      </c>
      <c r="H21" s="31"/>
      <c r="I21" s="31"/>
    </row>
    <row r="22" spans="1:9" x14ac:dyDescent="0.35">
      <c r="A22" s="46" t="s">
        <v>149</v>
      </c>
      <c r="B22" s="47"/>
      <c r="C22" s="47"/>
      <c r="D22" s="47"/>
      <c r="E22" s="47"/>
      <c r="F22" s="47"/>
      <c r="G22" s="31"/>
      <c r="H22" s="31"/>
      <c r="I22" s="31"/>
    </row>
    <row r="23" spans="1:9" ht="13.15" x14ac:dyDescent="0.35">
      <c r="A23" s="38"/>
      <c r="B23" s="47"/>
      <c r="C23" s="47"/>
      <c r="D23" s="47"/>
      <c r="E23" s="47"/>
      <c r="F23" s="47"/>
      <c r="G23" s="31"/>
      <c r="H23" s="31"/>
      <c r="I23" s="31"/>
    </row>
    <row r="24" spans="1:9" ht="13.15" x14ac:dyDescent="0.35">
      <c r="A24" s="119" t="str">
        <f>"Country Weight "&amp;"(Calendar "&amp;TEXT('Firm Background'!C24,"yyyy")&amp;")"</f>
        <v>Country Weight (Calendar 2024)</v>
      </c>
      <c r="B24" s="268" t="s">
        <v>78</v>
      </c>
      <c r="C24" s="269"/>
      <c r="D24" s="268" t="s">
        <v>1</v>
      </c>
      <c r="E24" s="269"/>
      <c r="F24" s="268" t="s">
        <v>59</v>
      </c>
      <c r="G24" s="270"/>
      <c r="H24" s="31"/>
      <c r="I24" s="31"/>
    </row>
    <row r="25" spans="1:9" ht="13.15" x14ac:dyDescent="0.35">
      <c r="A25" s="113"/>
      <c r="B25" s="114" t="s">
        <v>77</v>
      </c>
      <c r="C25" s="114" t="str">
        <f>Characteristics!$B$5</f>
        <v>Type in Benchmark</v>
      </c>
      <c r="D25" s="114" t="s">
        <v>77</v>
      </c>
      <c r="E25" s="114" t="str">
        <f>Characteristics!$B$5</f>
        <v>Type in Benchmark</v>
      </c>
      <c r="F25" s="114" t="s">
        <v>80</v>
      </c>
      <c r="G25" s="115" t="s">
        <v>181</v>
      </c>
      <c r="H25" s="31"/>
      <c r="I25" s="31"/>
    </row>
    <row r="26" spans="1:9" ht="13.15" x14ac:dyDescent="0.35">
      <c r="A26" s="120" t="s">
        <v>166</v>
      </c>
      <c r="B26" s="105"/>
      <c r="C26" s="105"/>
      <c r="D26" s="105"/>
      <c r="E26" s="105"/>
      <c r="F26" s="105"/>
      <c r="G26" s="105"/>
      <c r="H26" s="31"/>
      <c r="I26" s="31"/>
    </row>
    <row r="27" spans="1:9" ht="13.15" x14ac:dyDescent="0.35">
      <c r="A27" s="116" t="s">
        <v>167</v>
      </c>
      <c r="B27" s="105"/>
      <c r="C27" s="105"/>
      <c r="D27" s="105"/>
      <c r="E27" s="105"/>
      <c r="F27" s="105"/>
      <c r="G27" s="105"/>
      <c r="H27" s="31"/>
      <c r="I27" s="31"/>
    </row>
    <row r="28" spans="1:9" ht="13.15" x14ac:dyDescent="0.35">
      <c r="A28" s="116" t="s">
        <v>178</v>
      </c>
      <c r="B28" s="105"/>
      <c r="C28" s="105"/>
      <c r="D28" s="105"/>
      <c r="E28" s="105"/>
      <c r="F28" s="105"/>
      <c r="G28" s="105"/>
      <c r="H28" s="31"/>
      <c r="I28" s="31"/>
    </row>
    <row r="29" spans="1:9" ht="13.15" x14ac:dyDescent="0.35">
      <c r="A29" s="116" t="s">
        <v>168</v>
      </c>
      <c r="B29" s="105"/>
      <c r="C29" s="105"/>
      <c r="D29" s="105"/>
      <c r="E29" s="105"/>
      <c r="F29" s="105"/>
      <c r="G29" s="105"/>
      <c r="H29" s="31"/>
      <c r="I29" s="31"/>
    </row>
    <row r="30" spans="1:9" ht="13.15" x14ac:dyDescent="0.35">
      <c r="A30" s="116" t="s">
        <v>226</v>
      </c>
      <c r="B30" s="105"/>
      <c r="C30" s="105"/>
      <c r="D30" s="105"/>
      <c r="E30" s="105"/>
      <c r="F30" s="105"/>
      <c r="G30" s="105"/>
      <c r="H30" s="31"/>
      <c r="I30" s="31"/>
    </row>
    <row r="31" spans="1:9" ht="13.15" x14ac:dyDescent="0.35">
      <c r="A31" s="116" t="s">
        <v>170</v>
      </c>
      <c r="B31" s="105"/>
      <c r="C31" s="105"/>
      <c r="D31" s="105"/>
      <c r="E31" s="105"/>
      <c r="F31" s="105"/>
      <c r="G31" s="105"/>
      <c r="H31" s="31"/>
      <c r="I31" s="31"/>
    </row>
    <row r="32" spans="1:9" ht="13.15" x14ac:dyDescent="0.35">
      <c r="A32" s="116" t="s">
        <v>169</v>
      </c>
      <c r="B32" s="105"/>
      <c r="C32" s="105"/>
      <c r="D32" s="105"/>
      <c r="E32" s="105"/>
      <c r="F32" s="105"/>
      <c r="G32" s="105"/>
      <c r="H32" s="31"/>
      <c r="I32" s="31"/>
    </row>
    <row r="33" spans="1:9" ht="13.15" x14ac:dyDescent="0.35">
      <c r="A33" s="116" t="s">
        <v>171</v>
      </c>
      <c r="B33" s="105"/>
      <c r="C33" s="105"/>
      <c r="D33" s="105"/>
      <c r="E33" s="105"/>
      <c r="F33" s="105"/>
      <c r="G33" s="105"/>
      <c r="H33" s="31"/>
      <c r="I33" s="31"/>
    </row>
    <row r="34" spans="1:9" ht="13.15" x14ac:dyDescent="0.35">
      <c r="A34" s="116" t="s">
        <v>179</v>
      </c>
      <c r="B34" s="105"/>
      <c r="C34" s="105"/>
      <c r="D34" s="105"/>
      <c r="E34" s="105"/>
      <c r="F34" s="105"/>
      <c r="G34" s="105"/>
      <c r="H34" s="31"/>
      <c r="I34" s="31"/>
    </row>
    <row r="35" spans="1:9" ht="13.15" x14ac:dyDescent="0.35">
      <c r="A35" s="116" t="s">
        <v>180</v>
      </c>
      <c r="B35" s="105"/>
      <c r="C35" s="105"/>
      <c r="D35" s="105"/>
      <c r="E35" s="105"/>
      <c r="F35" s="105"/>
      <c r="G35" s="105"/>
      <c r="H35" s="31"/>
      <c r="I35" s="31"/>
    </row>
    <row r="36" spans="1:9" ht="13.15" x14ac:dyDescent="0.35">
      <c r="A36" s="116" t="s">
        <v>184</v>
      </c>
      <c r="B36" s="105"/>
      <c r="C36" s="105"/>
      <c r="D36" s="105"/>
      <c r="E36" s="105"/>
      <c r="F36" s="105"/>
      <c r="G36" s="105"/>
      <c r="H36" s="31"/>
      <c r="I36" s="31"/>
    </row>
    <row r="37" spans="1:9" ht="13.15" x14ac:dyDescent="0.35">
      <c r="A37" s="116" t="s">
        <v>173</v>
      </c>
      <c r="B37" s="105"/>
      <c r="C37" s="105"/>
      <c r="D37" s="105"/>
      <c r="E37" s="105"/>
      <c r="F37" s="105"/>
      <c r="G37" s="105"/>
      <c r="H37" s="31"/>
      <c r="I37" s="31"/>
    </row>
    <row r="38" spans="1:9" ht="13.15" x14ac:dyDescent="0.35">
      <c r="A38" s="116" t="s">
        <v>186</v>
      </c>
      <c r="B38" s="105"/>
      <c r="C38" s="105"/>
      <c r="D38" s="105"/>
      <c r="E38" s="105"/>
      <c r="F38" s="105"/>
      <c r="G38" s="105"/>
      <c r="H38" s="31"/>
      <c r="I38" s="31"/>
    </row>
    <row r="39" spans="1:9" ht="13.15" x14ac:dyDescent="0.35">
      <c r="A39" s="116" t="s">
        <v>185</v>
      </c>
      <c r="B39" s="105"/>
      <c r="C39" s="105"/>
      <c r="D39" s="105"/>
      <c r="E39" s="105"/>
      <c r="F39" s="105"/>
      <c r="G39" s="105"/>
      <c r="H39" s="31"/>
      <c r="I39" s="31"/>
    </row>
    <row r="40" spans="1:9" ht="13.15" x14ac:dyDescent="0.35">
      <c r="A40" s="118" t="s">
        <v>21</v>
      </c>
      <c r="B40" s="121">
        <f t="shared" ref="B40:G40" si="1">SUM(B26:B39)</f>
        <v>0</v>
      </c>
      <c r="C40" s="121">
        <f t="shared" si="1"/>
        <v>0</v>
      </c>
      <c r="D40" s="121">
        <f t="shared" si="1"/>
        <v>0</v>
      </c>
      <c r="E40" s="121">
        <f t="shared" si="1"/>
        <v>0</v>
      </c>
      <c r="F40" s="121">
        <f t="shared" si="1"/>
        <v>0</v>
      </c>
      <c r="G40" s="121">
        <f t="shared" si="1"/>
        <v>0</v>
      </c>
      <c r="H40" s="31"/>
      <c r="I40" s="31"/>
    </row>
    <row r="41" spans="1:9" x14ac:dyDescent="0.35">
      <c r="A41" s="31"/>
      <c r="B41" s="31"/>
      <c r="C41" s="31"/>
      <c r="D41" s="31"/>
      <c r="E41" s="31"/>
      <c r="F41" s="31"/>
      <c r="G41" s="31"/>
      <c r="H41" s="31"/>
      <c r="I41" s="31"/>
    </row>
    <row r="42" spans="1:9" ht="13.15" x14ac:dyDescent="0.35">
      <c r="A42" s="119" t="str">
        <f>"Country Weight "&amp;"(Calendar "&amp;TEXT('Firm Background'!D24,"yyyy")&amp;")"</f>
        <v>Country Weight (Calendar 2023)</v>
      </c>
      <c r="B42" s="268" t="s">
        <v>78</v>
      </c>
      <c r="C42" s="269"/>
      <c r="D42" s="268" t="s">
        <v>1</v>
      </c>
      <c r="E42" s="269"/>
      <c r="F42" s="268" t="s">
        <v>59</v>
      </c>
      <c r="G42" s="270"/>
      <c r="H42" s="31"/>
      <c r="I42" s="31"/>
    </row>
    <row r="43" spans="1:9" ht="13.15" x14ac:dyDescent="0.35">
      <c r="A43" s="113"/>
      <c r="B43" s="114" t="s">
        <v>77</v>
      </c>
      <c r="C43" s="114" t="str">
        <f>Characteristics!$B$5</f>
        <v>Type in Benchmark</v>
      </c>
      <c r="D43" s="114" t="s">
        <v>77</v>
      </c>
      <c r="E43" s="114" t="str">
        <f>Characteristics!$B$5</f>
        <v>Type in Benchmark</v>
      </c>
      <c r="F43" s="114" t="s">
        <v>80</v>
      </c>
      <c r="G43" s="115" t="s">
        <v>181</v>
      </c>
      <c r="H43" s="31"/>
      <c r="I43" s="31"/>
    </row>
    <row r="44" spans="1:9" ht="13.15" x14ac:dyDescent="0.35">
      <c r="A44" s="120" t="s">
        <v>166</v>
      </c>
      <c r="B44" s="105"/>
      <c r="C44" s="105"/>
      <c r="D44" s="105"/>
      <c r="E44" s="105"/>
      <c r="F44" s="105"/>
      <c r="G44" s="105"/>
      <c r="H44" s="31"/>
      <c r="I44" s="31"/>
    </row>
    <row r="45" spans="1:9" ht="13.15" x14ac:dyDescent="0.35">
      <c r="A45" s="116" t="s">
        <v>167</v>
      </c>
      <c r="B45" s="105"/>
      <c r="C45" s="105"/>
      <c r="D45" s="105"/>
      <c r="E45" s="105"/>
      <c r="F45" s="105"/>
      <c r="G45" s="105"/>
      <c r="H45" s="31"/>
      <c r="I45" s="31"/>
    </row>
    <row r="46" spans="1:9" ht="13.15" x14ac:dyDescent="0.35">
      <c r="A46" s="116" t="s">
        <v>178</v>
      </c>
      <c r="B46" s="105"/>
      <c r="C46" s="105"/>
      <c r="D46" s="105"/>
      <c r="E46" s="105"/>
      <c r="F46" s="105"/>
      <c r="G46" s="105"/>
      <c r="H46" s="31"/>
      <c r="I46" s="31"/>
    </row>
    <row r="47" spans="1:9" ht="13.15" x14ac:dyDescent="0.35">
      <c r="A47" s="116" t="s">
        <v>168</v>
      </c>
      <c r="B47" s="105"/>
      <c r="C47" s="105"/>
      <c r="D47" s="105"/>
      <c r="E47" s="105"/>
      <c r="F47" s="105"/>
      <c r="G47" s="105"/>
      <c r="H47" s="31"/>
      <c r="I47" s="31"/>
    </row>
    <row r="48" spans="1:9" ht="13.15" x14ac:dyDescent="0.35">
      <c r="A48" s="116" t="s">
        <v>226</v>
      </c>
      <c r="B48" s="105"/>
      <c r="C48" s="105"/>
      <c r="D48" s="105"/>
      <c r="E48" s="105"/>
      <c r="F48" s="105"/>
      <c r="G48" s="105"/>
      <c r="H48" s="31"/>
      <c r="I48" s="31"/>
    </row>
    <row r="49" spans="1:9" ht="13.15" x14ac:dyDescent="0.35">
      <c r="A49" s="116" t="s">
        <v>170</v>
      </c>
      <c r="B49" s="105"/>
      <c r="C49" s="105"/>
      <c r="D49" s="105"/>
      <c r="E49" s="105"/>
      <c r="F49" s="105"/>
      <c r="G49" s="105"/>
      <c r="H49" s="31"/>
      <c r="I49" s="31"/>
    </row>
    <row r="50" spans="1:9" ht="13.15" x14ac:dyDescent="0.35">
      <c r="A50" s="116" t="s">
        <v>169</v>
      </c>
      <c r="B50" s="105"/>
      <c r="C50" s="105"/>
      <c r="D50" s="105"/>
      <c r="E50" s="105"/>
      <c r="F50" s="105"/>
      <c r="G50" s="105"/>
      <c r="H50" s="31"/>
      <c r="I50" s="31"/>
    </row>
    <row r="51" spans="1:9" ht="13.15" x14ac:dyDescent="0.35">
      <c r="A51" s="116" t="s">
        <v>171</v>
      </c>
      <c r="B51" s="105"/>
      <c r="C51" s="105"/>
      <c r="D51" s="105"/>
      <c r="E51" s="105"/>
      <c r="F51" s="105"/>
      <c r="G51" s="105"/>
      <c r="H51" s="31"/>
      <c r="I51" s="31"/>
    </row>
    <row r="52" spans="1:9" ht="13.15" x14ac:dyDescent="0.35">
      <c r="A52" s="116" t="s">
        <v>179</v>
      </c>
      <c r="B52" s="105"/>
      <c r="C52" s="105"/>
      <c r="D52" s="105"/>
      <c r="E52" s="105"/>
      <c r="F52" s="105"/>
      <c r="G52" s="105"/>
      <c r="H52" s="31"/>
      <c r="I52" s="31"/>
    </row>
    <row r="53" spans="1:9" ht="13.15" x14ac:dyDescent="0.35">
      <c r="A53" s="116" t="s">
        <v>180</v>
      </c>
      <c r="B53" s="105"/>
      <c r="C53" s="105"/>
      <c r="D53" s="105"/>
      <c r="E53" s="105"/>
      <c r="F53" s="105"/>
      <c r="G53" s="105"/>
      <c r="H53" s="31"/>
      <c r="I53" s="31"/>
    </row>
    <row r="54" spans="1:9" ht="13.15" x14ac:dyDescent="0.35">
      <c r="A54" s="116" t="s">
        <v>184</v>
      </c>
      <c r="B54" s="105"/>
      <c r="C54" s="105"/>
      <c r="D54" s="105"/>
      <c r="E54" s="105"/>
      <c r="F54" s="105"/>
      <c r="G54" s="105"/>
      <c r="H54" s="31"/>
      <c r="I54" s="31"/>
    </row>
    <row r="55" spans="1:9" ht="13.15" x14ac:dyDescent="0.35">
      <c r="A55" s="116" t="s">
        <v>173</v>
      </c>
      <c r="B55" s="105"/>
      <c r="C55" s="105"/>
      <c r="D55" s="105"/>
      <c r="E55" s="105"/>
      <c r="F55" s="105"/>
      <c r="G55" s="105"/>
      <c r="H55" s="31"/>
      <c r="I55" s="31"/>
    </row>
    <row r="56" spans="1:9" ht="13.15" x14ac:dyDescent="0.35">
      <c r="A56" s="116" t="s">
        <v>186</v>
      </c>
      <c r="B56" s="105"/>
      <c r="C56" s="105"/>
      <c r="D56" s="105"/>
      <c r="E56" s="105"/>
      <c r="F56" s="105"/>
      <c r="G56" s="105"/>
      <c r="H56" s="31"/>
      <c r="I56" s="31"/>
    </row>
    <row r="57" spans="1:9" ht="13.15" x14ac:dyDescent="0.35">
      <c r="A57" s="117" t="s">
        <v>185</v>
      </c>
      <c r="B57" s="105"/>
      <c r="C57" s="105"/>
      <c r="D57" s="105"/>
      <c r="E57" s="105"/>
      <c r="F57" s="105"/>
      <c r="G57" s="105"/>
      <c r="H57" s="31"/>
      <c r="I57" s="31"/>
    </row>
    <row r="58" spans="1:9" ht="13.15" x14ac:dyDescent="0.35">
      <c r="A58" s="118" t="s">
        <v>21</v>
      </c>
      <c r="B58" s="121">
        <f>SUM(B44:B57)</f>
        <v>0</v>
      </c>
      <c r="C58" s="121">
        <f t="shared" ref="C58" si="2">SUM(C44:C57)</f>
        <v>0</v>
      </c>
      <c r="D58" s="121">
        <f t="shared" ref="D58" si="3">SUM(D44:D57)</f>
        <v>0</v>
      </c>
      <c r="E58" s="121">
        <f t="shared" ref="E58" si="4">SUM(E44:E57)</f>
        <v>0</v>
      </c>
      <c r="F58" s="121">
        <f t="shared" ref="F58" si="5">SUM(F44:F57)</f>
        <v>0</v>
      </c>
      <c r="G58" s="121">
        <f t="shared" ref="G58" si="6">SUM(G44:G57)</f>
        <v>0</v>
      </c>
      <c r="H58" s="31"/>
      <c r="I58" s="31"/>
    </row>
    <row r="59" spans="1:9" x14ac:dyDescent="0.35">
      <c r="A59" s="31"/>
      <c r="B59" s="31"/>
      <c r="C59" s="31"/>
      <c r="D59" s="31"/>
      <c r="E59" s="31"/>
      <c r="F59" s="31"/>
      <c r="G59" s="31"/>
      <c r="H59" s="31"/>
      <c r="I59" s="31"/>
    </row>
    <row r="60" spans="1:9" ht="13.15" x14ac:dyDescent="0.35">
      <c r="A60" s="119" t="str">
        <f>"Country Weight "&amp;"(Calendar "&amp;TEXT('Firm Background'!E24,"yyyy")&amp;")"</f>
        <v>Country Weight (Calendar 2022)</v>
      </c>
      <c r="B60" s="268" t="s">
        <v>78</v>
      </c>
      <c r="C60" s="269"/>
      <c r="D60" s="268" t="s">
        <v>1</v>
      </c>
      <c r="E60" s="269"/>
      <c r="F60" s="268" t="s">
        <v>59</v>
      </c>
      <c r="G60" s="270"/>
      <c r="H60" s="31"/>
      <c r="I60" s="31"/>
    </row>
    <row r="61" spans="1:9" ht="13.15" x14ac:dyDescent="0.35">
      <c r="A61" s="113"/>
      <c r="B61" s="114" t="s">
        <v>77</v>
      </c>
      <c r="C61" s="114" t="str">
        <f>Characteristics!$B$5</f>
        <v>Type in Benchmark</v>
      </c>
      <c r="D61" s="114" t="s">
        <v>77</v>
      </c>
      <c r="E61" s="114" t="str">
        <f>Characteristics!$B$5</f>
        <v>Type in Benchmark</v>
      </c>
      <c r="F61" s="114" t="s">
        <v>80</v>
      </c>
      <c r="G61" s="115" t="s">
        <v>181</v>
      </c>
      <c r="H61" s="31"/>
      <c r="I61" s="31"/>
    </row>
    <row r="62" spans="1:9" ht="13.15" x14ac:dyDescent="0.35">
      <c r="A62" s="120" t="s">
        <v>166</v>
      </c>
      <c r="B62" s="105"/>
      <c r="C62" s="105"/>
      <c r="D62" s="105"/>
      <c r="E62" s="105"/>
      <c r="F62" s="105"/>
      <c r="G62" s="105"/>
      <c r="H62" s="31"/>
      <c r="I62" s="31"/>
    </row>
    <row r="63" spans="1:9" ht="13.15" x14ac:dyDescent="0.35">
      <c r="A63" s="116" t="s">
        <v>167</v>
      </c>
      <c r="B63" s="105"/>
      <c r="C63" s="105"/>
      <c r="D63" s="105"/>
      <c r="E63" s="105"/>
      <c r="F63" s="105"/>
      <c r="G63" s="105"/>
      <c r="H63" s="31"/>
      <c r="I63" s="31"/>
    </row>
    <row r="64" spans="1:9" ht="13.15" x14ac:dyDescent="0.35">
      <c r="A64" s="116" t="s">
        <v>178</v>
      </c>
      <c r="B64" s="105"/>
      <c r="C64" s="105"/>
      <c r="D64" s="105"/>
      <c r="E64" s="105"/>
      <c r="F64" s="105"/>
      <c r="G64" s="105"/>
      <c r="H64" s="31"/>
      <c r="I64" s="31"/>
    </row>
    <row r="65" spans="1:9" ht="13.15" x14ac:dyDescent="0.35">
      <c r="A65" s="116" t="s">
        <v>168</v>
      </c>
      <c r="B65" s="105"/>
      <c r="C65" s="105"/>
      <c r="D65" s="105"/>
      <c r="E65" s="105"/>
      <c r="F65" s="105"/>
      <c r="G65" s="105"/>
      <c r="H65" s="31"/>
      <c r="I65" s="31"/>
    </row>
    <row r="66" spans="1:9" ht="13.15" x14ac:dyDescent="0.35">
      <c r="A66" s="116" t="s">
        <v>226</v>
      </c>
      <c r="B66" s="105"/>
      <c r="C66" s="105"/>
      <c r="D66" s="105"/>
      <c r="E66" s="105"/>
      <c r="F66" s="105"/>
      <c r="G66" s="105"/>
      <c r="H66" s="31"/>
      <c r="I66" s="31"/>
    </row>
    <row r="67" spans="1:9" ht="13.15" x14ac:dyDescent="0.35">
      <c r="A67" s="116" t="s">
        <v>170</v>
      </c>
      <c r="B67" s="105"/>
      <c r="C67" s="105"/>
      <c r="D67" s="105"/>
      <c r="E67" s="105"/>
      <c r="F67" s="105"/>
      <c r="G67" s="105"/>
      <c r="H67" s="31"/>
      <c r="I67" s="31"/>
    </row>
    <row r="68" spans="1:9" ht="13.15" x14ac:dyDescent="0.35">
      <c r="A68" s="116" t="s">
        <v>169</v>
      </c>
      <c r="B68" s="105"/>
      <c r="C68" s="105"/>
      <c r="D68" s="105"/>
      <c r="E68" s="105"/>
      <c r="F68" s="105"/>
      <c r="G68" s="105"/>
      <c r="H68" s="31"/>
      <c r="I68" s="31"/>
    </row>
    <row r="69" spans="1:9" ht="13.15" x14ac:dyDescent="0.35">
      <c r="A69" s="116" t="s">
        <v>171</v>
      </c>
      <c r="B69" s="105"/>
      <c r="C69" s="105"/>
      <c r="D69" s="105"/>
      <c r="E69" s="105"/>
      <c r="F69" s="105"/>
      <c r="G69" s="105"/>
      <c r="H69" s="31"/>
      <c r="I69" s="31"/>
    </row>
    <row r="70" spans="1:9" ht="13.15" x14ac:dyDescent="0.35">
      <c r="A70" s="116" t="s">
        <v>179</v>
      </c>
      <c r="B70" s="105"/>
      <c r="C70" s="105"/>
      <c r="D70" s="105"/>
      <c r="E70" s="105"/>
      <c r="F70" s="105"/>
      <c r="G70" s="105"/>
      <c r="H70" s="31"/>
      <c r="I70" s="31"/>
    </row>
    <row r="71" spans="1:9" ht="13.15" x14ac:dyDescent="0.35">
      <c r="A71" s="116" t="s">
        <v>180</v>
      </c>
      <c r="B71" s="105"/>
      <c r="C71" s="105"/>
      <c r="D71" s="105"/>
      <c r="E71" s="105"/>
      <c r="F71" s="105"/>
      <c r="G71" s="105"/>
      <c r="H71" s="31"/>
      <c r="I71" s="31"/>
    </row>
    <row r="72" spans="1:9" ht="13.15" x14ac:dyDescent="0.35">
      <c r="A72" s="116" t="s">
        <v>184</v>
      </c>
      <c r="B72" s="105"/>
      <c r="C72" s="105"/>
      <c r="D72" s="105"/>
      <c r="E72" s="105"/>
      <c r="F72" s="105"/>
      <c r="G72" s="105"/>
      <c r="H72" s="31"/>
      <c r="I72" s="31"/>
    </row>
    <row r="73" spans="1:9" ht="13.15" x14ac:dyDescent="0.35">
      <c r="A73" s="116" t="s">
        <v>173</v>
      </c>
      <c r="B73" s="105"/>
      <c r="C73" s="105"/>
      <c r="D73" s="105"/>
      <c r="E73" s="105"/>
      <c r="F73" s="105"/>
      <c r="G73" s="105"/>
      <c r="H73" s="31"/>
      <c r="I73" s="31"/>
    </row>
    <row r="74" spans="1:9" ht="13.15" x14ac:dyDescent="0.35">
      <c r="A74" s="116" t="s">
        <v>186</v>
      </c>
      <c r="B74" s="105"/>
      <c r="C74" s="105"/>
      <c r="D74" s="105"/>
      <c r="E74" s="105"/>
      <c r="F74" s="105"/>
      <c r="G74" s="105"/>
      <c r="H74" s="31"/>
      <c r="I74" s="31"/>
    </row>
    <row r="75" spans="1:9" ht="13.15" x14ac:dyDescent="0.35">
      <c r="A75" s="117" t="s">
        <v>185</v>
      </c>
      <c r="B75" s="105"/>
      <c r="C75" s="105"/>
      <c r="D75" s="105"/>
      <c r="E75" s="105"/>
      <c r="F75" s="105"/>
      <c r="G75" s="105"/>
      <c r="H75" s="31"/>
      <c r="I75" s="31"/>
    </row>
    <row r="76" spans="1:9" ht="13.15" x14ac:dyDescent="0.35">
      <c r="A76" s="118" t="s">
        <v>21</v>
      </c>
      <c r="B76" s="121">
        <f>SUM(B62:B75)</f>
        <v>0</v>
      </c>
      <c r="C76" s="121">
        <f t="shared" ref="C76" si="7">SUM(C62:C75)</f>
        <v>0</v>
      </c>
      <c r="D76" s="121">
        <f t="shared" ref="D76" si="8">SUM(D62:D75)</f>
        <v>0</v>
      </c>
      <c r="E76" s="121">
        <f t="shared" ref="E76" si="9">SUM(E62:E75)</f>
        <v>0</v>
      </c>
      <c r="F76" s="121">
        <f t="shared" ref="F76" si="10">SUM(F62:F75)</f>
        <v>0</v>
      </c>
      <c r="G76" s="121">
        <f t="shared" ref="G76" si="11">SUM(G62:G75)</f>
        <v>0</v>
      </c>
      <c r="H76" s="31"/>
      <c r="I76" s="31"/>
    </row>
    <row r="77" spans="1:9" x14ac:dyDescent="0.35">
      <c r="A77" s="31"/>
      <c r="B77" s="31"/>
      <c r="C77" s="31"/>
      <c r="D77" s="31"/>
      <c r="E77" s="31"/>
      <c r="F77" s="31"/>
      <c r="G77" s="31"/>
      <c r="H77" s="31"/>
      <c r="I77" s="31"/>
    </row>
    <row r="78" spans="1:9" ht="13.15" x14ac:dyDescent="0.35">
      <c r="A78" s="119" t="str">
        <f>"Country Weight "&amp;"(Calendar "&amp;TEXT('Firm Background'!F24,"yyyy")&amp;")"</f>
        <v>Country Weight (Calendar 2021)</v>
      </c>
      <c r="B78" s="268" t="s">
        <v>78</v>
      </c>
      <c r="C78" s="269"/>
      <c r="D78" s="268" t="s">
        <v>1</v>
      </c>
      <c r="E78" s="269"/>
      <c r="F78" s="268" t="s">
        <v>59</v>
      </c>
      <c r="G78" s="270"/>
      <c r="H78" s="31"/>
      <c r="I78" s="31"/>
    </row>
    <row r="79" spans="1:9" ht="13.15" x14ac:dyDescent="0.35">
      <c r="A79" s="113"/>
      <c r="B79" s="114" t="s">
        <v>77</v>
      </c>
      <c r="C79" s="114" t="str">
        <f>Characteristics!$B$5</f>
        <v>Type in Benchmark</v>
      </c>
      <c r="D79" s="114" t="s">
        <v>77</v>
      </c>
      <c r="E79" s="114" t="str">
        <f>Characteristics!$B$5</f>
        <v>Type in Benchmark</v>
      </c>
      <c r="F79" s="114" t="s">
        <v>80</v>
      </c>
      <c r="G79" s="115" t="s">
        <v>181</v>
      </c>
      <c r="H79" s="31"/>
      <c r="I79" s="31"/>
    </row>
    <row r="80" spans="1:9" ht="13.15" x14ac:dyDescent="0.35">
      <c r="A80" s="120" t="s">
        <v>166</v>
      </c>
      <c r="B80" s="105"/>
      <c r="C80" s="105"/>
      <c r="D80" s="105"/>
      <c r="E80" s="105"/>
      <c r="F80" s="105"/>
      <c r="G80" s="105"/>
      <c r="H80" s="31"/>
      <c r="I80" s="31"/>
    </row>
    <row r="81" spans="1:9" ht="13.15" x14ac:dyDescent="0.35">
      <c r="A81" s="116" t="s">
        <v>167</v>
      </c>
      <c r="B81" s="105"/>
      <c r="C81" s="105"/>
      <c r="D81" s="105"/>
      <c r="E81" s="105"/>
      <c r="F81" s="105"/>
      <c r="G81" s="105"/>
      <c r="H81" s="31"/>
      <c r="I81" s="31"/>
    </row>
    <row r="82" spans="1:9" ht="13.15" x14ac:dyDescent="0.35">
      <c r="A82" s="116" t="s">
        <v>178</v>
      </c>
      <c r="B82" s="105"/>
      <c r="C82" s="105"/>
      <c r="D82" s="105"/>
      <c r="E82" s="105"/>
      <c r="F82" s="105"/>
      <c r="G82" s="105"/>
      <c r="H82" s="31"/>
      <c r="I82" s="31"/>
    </row>
    <row r="83" spans="1:9" ht="13.15" x14ac:dyDescent="0.35">
      <c r="A83" s="116" t="s">
        <v>168</v>
      </c>
      <c r="B83" s="105"/>
      <c r="C83" s="105"/>
      <c r="D83" s="105"/>
      <c r="E83" s="105"/>
      <c r="F83" s="105"/>
      <c r="G83" s="105"/>
      <c r="H83" s="31"/>
      <c r="I83" s="31"/>
    </row>
    <row r="84" spans="1:9" ht="13.15" x14ac:dyDescent="0.35">
      <c r="A84" s="116" t="s">
        <v>226</v>
      </c>
      <c r="B84" s="105"/>
      <c r="C84" s="105"/>
      <c r="D84" s="105"/>
      <c r="E84" s="105"/>
      <c r="F84" s="105"/>
      <c r="G84" s="105"/>
      <c r="H84" s="31"/>
      <c r="I84" s="31"/>
    </row>
    <row r="85" spans="1:9" ht="13.15" x14ac:dyDescent="0.35">
      <c r="A85" s="116" t="s">
        <v>170</v>
      </c>
      <c r="B85" s="105"/>
      <c r="C85" s="105"/>
      <c r="D85" s="105"/>
      <c r="E85" s="105"/>
      <c r="F85" s="105"/>
      <c r="G85" s="105"/>
      <c r="H85" s="31"/>
      <c r="I85" s="31"/>
    </row>
    <row r="86" spans="1:9" ht="13.15" x14ac:dyDescent="0.35">
      <c r="A86" s="116" t="s">
        <v>169</v>
      </c>
      <c r="B86" s="105"/>
      <c r="C86" s="105"/>
      <c r="D86" s="105"/>
      <c r="E86" s="105"/>
      <c r="F86" s="105"/>
      <c r="G86" s="105"/>
      <c r="H86" s="31"/>
      <c r="I86" s="31"/>
    </row>
    <row r="87" spans="1:9" ht="13.15" x14ac:dyDescent="0.35">
      <c r="A87" s="116" t="s">
        <v>171</v>
      </c>
      <c r="B87" s="105"/>
      <c r="C87" s="105"/>
      <c r="D87" s="105"/>
      <c r="E87" s="105"/>
      <c r="F87" s="105"/>
      <c r="G87" s="105"/>
      <c r="H87" s="31"/>
      <c r="I87" s="31"/>
    </row>
    <row r="88" spans="1:9" ht="13.15" x14ac:dyDescent="0.35">
      <c r="A88" s="116" t="s">
        <v>179</v>
      </c>
      <c r="B88" s="105"/>
      <c r="C88" s="105"/>
      <c r="D88" s="105"/>
      <c r="E88" s="105"/>
      <c r="F88" s="105"/>
      <c r="G88" s="105"/>
      <c r="H88" s="31"/>
      <c r="I88" s="31"/>
    </row>
    <row r="89" spans="1:9" ht="13.15" x14ac:dyDescent="0.35">
      <c r="A89" s="116" t="s">
        <v>180</v>
      </c>
      <c r="B89" s="105"/>
      <c r="C89" s="105"/>
      <c r="D89" s="105"/>
      <c r="E89" s="105"/>
      <c r="F89" s="105"/>
      <c r="G89" s="105"/>
      <c r="H89" s="31"/>
      <c r="I89" s="31"/>
    </row>
    <row r="90" spans="1:9" ht="13.15" x14ac:dyDescent="0.35">
      <c r="A90" s="116" t="s">
        <v>184</v>
      </c>
      <c r="B90" s="105"/>
      <c r="C90" s="105"/>
      <c r="D90" s="105"/>
      <c r="E90" s="105"/>
      <c r="F90" s="105"/>
      <c r="G90" s="105"/>
      <c r="H90" s="31"/>
      <c r="I90" s="31"/>
    </row>
    <row r="91" spans="1:9" ht="13.15" x14ac:dyDescent="0.35">
      <c r="A91" s="116" t="s">
        <v>173</v>
      </c>
      <c r="B91" s="105"/>
      <c r="C91" s="105"/>
      <c r="D91" s="105"/>
      <c r="E91" s="105"/>
      <c r="F91" s="105"/>
      <c r="G91" s="105"/>
      <c r="H91" s="31"/>
      <c r="I91" s="31"/>
    </row>
    <row r="92" spans="1:9" ht="13.15" x14ac:dyDescent="0.35">
      <c r="A92" s="116" t="s">
        <v>186</v>
      </c>
      <c r="B92" s="105"/>
      <c r="C92" s="105"/>
      <c r="D92" s="105"/>
      <c r="E92" s="105"/>
      <c r="F92" s="105"/>
      <c r="G92" s="105"/>
      <c r="H92" s="31"/>
      <c r="I92" s="31"/>
    </row>
    <row r="93" spans="1:9" ht="13.15" x14ac:dyDescent="0.35">
      <c r="A93" s="117" t="s">
        <v>185</v>
      </c>
      <c r="B93" s="105"/>
      <c r="C93" s="105"/>
      <c r="D93" s="105"/>
      <c r="E93" s="105"/>
      <c r="F93" s="105"/>
      <c r="G93" s="105"/>
      <c r="H93" s="31"/>
      <c r="I93" s="31"/>
    </row>
    <row r="94" spans="1:9" ht="13.15" x14ac:dyDescent="0.35">
      <c r="A94" s="118" t="s">
        <v>21</v>
      </c>
      <c r="B94" s="121">
        <f>SUM(B80:B93)</f>
        <v>0</v>
      </c>
      <c r="C94" s="121">
        <f t="shared" ref="C94" si="12">SUM(C80:C93)</f>
        <v>0</v>
      </c>
      <c r="D94" s="121">
        <f t="shared" ref="D94" si="13">SUM(D80:D93)</f>
        <v>0</v>
      </c>
      <c r="E94" s="121">
        <f t="shared" ref="E94" si="14">SUM(E80:E93)</f>
        <v>0</v>
      </c>
      <c r="F94" s="121">
        <f t="shared" ref="F94" si="15">SUM(F80:F93)</f>
        <v>0</v>
      </c>
      <c r="G94" s="121">
        <f t="shared" ref="G94" si="16">SUM(G80:G93)</f>
        <v>0</v>
      </c>
      <c r="H94" s="31"/>
      <c r="I94" s="31"/>
    </row>
    <row r="95" spans="1:9" x14ac:dyDescent="0.35">
      <c r="A95" s="31"/>
      <c r="B95" s="31"/>
      <c r="C95" s="31"/>
      <c r="D95" s="31"/>
      <c r="E95" s="31"/>
      <c r="F95" s="31"/>
      <c r="G95" s="31"/>
      <c r="H95" s="31"/>
      <c r="I95" s="31"/>
    </row>
    <row r="96" spans="1:9" ht="13.15" x14ac:dyDescent="0.35">
      <c r="A96" s="119" t="str">
        <f>"Country Weight "&amp;"(Calendar "&amp;TEXT('Firm Background'!G24,"yyyy")&amp;")"</f>
        <v>Country Weight (Calendar 2020)</v>
      </c>
      <c r="B96" s="268" t="s">
        <v>78</v>
      </c>
      <c r="C96" s="269"/>
      <c r="D96" s="268" t="s">
        <v>1</v>
      </c>
      <c r="E96" s="269"/>
      <c r="F96" s="268" t="s">
        <v>59</v>
      </c>
      <c r="G96" s="270"/>
      <c r="H96" s="31"/>
      <c r="I96" s="31"/>
    </row>
    <row r="97" spans="1:9" ht="13.15" x14ac:dyDescent="0.35">
      <c r="A97" s="113"/>
      <c r="B97" s="114" t="s">
        <v>77</v>
      </c>
      <c r="C97" s="114" t="str">
        <f>Characteristics!$B$5</f>
        <v>Type in Benchmark</v>
      </c>
      <c r="D97" s="114" t="s">
        <v>77</v>
      </c>
      <c r="E97" s="114" t="str">
        <f>Characteristics!$B$5</f>
        <v>Type in Benchmark</v>
      </c>
      <c r="F97" s="114" t="s">
        <v>80</v>
      </c>
      <c r="G97" s="115" t="s">
        <v>181</v>
      </c>
      <c r="H97" s="31"/>
      <c r="I97" s="31"/>
    </row>
    <row r="98" spans="1:9" ht="13.15" x14ac:dyDescent="0.35">
      <c r="A98" s="120" t="s">
        <v>166</v>
      </c>
      <c r="B98" s="105"/>
      <c r="C98" s="105"/>
      <c r="D98" s="105"/>
      <c r="E98" s="105"/>
      <c r="F98" s="105"/>
      <c r="G98" s="105"/>
      <c r="H98" s="31"/>
      <c r="I98" s="31"/>
    </row>
    <row r="99" spans="1:9" ht="13.15" x14ac:dyDescent="0.35">
      <c r="A99" s="116" t="s">
        <v>167</v>
      </c>
      <c r="B99" s="105"/>
      <c r="C99" s="105"/>
      <c r="D99" s="105"/>
      <c r="E99" s="105"/>
      <c r="F99" s="105"/>
      <c r="G99" s="105"/>
      <c r="H99" s="31"/>
      <c r="I99" s="31"/>
    </row>
    <row r="100" spans="1:9" ht="13.15" x14ac:dyDescent="0.35">
      <c r="A100" s="116" t="s">
        <v>178</v>
      </c>
      <c r="B100" s="105"/>
      <c r="C100" s="105"/>
      <c r="D100" s="105"/>
      <c r="E100" s="105"/>
      <c r="F100" s="105"/>
      <c r="G100" s="105"/>
      <c r="H100" s="31"/>
      <c r="I100" s="31"/>
    </row>
    <row r="101" spans="1:9" ht="13.15" x14ac:dyDescent="0.35">
      <c r="A101" s="116" t="s">
        <v>168</v>
      </c>
      <c r="B101" s="105"/>
      <c r="C101" s="105"/>
      <c r="D101" s="105"/>
      <c r="E101" s="105"/>
      <c r="F101" s="105"/>
      <c r="G101" s="105"/>
      <c r="H101" s="31"/>
      <c r="I101" s="31"/>
    </row>
    <row r="102" spans="1:9" ht="13.15" x14ac:dyDescent="0.35">
      <c r="A102" s="116" t="s">
        <v>226</v>
      </c>
      <c r="B102" s="105"/>
      <c r="C102" s="105"/>
      <c r="D102" s="105"/>
      <c r="E102" s="105"/>
      <c r="F102" s="105"/>
      <c r="G102" s="105"/>
      <c r="H102" s="31"/>
      <c r="I102" s="31"/>
    </row>
    <row r="103" spans="1:9" ht="13.15" x14ac:dyDescent="0.35">
      <c r="A103" s="116" t="s">
        <v>170</v>
      </c>
      <c r="B103" s="105"/>
      <c r="C103" s="105"/>
      <c r="D103" s="105"/>
      <c r="E103" s="105"/>
      <c r="F103" s="105"/>
      <c r="G103" s="105"/>
      <c r="H103" s="31"/>
      <c r="I103" s="31"/>
    </row>
    <row r="104" spans="1:9" ht="13.15" x14ac:dyDescent="0.35">
      <c r="A104" s="116" t="s">
        <v>169</v>
      </c>
      <c r="B104" s="105"/>
      <c r="C104" s="105"/>
      <c r="D104" s="105"/>
      <c r="E104" s="105"/>
      <c r="F104" s="105"/>
      <c r="G104" s="105"/>
      <c r="H104" s="31"/>
      <c r="I104" s="31"/>
    </row>
    <row r="105" spans="1:9" ht="13.15" x14ac:dyDescent="0.35">
      <c r="A105" s="116" t="s">
        <v>171</v>
      </c>
      <c r="B105" s="105"/>
      <c r="C105" s="105"/>
      <c r="D105" s="105"/>
      <c r="E105" s="105"/>
      <c r="F105" s="105"/>
      <c r="G105" s="105"/>
      <c r="H105" s="31"/>
      <c r="I105" s="31"/>
    </row>
    <row r="106" spans="1:9" ht="13.15" x14ac:dyDescent="0.35">
      <c r="A106" s="116" t="s">
        <v>179</v>
      </c>
      <c r="B106" s="105"/>
      <c r="C106" s="105"/>
      <c r="D106" s="105"/>
      <c r="E106" s="105"/>
      <c r="F106" s="105"/>
      <c r="G106" s="105"/>
      <c r="H106" s="31"/>
      <c r="I106" s="31"/>
    </row>
    <row r="107" spans="1:9" ht="13.15" x14ac:dyDescent="0.35">
      <c r="A107" s="116" t="s">
        <v>180</v>
      </c>
      <c r="B107" s="105"/>
      <c r="C107" s="105"/>
      <c r="D107" s="105"/>
      <c r="E107" s="105"/>
      <c r="F107" s="105"/>
      <c r="G107" s="105"/>
      <c r="H107" s="31"/>
      <c r="I107" s="31"/>
    </row>
    <row r="108" spans="1:9" ht="13.15" x14ac:dyDescent="0.35">
      <c r="A108" s="116" t="s">
        <v>184</v>
      </c>
      <c r="B108" s="105"/>
      <c r="C108" s="105"/>
      <c r="D108" s="105"/>
      <c r="E108" s="105"/>
      <c r="F108" s="105"/>
      <c r="G108" s="105"/>
      <c r="H108" s="31"/>
      <c r="I108" s="31"/>
    </row>
    <row r="109" spans="1:9" ht="13.15" x14ac:dyDescent="0.35">
      <c r="A109" s="116" t="s">
        <v>173</v>
      </c>
      <c r="B109" s="105"/>
      <c r="C109" s="105"/>
      <c r="D109" s="105"/>
      <c r="E109" s="105"/>
      <c r="F109" s="105"/>
      <c r="G109" s="105"/>
      <c r="H109" s="31"/>
      <c r="I109" s="31"/>
    </row>
    <row r="110" spans="1:9" ht="13.15" x14ac:dyDescent="0.35">
      <c r="A110" s="116" t="s">
        <v>186</v>
      </c>
      <c r="B110" s="105"/>
      <c r="C110" s="105"/>
      <c r="D110" s="105"/>
      <c r="E110" s="105"/>
      <c r="F110" s="105"/>
      <c r="G110" s="105"/>
      <c r="H110" s="31"/>
      <c r="I110" s="31"/>
    </row>
    <row r="111" spans="1:9" ht="13.15" x14ac:dyDescent="0.35">
      <c r="A111" s="117" t="s">
        <v>185</v>
      </c>
      <c r="B111" s="105"/>
      <c r="C111" s="105"/>
      <c r="D111" s="105"/>
      <c r="E111" s="105"/>
      <c r="F111" s="105"/>
      <c r="G111" s="105"/>
      <c r="H111" s="31"/>
      <c r="I111" s="31"/>
    </row>
    <row r="112" spans="1:9" ht="13.15" x14ac:dyDescent="0.35">
      <c r="A112" s="118" t="s">
        <v>21</v>
      </c>
      <c r="B112" s="121">
        <f>SUM(B98:B111)</f>
        <v>0</v>
      </c>
      <c r="C112" s="121">
        <f t="shared" ref="C112" si="17">SUM(C98:C111)</f>
        <v>0</v>
      </c>
      <c r="D112" s="121">
        <f t="shared" ref="D112" si="18">SUM(D98:D111)</f>
        <v>0</v>
      </c>
      <c r="E112" s="121">
        <f t="shared" ref="E112" si="19">SUM(E98:E111)</f>
        <v>0</v>
      </c>
      <c r="F112" s="121">
        <f t="shared" ref="F112" si="20">SUM(F98:F111)</f>
        <v>0</v>
      </c>
      <c r="G112" s="121">
        <f t="shared" ref="G112" si="21">SUM(G98:G111)</f>
        <v>0</v>
      </c>
      <c r="H112" s="31"/>
      <c r="I112" s="31"/>
    </row>
    <row r="113" spans="1:9" x14ac:dyDescent="0.35">
      <c r="A113" s="31"/>
      <c r="B113" s="31"/>
      <c r="C113" s="31"/>
      <c r="D113" s="31"/>
      <c r="E113" s="31"/>
      <c r="F113" s="31"/>
      <c r="G113" s="31"/>
      <c r="H113" s="31"/>
      <c r="I113" s="31"/>
    </row>
    <row r="114" spans="1:9" ht="13.15" x14ac:dyDescent="0.35">
      <c r="A114" s="119" t="str">
        <f>"Country Weight "&amp;"(Calendar "&amp;TEXT('Firm Background'!H24,"yyyy")&amp;")"</f>
        <v>Country Weight (Calendar 2019)</v>
      </c>
      <c r="B114" s="268" t="s">
        <v>78</v>
      </c>
      <c r="C114" s="269"/>
      <c r="D114" s="268" t="s">
        <v>1</v>
      </c>
      <c r="E114" s="269"/>
      <c r="F114" s="268" t="s">
        <v>59</v>
      </c>
      <c r="G114" s="270"/>
      <c r="H114" s="31"/>
      <c r="I114" s="31"/>
    </row>
    <row r="115" spans="1:9" ht="13.15" x14ac:dyDescent="0.35">
      <c r="A115" s="113"/>
      <c r="B115" s="114" t="s">
        <v>77</v>
      </c>
      <c r="C115" s="114" t="str">
        <f>Characteristics!$B$5</f>
        <v>Type in Benchmark</v>
      </c>
      <c r="D115" s="114" t="s">
        <v>77</v>
      </c>
      <c r="E115" s="114" t="str">
        <f>Characteristics!$B$5</f>
        <v>Type in Benchmark</v>
      </c>
      <c r="F115" s="114" t="s">
        <v>80</v>
      </c>
      <c r="G115" s="115" t="s">
        <v>181</v>
      </c>
      <c r="H115" s="31"/>
      <c r="I115" s="31"/>
    </row>
    <row r="116" spans="1:9" ht="13.15" x14ac:dyDescent="0.35">
      <c r="A116" s="120" t="s">
        <v>166</v>
      </c>
      <c r="B116" s="105"/>
      <c r="C116" s="105"/>
      <c r="D116" s="105"/>
      <c r="E116" s="105"/>
      <c r="F116" s="105"/>
      <c r="G116" s="105"/>
      <c r="H116" s="31"/>
      <c r="I116" s="31"/>
    </row>
    <row r="117" spans="1:9" ht="13.15" x14ac:dyDescent="0.35">
      <c r="A117" s="116" t="s">
        <v>167</v>
      </c>
      <c r="B117" s="105"/>
      <c r="C117" s="105"/>
      <c r="D117" s="105"/>
      <c r="E117" s="105"/>
      <c r="F117" s="105"/>
      <c r="G117" s="105"/>
      <c r="H117" s="31"/>
      <c r="I117" s="31"/>
    </row>
    <row r="118" spans="1:9" ht="13.15" x14ac:dyDescent="0.35">
      <c r="A118" s="116" t="s">
        <v>178</v>
      </c>
      <c r="B118" s="105"/>
      <c r="C118" s="105"/>
      <c r="D118" s="105"/>
      <c r="E118" s="105"/>
      <c r="F118" s="105"/>
      <c r="G118" s="105"/>
      <c r="H118" s="31"/>
      <c r="I118" s="31"/>
    </row>
    <row r="119" spans="1:9" ht="13.15" x14ac:dyDescent="0.35">
      <c r="A119" s="116" t="s">
        <v>168</v>
      </c>
      <c r="B119" s="105"/>
      <c r="C119" s="105"/>
      <c r="D119" s="105"/>
      <c r="E119" s="105"/>
      <c r="F119" s="105"/>
      <c r="G119" s="105"/>
      <c r="H119" s="31"/>
      <c r="I119" s="31"/>
    </row>
    <row r="120" spans="1:9" ht="13.15" x14ac:dyDescent="0.35">
      <c r="A120" s="116" t="s">
        <v>226</v>
      </c>
      <c r="B120" s="105"/>
      <c r="C120" s="105"/>
      <c r="D120" s="105"/>
      <c r="E120" s="105"/>
      <c r="F120" s="105"/>
      <c r="G120" s="105"/>
      <c r="H120" s="31"/>
      <c r="I120" s="31"/>
    </row>
    <row r="121" spans="1:9" ht="13.15" x14ac:dyDescent="0.35">
      <c r="A121" s="116" t="s">
        <v>170</v>
      </c>
      <c r="B121" s="105"/>
      <c r="C121" s="105"/>
      <c r="D121" s="105"/>
      <c r="E121" s="105"/>
      <c r="F121" s="105"/>
      <c r="G121" s="105"/>
      <c r="H121" s="31"/>
      <c r="I121" s="31"/>
    </row>
    <row r="122" spans="1:9" ht="13.15" x14ac:dyDescent="0.35">
      <c r="A122" s="116" t="s">
        <v>169</v>
      </c>
      <c r="B122" s="105"/>
      <c r="C122" s="105"/>
      <c r="D122" s="105"/>
      <c r="E122" s="105"/>
      <c r="F122" s="105"/>
      <c r="G122" s="105"/>
      <c r="H122" s="31"/>
      <c r="I122" s="31"/>
    </row>
    <row r="123" spans="1:9" ht="13.15" x14ac:dyDescent="0.35">
      <c r="A123" s="116" t="s">
        <v>171</v>
      </c>
      <c r="B123" s="105"/>
      <c r="C123" s="105"/>
      <c r="D123" s="105"/>
      <c r="E123" s="105"/>
      <c r="F123" s="105"/>
      <c r="G123" s="105"/>
      <c r="H123" s="31"/>
      <c r="I123" s="31"/>
    </row>
    <row r="124" spans="1:9" ht="13.15" x14ac:dyDescent="0.35">
      <c r="A124" s="116" t="s">
        <v>179</v>
      </c>
      <c r="B124" s="105"/>
      <c r="C124" s="105"/>
      <c r="D124" s="105"/>
      <c r="E124" s="105"/>
      <c r="F124" s="105"/>
      <c r="G124" s="105"/>
      <c r="H124" s="31"/>
      <c r="I124" s="31"/>
    </row>
    <row r="125" spans="1:9" ht="13.15" x14ac:dyDescent="0.35">
      <c r="A125" s="116" t="s">
        <v>180</v>
      </c>
      <c r="B125" s="105"/>
      <c r="C125" s="105"/>
      <c r="D125" s="105"/>
      <c r="E125" s="105"/>
      <c r="F125" s="105"/>
      <c r="G125" s="105"/>
      <c r="H125" s="31"/>
      <c r="I125" s="31"/>
    </row>
    <row r="126" spans="1:9" ht="13.15" x14ac:dyDescent="0.35">
      <c r="A126" s="116" t="s">
        <v>184</v>
      </c>
      <c r="B126" s="105"/>
      <c r="C126" s="105"/>
      <c r="D126" s="105"/>
      <c r="E126" s="105"/>
      <c r="F126" s="105"/>
      <c r="G126" s="105"/>
      <c r="H126" s="31"/>
      <c r="I126" s="31"/>
    </row>
    <row r="127" spans="1:9" ht="13.15" x14ac:dyDescent="0.35">
      <c r="A127" s="116" t="s">
        <v>173</v>
      </c>
      <c r="B127" s="105"/>
      <c r="C127" s="105"/>
      <c r="D127" s="105"/>
      <c r="E127" s="105"/>
      <c r="F127" s="105"/>
      <c r="G127" s="105"/>
      <c r="H127" s="31"/>
      <c r="I127" s="31"/>
    </row>
    <row r="128" spans="1:9" ht="13.15" x14ac:dyDescent="0.35">
      <c r="A128" s="116" t="s">
        <v>186</v>
      </c>
      <c r="B128" s="105"/>
      <c r="C128" s="105"/>
      <c r="D128" s="105"/>
      <c r="E128" s="105"/>
      <c r="F128" s="105"/>
      <c r="G128" s="105"/>
      <c r="H128" s="31"/>
      <c r="I128" s="31"/>
    </row>
    <row r="129" spans="1:9" ht="13.15" x14ac:dyDescent="0.35">
      <c r="A129" s="117" t="s">
        <v>185</v>
      </c>
      <c r="B129" s="105"/>
      <c r="C129" s="105"/>
      <c r="D129" s="105"/>
      <c r="E129" s="105"/>
      <c r="F129" s="105"/>
      <c r="G129" s="105"/>
      <c r="H129" s="31"/>
      <c r="I129" s="31"/>
    </row>
    <row r="130" spans="1:9" ht="13.15" x14ac:dyDescent="0.35">
      <c r="A130" s="118" t="s">
        <v>21</v>
      </c>
      <c r="B130" s="121">
        <f>SUM(B116:B129)</f>
        <v>0</v>
      </c>
      <c r="C130" s="121">
        <f t="shared" ref="C130" si="22">SUM(C116:C129)</f>
        <v>0</v>
      </c>
      <c r="D130" s="121">
        <f t="shared" ref="D130" si="23">SUM(D116:D129)</f>
        <v>0</v>
      </c>
      <c r="E130" s="121">
        <f t="shared" ref="E130" si="24">SUM(E116:E129)</f>
        <v>0</v>
      </c>
      <c r="F130" s="121">
        <f t="shared" ref="F130" si="25">SUM(F116:F129)</f>
        <v>0</v>
      </c>
      <c r="G130" s="121">
        <f t="shared" ref="G130" si="26">SUM(G116:G129)</f>
        <v>0</v>
      </c>
      <c r="H130" s="31"/>
      <c r="I130" s="31"/>
    </row>
    <row r="131" spans="1:9" x14ac:dyDescent="0.35">
      <c r="A131" s="31"/>
      <c r="B131" s="31"/>
      <c r="C131" s="31"/>
      <c r="D131" s="31"/>
      <c r="E131" s="31"/>
      <c r="F131" s="31"/>
      <c r="G131" s="31"/>
      <c r="H131" s="31"/>
      <c r="I131" s="31"/>
    </row>
    <row r="132" spans="1:9" ht="13.15" x14ac:dyDescent="0.35">
      <c r="A132" s="119" t="str">
        <f>"Country Weight "&amp;"(Calendar "&amp;TEXT('Firm Background'!I24,"yyyy")&amp;")"</f>
        <v>Country Weight (Calendar 2018)</v>
      </c>
      <c r="B132" s="268" t="s">
        <v>78</v>
      </c>
      <c r="C132" s="269"/>
      <c r="D132" s="268" t="s">
        <v>1</v>
      </c>
      <c r="E132" s="269"/>
      <c r="F132" s="268" t="s">
        <v>59</v>
      </c>
      <c r="G132" s="270"/>
      <c r="H132" s="31"/>
      <c r="I132" s="31"/>
    </row>
    <row r="133" spans="1:9" ht="13.15" x14ac:dyDescent="0.35">
      <c r="A133" s="113"/>
      <c r="B133" s="114" t="s">
        <v>77</v>
      </c>
      <c r="C133" s="114" t="str">
        <f>Characteristics!$B$5</f>
        <v>Type in Benchmark</v>
      </c>
      <c r="D133" s="114" t="s">
        <v>77</v>
      </c>
      <c r="E133" s="114" t="str">
        <f>Characteristics!$B$5</f>
        <v>Type in Benchmark</v>
      </c>
      <c r="F133" s="114" t="s">
        <v>80</v>
      </c>
      <c r="G133" s="115" t="s">
        <v>181</v>
      </c>
      <c r="H133" s="31"/>
      <c r="I133" s="31"/>
    </row>
    <row r="134" spans="1:9" ht="13.15" x14ac:dyDescent="0.35">
      <c r="A134" s="120" t="s">
        <v>166</v>
      </c>
      <c r="B134" s="105"/>
      <c r="C134" s="105"/>
      <c r="D134" s="105"/>
      <c r="E134" s="105"/>
      <c r="F134" s="105"/>
      <c r="G134" s="105"/>
      <c r="H134" s="31"/>
      <c r="I134" s="31"/>
    </row>
    <row r="135" spans="1:9" ht="13.15" x14ac:dyDescent="0.35">
      <c r="A135" s="116" t="s">
        <v>167</v>
      </c>
      <c r="B135" s="105"/>
      <c r="C135" s="105"/>
      <c r="D135" s="105"/>
      <c r="E135" s="105"/>
      <c r="F135" s="105"/>
      <c r="G135" s="105"/>
      <c r="H135" s="31"/>
      <c r="I135" s="31"/>
    </row>
    <row r="136" spans="1:9" ht="13.15" x14ac:dyDescent="0.35">
      <c r="A136" s="116" t="s">
        <v>178</v>
      </c>
      <c r="B136" s="105"/>
      <c r="C136" s="105"/>
      <c r="D136" s="105"/>
      <c r="E136" s="105"/>
      <c r="F136" s="105"/>
      <c r="G136" s="105"/>
      <c r="H136" s="31"/>
      <c r="I136" s="31"/>
    </row>
    <row r="137" spans="1:9" ht="13.15" x14ac:dyDescent="0.35">
      <c r="A137" s="116" t="s">
        <v>168</v>
      </c>
      <c r="B137" s="105"/>
      <c r="C137" s="105"/>
      <c r="D137" s="105"/>
      <c r="E137" s="105"/>
      <c r="F137" s="105"/>
      <c r="G137" s="105"/>
      <c r="H137" s="31"/>
      <c r="I137" s="31"/>
    </row>
    <row r="138" spans="1:9" ht="13.15" x14ac:dyDescent="0.35">
      <c r="A138" s="116" t="s">
        <v>226</v>
      </c>
      <c r="B138" s="105"/>
      <c r="C138" s="105"/>
      <c r="D138" s="105"/>
      <c r="E138" s="105"/>
      <c r="F138" s="105"/>
      <c r="G138" s="105"/>
      <c r="H138" s="31"/>
      <c r="I138" s="31"/>
    </row>
    <row r="139" spans="1:9" ht="13.15" x14ac:dyDescent="0.35">
      <c r="A139" s="116" t="s">
        <v>170</v>
      </c>
      <c r="B139" s="105"/>
      <c r="C139" s="105"/>
      <c r="D139" s="105"/>
      <c r="E139" s="105"/>
      <c r="F139" s="105"/>
      <c r="G139" s="105"/>
      <c r="H139" s="31"/>
      <c r="I139" s="31"/>
    </row>
    <row r="140" spans="1:9" ht="13.15" x14ac:dyDescent="0.35">
      <c r="A140" s="116" t="s">
        <v>169</v>
      </c>
      <c r="B140" s="105"/>
      <c r="C140" s="105"/>
      <c r="D140" s="105"/>
      <c r="E140" s="105"/>
      <c r="F140" s="105"/>
      <c r="G140" s="105"/>
      <c r="H140" s="31"/>
      <c r="I140" s="31"/>
    </row>
    <row r="141" spans="1:9" ht="13.15" x14ac:dyDescent="0.35">
      <c r="A141" s="116" t="s">
        <v>171</v>
      </c>
      <c r="B141" s="105"/>
      <c r="C141" s="105"/>
      <c r="D141" s="105"/>
      <c r="E141" s="105"/>
      <c r="F141" s="105"/>
      <c r="G141" s="105"/>
      <c r="H141" s="31"/>
      <c r="I141" s="31"/>
    </row>
    <row r="142" spans="1:9" ht="13.15" x14ac:dyDescent="0.35">
      <c r="A142" s="116" t="s">
        <v>179</v>
      </c>
      <c r="B142" s="105"/>
      <c r="C142" s="105"/>
      <c r="D142" s="105"/>
      <c r="E142" s="105"/>
      <c r="F142" s="105"/>
      <c r="G142" s="105"/>
      <c r="H142" s="31"/>
      <c r="I142" s="31"/>
    </row>
    <row r="143" spans="1:9" ht="13.15" x14ac:dyDescent="0.35">
      <c r="A143" s="116" t="s">
        <v>180</v>
      </c>
      <c r="B143" s="105"/>
      <c r="C143" s="105"/>
      <c r="D143" s="105"/>
      <c r="E143" s="105"/>
      <c r="F143" s="105"/>
      <c r="G143" s="105"/>
      <c r="H143" s="31"/>
      <c r="I143" s="31"/>
    </row>
    <row r="144" spans="1:9" ht="13.15" x14ac:dyDescent="0.35">
      <c r="A144" s="116" t="s">
        <v>184</v>
      </c>
      <c r="B144" s="105"/>
      <c r="C144" s="105"/>
      <c r="D144" s="105"/>
      <c r="E144" s="105"/>
      <c r="F144" s="105"/>
      <c r="G144" s="105"/>
      <c r="H144" s="31"/>
      <c r="I144" s="31"/>
    </row>
    <row r="145" spans="1:9" ht="13.15" x14ac:dyDescent="0.35">
      <c r="A145" s="116" t="s">
        <v>173</v>
      </c>
      <c r="B145" s="105"/>
      <c r="C145" s="105"/>
      <c r="D145" s="105"/>
      <c r="E145" s="105"/>
      <c r="F145" s="105"/>
      <c r="G145" s="105"/>
      <c r="H145" s="31"/>
      <c r="I145" s="31"/>
    </row>
    <row r="146" spans="1:9" ht="13.15" x14ac:dyDescent="0.35">
      <c r="A146" s="116" t="s">
        <v>186</v>
      </c>
      <c r="B146" s="105"/>
      <c r="C146" s="105"/>
      <c r="D146" s="105"/>
      <c r="E146" s="105"/>
      <c r="F146" s="105"/>
      <c r="G146" s="105"/>
      <c r="H146" s="31"/>
      <c r="I146" s="31"/>
    </row>
    <row r="147" spans="1:9" ht="13.15" x14ac:dyDescent="0.35">
      <c r="A147" s="117" t="s">
        <v>185</v>
      </c>
      <c r="B147" s="105"/>
      <c r="C147" s="105"/>
      <c r="D147" s="105"/>
      <c r="E147" s="105"/>
      <c r="F147" s="105"/>
      <c r="G147" s="105"/>
      <c r="H147" s="31"/>
      <c r="I147" s="31"/>
    </row>
    <row r="148" spans="1:9" ht="13.15" x14ac:dyDescent="0.35">
      <c r="A148" s="118" t="s">
        <v>21</v>
      </c>
      <c r="B148" s="121">
        <f>SUM(B134:B147)</f>
        <v>0</v>
      </c>
      <c r="C148" s="121">
        <f t="shared" ref="C148" si="27">SUM(C134:C147)</f>
        <v>0</v>
      </c>
      <c r="D148" s="121">
        <f t="shared" ref="D148" si="28">SUM(D134:D147)</f>
        <v>0</v>
      </c>
      <c r="E148" s="121">
        <f t="shared" ref="E148" si="29">SUM(E134:E147)</f>
        <v>0</v>
      </c>
      <c r="F148" s="121">
        <f t="shared" ref="F148" si="30">SUM(F134:F147)</f>
        <v>0</v>
      </c>
      <c r="G148" s="121">
        <f t="shared" ref="G148" si="31">SUM(G134:G147)</f>
        <v>0</v>
      </c>
      <c r="H148" s="31"/>
      <c r="I148" s="31"/>
    </row>
    <row r="149" spans="1:9" x14ac:dyDescent="0.35">
      <c r="A149" s="31"/>
      <c r="B149" s="31"/>
      <c r="C149" s="31"/>
      <c r="D149" s="31"/>
      <c r="E149" s="31"/>
      <c r="F149" s="31"/>
      <c r="G149" s="31"/>
      <c r="H149" s="31"/>
      <c r="I149" s="31"/>
    </row>
    <row r="150" spans="1:9" ht="13.15" x14ac:dyDescent="0.35">
      <c r="A150" s="119" t="str">
        <f>"Country Weight "&amp;"(Calendar "&amp;TEXT('Firm Background'!J24,"yyyy")&amp;")"</f>
        <v>Country Weight (Calendar 2017)</v>
      </c>
      <c r="B150" s="268" t="s">
        <v>78</v>
      </c>
      <c r="C150" s="269"/>
      <c r="D150" s="268" t="s">
        <v>1</v>
      </c>
      <c r="E150" s="269"/>
      <c r="F150" s="268" t="s">
        <v>59</v>
      </c>
      <c r="G150" s="270"/>
      <c r="H150" s="31"/>
      <c r="I150" s="31"/>
    </row>
    <row r="151" spans="1:9" ht="13.15" x14ac:dyDescent="0.35">
      <c r="A151" s="113"/>
      <c r="B151" s="114" t="s">
        <v>77</v>
      </c>
      <c r="C151" s="114" t="str">
        <f>Characteristics!$B$5</f>
        <v>Type in Benchmark</v>
      </c>
      <c r="D151" s="114" t="s">
        <v>77</v>
      </c>
      <c r="E151" s="114" t="str">
        <f>Characteristics!$B$5</f>
        <v>Type in Benchmark</v>
      </c>
      <c r="F151" s="114" t="s">
        <v>80</v>
      </c>
      <c r="G151" s="115" t="s">
        <v>181</v>
      </c>
      <c r="H151" s="31"/>
      <c r="I151" s="31"/>
    </row>
    <row r="152" spans="1:9" ht="13.15" x14ac:dyDescent="0.35">
      <c r="A152" s="120" t="s">
        <v>166</v>
      </c>
      <c r="B152" s="105"/>
      <c r="C152" s="105"/>
      <c r="D152" s="105"/>
      <c r="E152" s="105"/>
      <c r="F152" s="105"/>
      <c r="G152" s="105"/>
      <c r="H152" s="31"/>
      <c r="I152" s="31"/>
    </row>
    <row r="153" spans="1:9" ht="13.15" x14ac:dyDescent="0.35">
      <c r="A153" s="116" t="s">
        <v>167</v>
      </c>
      <c r="B153" s="105"/>
      <c r="C153" s="105"/>
      <c r="D153" s="105"/>
      <c r="E153" s="105"/>
      <c r="F153" s="105"/>
      <c r="G153" s="105"/>
      <c r="H153" s="31"/>
      <c r="I153" s="31"/>
    </row>
    <row r="154" spans="1:9" ht="13.15" x14ac:dyDescent="0.35">
      <c r="A154" s="116" t="s">
        <v>178</v>
      </c>
      <c r="B154" s="105"/>
      <c r="C154" s="105"/>
      <c r="D154" s="105"/>
      <c r="E154" s="105"/>
      <c r="F154" s="105"/>
      <c r="G154" s="105"/>
      <c r="H154" s="31"/>
      <c r="I154" s="31"/>
    </row>
    <row r="155" spans="1:9" ht="13.15" x14ac:dyDescent="0.35">
      <c r="A155" s="116" t="s">
        <v>168</v>
      </c>
      <c r="B155" s="105"/>
      <c r="C155" s="105"/>
      <c r="D155" s="105"/>
      <c r="E155" s="105"/>
      <c r="F155" s="105"/>
      <c r="G155" s="105"/>
      <c r="H155" s="31"/>
      <c r="I155" s="31"/>
    </row>
    <row r="156" spans="1:9" ht="13.15" x14ac:dyDescent="0.35">
      <c r="A156" s="116" t="s">
        <v>226</v>
      </c>
      <c r="B156" s="105"/>
      <c r="C156" s="105"/>
      <c r="D156" s="105"/>
      <c r="E156" s="105"/>
      <c r="F156" s="105"/>
      <c r="G156" s="105"/>
      <c r="H156" s="31"/>
      <c r="I156" s="31"/>
    </row>
    <row r="157" spans="1:9" ht="13.15" x14ac:dyDescent="0.35">
      <c r="A157" s="116" t="s">
        <v>170</v>
      </c>
      <c r="B157" s="105"/>
      <c r="C157" s="105"/>
      <c r="D157" s="105"/>
      <c r="E157" s="105"/>
      <c r="F157" s="105"/>
      <c r="G157" s="105"/>
      <c r="H157" s="31"/>
      <c r="I157" s="31"/>
    </row>
    <row r="158" spans="1:9" ht="13.15" x14ac:dyDescent="0.35">
      <c r="A158" s="116" t="s">
        <v>169</v>
      </c>
      <c r="B158" s="105"/>
      <c r="C158" s="105"/>
      <c r="D158" s="105"/>
      <c r="E158" s="105"/>
      <c r="F158" s="105"/>
      <c r="G158" s="105"/>
      <c r="H158" s="31"/>
      <c r="I158" s="31"/>
    </row>
    <row r="159" spans="1:9" ht="13.15" x14ac:dyDescent="0.35">
      <c r="A159" s="116" t="s">
        <v>171</v>
      </c>
      <c r="B159" s="105"/>
      <c r="C159" s="105"/>
      <c r="D159" s="105"/>
      <c r="E159" s="105"/>
      <c r="F159" s="105"/>
      <c r="G159" s="105"/>
      <c r="H159" s="31"/>
      <c r="I159" s="31"/>
    </row>
    <row r="160" spans="1:9" ht="13.15" x14ac:dyDescent="0.35">
      <c r="A160" s="116" t="s">
        <v>179</v>
      </c>
      <c r="B160" s="105"/>
      <c r="C160" s="105"/>
      <c r="D160" s="105"/>
      <c r="E160" s="105"/>
      <c r="F160" s="105"/>
      <c r="G160" s="105"/>
      <c r="H160" s="31"/>
      <c r="I160" s="31"/>
    </row>
    <row r="161" spans="1:9" ht="13.15" x14ac:dyDescent="0.35">
      <c r="A161" s="116" t="s">
        <v>180</v>
      </c>
      <c r="B161" s="105"/>
      <c r="C161" s="105"/>
      <c r="D161" s="105"/>
      <c r="E161" s="105"/>
      <c r="F161" s="105"/>
      <c r="G161" s="105"/>
      <c r="H161" s="31"/>
      <c r="I161" s="31"/>
    </row>
    <row r="162" spans="1:9" ht="13.15" x14ac:dyDescent="0.35">
      <c r="A162" s="116" t="s">
        <v>184</v>
      </c>
      <c r="B162" s="105"/>
      <c r="C162" s="105"/>
      <c r="D162" s="105"/>
      <c r="E162" s="105"/>
      <c r="F162" s="105"/>
      <c r="G162" s="105"/>
    </row>
    <row r="163" spans="1:9" ht="13.15" x14ac:dyDescent="0.35">
      <c r="A163" s="116" t="s">
        <v>173</v>
      </c>
      <c r="B163" s="105"/>
      <c r="C163" s="105"/>
      <c r="D163" s="105"/>
      <c r="E163" s="105"/>
      <c r="F163" s="105"/>
      <c r="G163" s="105"/>
    </row>
    <row r="164" spans="1:9" ht="13.15" x14ac:dyDescent="0.35">
      <c r="A164" s="116" t="s">
        <v>186</v>
      </c>
      <c r="B164" s="105"/>
      <c r="C164" s="105"/>
      <c r="D164" s="105"/>
      <c r="E164" s="105"/>
      <c r="F164" s="105"/>
      <c r="G164" s="105"/>
    </row>
    <row r="165" spans="1:9" ht="13.15" x14ac:dyDescent="0.35">
      <c r="A165" s="117" t="s">
        <v>185</v>
      </c>
      <c r="B165" s="105"/>
      <c r="C165" s="105"/>
      <c r="D165" s="105"/>
      <c r="E165" s="105"/>
      <c r="F165" s="105"/>
      <c r="G165" s="105"/>
    </row>
    <row r="166" spans="1:9" ht="13.15" x14ac:dyDescent="0.35">
      <c r="A166" s="118" t="s">
        <v>21</v>
      </c>
      <c r="B166" s="121">
        <f>SUM(B152:B165)</f>
        <v>0</v>
      </c>
      <c r="C166" s="121">
        <f t="shared" ref="C166" si="32">SUM(C152:C165)</f>
        <v>0</v>
      </c>
      <c r="D166" s="121">
        <f t="shared" ref="D166" si="33">SUM(D152:D165)</f>
        <v>0</v>
      </c>
      <c r="E166" s="121">
        <f t="shared" ref="E166" si="34">SUM(E152:E165)</f>
        <v>0</v>
      </c>
      <c r="F166" s="121">
        <f t="shared" ref="F166" si="35">SUM(F152:F165)</f>
        <v>0</v>
      </c>
      <c r="G166" s="121">
        <f t="shared" ref="G166" si="36">SUM(G152:G165)</f>
        <v>0</v>
      </c>
    </row>
    <row r="168" spans="1:9" ht="13.15" x14ac:dyDescent="0.35">
      <c r="A168" s="263" t="s">
        <v>183</v>
      </c>
      <c r="B168" s="265" t="s">
        <v>78</v>
      </c>
      <c r="C168" s="266"/>
      <c r="D168" s="265" t="s">
        <v>1</v>
      </c>
      <c r="E168" s="266"/>
      <c r="F168" s="265" t="s">
        <v>59</v>
      </c>
      <c r="G168" s="266"/>
    </row>
    <row r="169" spans="1:9" ht="13.15" x14ac:dyDescent="0.35">
      <c r="A169" s="264"/>
      <c r="B169" s="122" t="s">
        <v>77</v>
      </c>
      <c r="C169" s="122" t="str">
        <f>Characteristics!$B$5</f>
        <v>Type in Benchmark</v>
      </c>
      <c r="D169" s="122" t="s">
        <v>77</v>
      </c>
      <c r="E169" s="122" t="str">
        <f>Characteristics!$B$5</f>
        <v>Type in Benchmark</v>
      </c>
      <c r="F169" s="122" t="s">
        <v>80</v>
      </c>
      <c r="G169" s="115" t="s">
        <v>181</v>
      </c>
    </row>
    <row r="170" spans="1:9" ht="13.15" x14ac:dyDescent="0.35">
      <c r="A170" s="120" t="s">
        <v>166</v>
      </c>
      <c r="B170" s="105"/>
      <c r="C170" s="105"/>
      <c r="D170" s="105"/>
      <c r="E170" s="105"/>
      <c r="F170" s="105"/>
      <c r="G170" s="105"/>
    </row>
    <row r="171" spans="1:9" ht="13.15" x14ac:dyDescent="0.35">
      <c r="A171" s="116" t="s">
        <v>167</v>
      </c>
      <c r="B171" s="105"/>
      <c r="C171" s="105"/>
      <c r="D171" s="105"/>
      <c r="E171" s="105"/>
      <c r="F171" s="105"/>
      <c r="G171" s="105"/>
    </row>
    <row r="172" spans="1:9" ht="13.15" x14ac:dyDescent="0.35">
      <c r="A172" s="116" t="s">
        <v>178</v>
      </c>
      <c r="B172" s="105"/>
      <c r="C172" s="105"/>
      <c r="D172" s="105"/>
      <c r="E172" s="105"/>
      <c r="F172" s="105"/>
      <c r="G172" s="105"/>
    </row>
    <row r="173" spans="1:9" ht="13.15" x14ac:dyDescent="0.35">
      <c r="A173" s="116" t="s">
        <v>168</v>
      </c>
      <c r="B173" s="105"/>
      <c r="C173" s="105"/>
      <c r="D173" s="105"/>
      <c r="E173" s="105"/>
      <c r="F173" s="105"/>
      <c r="G173" s="105"/>
    </row>
    <row r="174" spans="1:9" ht="13.15" x14ac:dyDescent="0.35">
      <c r="A174" s="116" t="s">
        <v>226</v>
      </c>
      <c r="B174" s="105"/>
      <c r="C174" s="105"/>
      <c r="D174" s="105"/>
      <c r="E174" s="105"/>
      <c r="F174" s="105"/>
      <c r="G174" s="105"/>
    </row>
    <row r="175" spans="1:9" ht="13.15" x14ac:dyDescent="0.35">
      <c r="A175" s="116" t="s">
        <v>170</v>
      </c>
      <c r="B175" s="105"/>
      <c r="C175" s="105"/>
      <c r="D175" s="105"/>
      <c r="E175" s="105"/>
      <c r="F175" s="105"/>
      <c r="G175" s="105"/>
    </row>
    <row r="176" spans="1:9" ht="13.15" x14ac:dyDescent="0.35">
      <c r="A176" s="116" t="s">
        <v>169</v>
      </c>
      <c r="B176" s="105"/>
      <c r="C176" s="105"/>
      <c r="D176" s="105"/>
      <c r="E176" s="105"/>
      <c r="F176" s="105"/>
      <c r="G176" s="105"/>
    </row>
    <row r="177" spans="1:7" ht="13.15" x14ac:dyDescent="0.35">
      <c r="A177" s="116" t="s">
        <v>171</v>
      </c>
      <c r="B177" s="105"/>
      <c r="C177" s="105"/>
      <c r="D177" s="105"/>
      <c r="E177" s="105"/>
      <c r="F177" s="105"/>
      <c r="G177" s="105"/>
    </row>
    <row r="178" spans="1:7" ht="13.15" x14ac:dyDescent="0.35">
      <c r="A178" s="116" t="s">
        <v>179</v>
      </c>
      <c r="B178" s="105"/>
      <c r="C178" s="105"/>
      <c r="D178" s="105"/>
      <c r="E178" s="105"/>
      <c r="F178" s="105"/>
      <c r="G178" s="105"/>
    </row>
    <row r="179" spans="1:7" ht="13.15" x14ac:dyDescent="0.35">
      <c r="A179" s="116" t="s">
        <v>180</v>
      </c>
      <c r="B179" s="105"/>
      <c r="C179" s="105"/>
      <c r="D179" s="105"/>
      <c r="E179" s="105"/>
      <c r="F179" s="105"/>
      <c r="G179" s="105"/>
    </row>
    <row r="180" spans="1:7" ht="13.15" x14ac:dyDescent="0.35">
      <c r="A180" s="116" t="s">
        <v>184</v>
      </c>
      <c r="B180" s="105"/>
      <c r="C180" s="105"/>
      <c r="D180" s="105"/>
      <c r="E180" s="105"/>
      <c r="F180" s="105"/>
      <c r="G180" s="105"/>
    </row>
    <row r="181" spans="1:7" ht="13.15" x14ac:dyDescent="0.35">
      <c r="A181" s="116" t="s">
        <v>173</v>
      </c>
      <c r="B181" s="105"/>
      <c r="C181" s="105"/>
      <c r="D181" s="105"/>
      <c r="E181" s="105"/>
      <c r="F181" s="105"/>
      <c r="G181" s="105"/>
    </row>
    <row r="182" spans="1:7" ht="13.15" x14ac:dyDescent="0.35">
      <c r="A182" s="116" t="s">
        <v>186</v>
      </c>
      <c r="B182" s="105"/>
      <c r="C182" s="105"/>
      <c r="D182" s="105"/>
      <c r="E182" s="105"/>
      <c r="F182" s="105"/>
      <c r="G182" s="105"/>
    </row>
    <row r="183" spans="1:7" ht="13.15" x14ac:dyDescent="0.35">
      <c r="A183" s="123" t="s">
        <v>185</v>
      </c>
      <c r="B183" s="105"/>
      <c r="C183" s="105"/>
      <c r="D183" s="105"/>
      <c r="E183" s="105"/>
      <c r="F183" s="105"/>
      <c r="G183" s="105"/>
    </row>
    <row r="184" spans="1:7" ht="13.15" x14ac:dyDescent="0.35">
      <c r="A184" s="124" t="s">
        <v>21</v>
      </c>
      <c r="B184" s="125">
        <f t="shared" ref="B184:G184" si="37">SUM(B170:B183)</f>
        <v>0</v>
      </c>
      <c r="C184" s="125">
        <f t="shared" si="37"/>
        <v>0</v>
      </c>
      <c r="D184" s="125">
        <f t="shared" si="37"/>
        <v>0</v>
      </c>
      <c r="E184" s="125">
        <f t="shared" si="37"/>
        <v>0</v>
      </c>
      <c r="F184" s="125">
        <f t="shared" si="37"/>
        <v>0</v>
      </c>
      <c r="G184" s="125">
        <f t="shared" si="37"/>
        <v>0</v>
      </c>
    </row>
    <row r="185" spans="1:7" x14ac:dyDescent="0.35">
      <c r="A185"/>
      <c r="B185"/>
      <c r="C185"/>
      <c r="D185"/>
      <c r="E185"/>
      <c r="F185"/>
      <c r="G185"/>
    </row>
    <row r="186" spans="1:7" ht="13.15" x14ac:dyDescent="0.35">
      <c r="A186" s="263" t="s">
        <v>182</v>
      </c>
      <c r="B186" s="265" t="s">
        <v>78</v>
      </c>
      <c r="C186" s="266"/>
      <c r="D186" s="265" t="s">
        <v>1</v>
      </c>
      <c r="E186" s="266"/>
      <c r="F186" s="265" t="s">
        <v>59</v>
      </c>
      <c r="G186" s="266"/>
    </row>
    <row r="187" spans="1:7" ht="13.15" x14ac:dyDescent="0.35">
      <c r="A187" s="264"/>
      <c r="B187" s="122" t="s">
        <v>77</v>
      </c>
      <c r="C187" s="122" t="str">
        <f>Characteristics!$B$5</f>
        <v>Type in Benchmark</v>
      </c>
      <c r="D187" s="122" t="s">
        <v>77</v>
      </c>
      <c r="E187" s="122" t="str">
        <f>Characteristics!$B$5</f>
        <v>Type in Benchmark</v>
      </c>
      <c r="F187" s="122" t="s">
        <v>80</v>
      </c>
      <c r="G187" s="115" t="s">
        <v>181</v>
      </c>
    </row>
    <row r="188" spans="1:7" ht="13.15" x14ac:dyDescent="0.35">
      <c r="A188" s="120" t="s">
        <v>166</v>
      </c>
      <c r="B188" s="105"/>
      <c r="C188" s="105"/>
      <c r="D188" s="105"/>
      <c r="E188" s="105"/>
      <c r="F188" s="105"/>
      <c r="G188" s="105"/>
    </row>
    <row r="189" spans="1:7" ht="13.15" x14ac:dyDescent="0.35">
      <c r="A189" s="116" t="s">
        <v>167</v>
      </c>
      <c r="B189" s="105"/>
      <c r="C189" s="105"/>
      <c r="D189" s="105"/>
      <c r="E189" s="105"/>
      <c r="F189" s="105"/>
      <c r="G189" s="105"/>
    </row>
    <row r="190" spans="1:7" ht="13.15" x14ac:dyDescent="0.35">
      <c r="A190" s="116" t="s">
        <v>178</v>
      </c>
      <c r="B190" s="105"/>
      <c r="C190" s="105"/>
      <c r="D190" s="105"/>
      <c r="E190" s="105"/>
      <c r="F190" s="105"/>
      <c r="G190" s="105"/>
    </row>
    <row r="191" spans="1:7" ht="13.15" x14ac:dyDescent="0.35">
      <c r="A191" s="116" t="s">
        <v>168</v>
      </c>
      <c r="B191" s="105"/>
      <c r="C191" s="105"/>
      <c r="D191" s="105"/>
      <c r="E191" s="105"/>
      <c r="F191" s="105"/>
      <c r="G191" s="105"/>
    </row>
    <row r="192" spans="1:7" ht="13.15" x14ac:dyDescent="0.35">
      <c r="A192" s="116" t="s">
        <v>226</v>
      </c>
      <c r="B192" s="105"/>
      <c r="C192" s="105"/>
      <c r="D192" s="105"/>
      <c r="E192" s="105"/>
      <c r="F192" s="105"/>
      <c r="G192" s="105"/>
    </row>
    <row r="193" spans="1:7" ht="13.15" x14ac:dyDescent="0.35">
      <c r="A193" s="116" t="s">
        <v>170</v>
      </c>
      <c r="B193" s="105"/>
      <c r="C193" s="105"/>
      <c r="D193" s="105"/>
      <c r="E193" s="105"/>
      <c r="F193" s="105"/>
      <c r="G193" s="105"/>
    </row>
    <row r="194" spans="1:7" ht="13.15" x14ac:dyDescent="0.35">
      <c r="A194" s="116" t="s">
        <v>169</v>
      </c>
      <c r="B194" s="105"/>
      <c r="C194" s="105"/>
      <c r="D194" s="105"/>
      <c r="E194" s="105"/>
      <c r="F194" s="105"/>
      <c r="G194" s="105"/>
    </row>
    <row r="195" spans="1:7" ht="13.15" x14ac:dyDescent="0.35">
      <c r="A195" s="116" t="s">
        <v>171</v>
      </c>
      <c r="B195" s="105"/>
      <c r="C195" s="105"/>
      <c r="D195" s="105"/>
      <c r="E195" s="105"/>
      <c r="F195" s="105"/>
      <c r="G195" s="105"/>
    </row>
    <row r="196" spans="1:7" ht="13.15" x14ac:dyDescent="0.35">
      <c r="A196" s="116" t="s">
        <v>179</v>
      </c>
      <c r="B196" s="105"/>
      <c r="C196" s="105"/>
      <c r="D196" s="105"/>
      <c r="E196" s="105"/>
      <c r="F196" s="105"/>
      <c r="G196" s="105"/>
    </row>
    <row r="197" spans="1:7" ht="13.15" x14ac:dyDescent="0.35">
      <c r="A197" s="116" t="s">
        <v>180</v>
      </c>
      <c r="B197" s="105"/>
      <c r="C197" s="105"/>
      <c r="D197" s="105"/>
      <c r="E197" s="105"/>
      <c r="F197" s="105"/>
      <c r="G197" s="105"/>
    </row>
    <row r="198" spans="1:7" ht="13.15" x14ac:dyDescent="0.35">
      <c r="A198" s="116" t="s">
        <v>184</v>
      </c>
      <c r="B198" s="105"/>
      <c r="C198" s="105"/>
      <c r="D198" s="105"/>
      <c r="E198" s="105"/>
      <c r="F198" s="105"/>
      <c r="G198" s="105"/>
    </row>
    <row r="199" spans="1:7" ht="13.15" x14ac:dyDescent="0.35">
      <c r="A199" s="116" t="s">
        <v>173</v>
      </c>
      <c r="B199" s="105"/>
      <c r="C199" s="105"/>
      <c r="D199" s="105"/>
      <c r="E199" s="105"/>
      <c r="F199" s="105"/>
      <c r="G199" s="105"/>
    </row>
    <row r="200" spans="1:7" ht="13.15" x14ac:dyDescent="0.35">
      <c r="A200" s="116" t="s">
        <v>186</v>
      </c>
      <c r="B200" s="105"/>
      <c r="C200" s="105"/>
      <c r="D200" s="105"/>
      <c r="E200" s="105"/>
      <c r="F200" s="105"/>
      <c r="G200" s="105"/>
    </row>
    <row r="201" spans="1:7" ht="13.15" x14ac:dyDescent="0.35">
      <c r="A201" s="123" t="s">
        <v>185</v>
      </c>
      <c r="B201" s="105"/>
      <c r="C201" s="105"/>
      <c r="D201" s="105"/>
      <c r="E201" s="105"/>
      <c r="F201" s="105"/>
      <c r="G201" s="105"/>
    </row>
    <row r="202" spans="1:7" ht="13.15" x14ac:dyDescent="0.35">
      <c r="A202" s="124" t="s">
        <v>21</v>
      </c>
      <c r="B202" s="125">
        <f t="shared" ref="B202:G202" si="38">SUM(B188:B201)</f>
        <v>0</v>
      </c>
      <c r="C202" s="125">
        <f t="shared" si="38"/>
        <v>0</v>
      </c>
      <c r="D202" s="125">
        <f t="shared" si="38"/>
        <v>0</v>
      </c>
      <c r="E202" s="125">
        <f t="shared" si="38"/>
        <v>0</v>
      </c>
      <c r="F202" s="125">
        <f t="shared" si="38"/>
        <v>0</v>
      </c>
      <c r="G202" s="125">
        <f t="shared" si="38"/>
        <v>0</v>
      </c>
    </row>
  </sheetData>
  <mergeCells count="37">
    <mergeCell ref="A3:I3"/>
    <mergeCell ref="A5:A6"/>
    <mergeCell ref="B5:C5"/>
    <mergeCell ref="D5:E5"/>
    <mergeCell ref="F5:G5"/>
    <mergeCell ref="B24:C24"/>
    <mergeCell ref="D24:E24"/>
    <mergeCell ref="F24:G24"/>
    <mergeCell ref="B42:C42"/>
    <mergeCell ref="D42:E42"/>
    <mergeCell ref="F42:G42"/>
    <mergeCell ref="B150:C150"/>
    <mergeCell ref="D150:E150"/>
    <mergeCell ref="F150:G150"/>
    <mergeCell ref="B114:C114"/>
    <mergeCell ref="D114:E114"/>
    <mergeCell ref="F114:G114"/>
    <mergeCell ref="B132:C132"/>
    <mergeCell ref="D132:E132"/>
    <mergeCell ref="F132:G132"/>
    <mergeCell ref="A186:A187"/>
    <mergeCell ref="B186:C186"/>
    <mergeCell ref="D186:E186"/>
    <mergeCell ref="F186:G186"/>
    <mergeCell ref="A168:A169"/>
    <mergeCell ref="B168:C168"/>
    <mergeCell ref="D168:E168"/>
    <mergeCell ref="F168:G168"/>
    <mergeCell ref="B96:C96"/>
    <mergeCell ref="D96:E96"/>
    <mergeCell ref="F96:G96"/>
    <mergeCell ref="D60:E60"/>
    <mergeCell ref="F60:G60"/>
    <mergeCell ref="B78:C78"/>
    <mergeCell ref="D78:E78"/>
    <mergeCell ref="F78:G78"/>
    <mergeCell ref="B60:C6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6EB97-4782-4B29-B700-1A6173E94335}">
  <dimension ref="A1:B18"/>
  <sheetViews>
    <sheetView showGridLines="0" workbookViewId="0">
      <selection activeCell="A21" sqref="A21"/>
    </sheetView>
  </sheetViews>
  <sheetFormatPr defaultColWidth="9.1328125" defaultRowHeight="12.75" x14ac:dyDescent="0.35"/>
  <cols>
    <col min="1" max="1" width="101.46484375" style="30" customWidth="1"/>
    <col min="2" max="2" width="17.86328125" style="57" customWidth="1"/>
    <col min="3" max="16384" width="9.1328125" style="30"/>
  </cols>
  <sheetData>
    <row r="1" spans="1:2" ht="22.25" customHeight="1" x14ac:dyDescent="0.35">
      <c r="A1" s="37" t="s">
        <v>23</v>
      </c>
    </row>
    <row r="2" spans="1:2" ht="22.25" customHeight="1" x14ac:dyDescent="0.35">
      <c r="A2" s="37" t="s">
        <v>228</v>
      </c>
    </row>
    <row r="3" spans="1:2" ht="22.25" customHeight="1" x14ac:dyDescent="0.35">
      <c r="A3" s="58" t="s">
        <v>163</v>
      </c>
    </row>
    <row r="4" spans="1:2" ht="14.25" x14ac:dyDescent="0.35">
      <c r="A4" s="59" t="s">
        <v>230</v>
      </c>
    </row>
    <row r="5" spans="1:2" ht="13.15" x14ac:dyDescent="0.35">
      <c r="A5" s="171" t="s">
        <v>268</v>
      </c>
      <c r="B5" s="172"/>
    </row>
    <row r="6" spans="1:2" ht="13.15" x14ac:dyDescent="0.35">
      <c r="A6" s="171" t="s">
        <v>231</v>
      </c>
      <c r="B6" s="172"/>
    </row>
    <row r="7" spans="1:2" x14ac:dyDescent="0.35">
      <c r="A7" s="61" t="s">
        <v>232</v>
      </c>
      <c r="B7" s="60"/>
    </row>
    <row r="8" spans="1:2" ht="63.75" x14ac:dyDescent="0.35">
      <c r="A8" s="168" t="s">
        <v>264</v>
      </c>
      <c r="B8" s="60"/>
    </row>
    <row r="9" spans="1:2" ht="25.5" x14ac:dyDescent="0.35">
      <c r="A9" s="61" t="s">
        <v>269</v>
      </c>
      <c r="B9" s="60"/>
    </row>
    <row r="10" spans="1:2" ht="38.25" x14ac:dyDescent="0.35">
      <c r="A10" s="168" t="s">
        <v>270</v>
      </c>
      <c r="B10" s="60"/>
    </row>
    <row r="11" spans="1:2" x14ac:dyDescent="0.35">
      <c r="A11" s="62" t="s">
        <v>233</v>
      </c>
      <c r="B11" s="60"/>
    </row>
    <row r="12" spans="1:2" x14ac:dyDescent="0.35">
      <c r="A12" s="61" t="s">
        <v>234</v>
      </c>
      <c r="B12" s="60"/>
    </row>
    <row r="13" spans="1:2" ht="25.5" x14ac:dyDescent="0.35">
      <c r="A13" s="61" t="s">
        <v>265</v>
      </c>
      <c r="B13" s="60"/>
    </row>
    <row r="14" spans="1:2" x14ac:dyDescent="0.35">
      <c r="A14" s="62" t="s">
        <v>235</v>
      </c>
      <c r="B14" s="63"/>
    </row>
    <row r="15" spans="1:2" x14ac:dyDescent="0.35">
      <c r="A15" s="61" t="s">
        <v>236</v>
      </c>
      <c r="B15" s="60"/>
    </row>
    <row r="16" spans="1:2" x14ac:dyDescent="0.35">
      <c r="A16" s="62" t="s">
        <v>237</v>
      </c>
      <c r="B16" s="64">
        <v>0</v>
      </c>
    </row>
    <row r="17" spans="1:2" x14ac:dyDescent="0.35">
      <c r="A17" s="61" t="s">
        <v>266</v>
      </c>
      <c r="B17" s="60"/>
    </row>
    <row r="18" spans="1:2" x14ac:dyDescent="0.35">
      <c r="A18" s="62" t="s">
        <v>267</v>
      </c>
      <c r="B18" s="64">
        <v>0</v>
      </c>
    </row>
  </sheetData>
  <mergeCells count="2">
    <mergeCell ref="A5:B5"/>
    <mergeCell ref="A6:B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5"/>
  <sheetViews>
    <sheetView zoomScaleNormal="100" zoomScalePageLayoutView="150" workbookViewId="0">
      <selection activeCell="B15" sqref="B15"/>
    </sheetView>
  </sheetViews>
  <sheetFormatPr defaultColWidth="9.1328125" defaultRowHeight="18" customHeight="1" x14ac:dyDescent="0.35"/>
  <cols>
    <col min="1" max="1" width="26.33203125" style="1" customWidth="1"/>
    <col min="2" max="2" width="70.53125" style="1" customWidth="1"/>
    <col min="3" max="3" width="11.46484375" style="1" customWidth="1"/>
    <col min="4" max="16384" width="9.1328125" style="1"/>
  </cols>
  <sheetData>
    <row r="1" spans="1:7" ht="18" customHeight="1" x14ac:dyDescent="0.35">
      <c r="A1" s="8" t="s">
        <v>23</v>
      </c>
      <c r="B1" s="5"/>
      <c r="C1" s="5"/>
      <c r="D1" s="5"/>
      <c r="E1" s="5"/>
      <c r="F1" s="5"/>
    </row>
    <row r="2" spans="1:7" ht="18" customHeight="1" x14ac:dyDescent="0.35">
      <c r="A2" s="8" t="s">
        <v>228</v>
      </c>
      <c r="B2" s="5"/>
      <c r="C2" s="5"/>
      <c r="D2" s="5"/>
      <c r="E2" s="5"/>
      <c r="F2" s="5"/>
    </row>
    <row r="3" spans="1:7" ht="18" customHeight="1" x14ac:dyDescent="0.35">
      <c r="A3" s="8" t="s">
        <v>229</v>
      </c>
      <c r="B3" s="5"/>
      <c r="C3" s="5"/>
      <c r="D3" s="5"/>
      <c r="E3" s="5"/>
      <c r="F3" s="5"/>
    </row>
    <row r="4" spans="1:7" ht="18" customHeight="1" x14ac:dyDescent="0.35">
      <c r="A4" s="43" t="s">
        <v>163</v>
      </c>
      <c r="B4" s="5"/>
      <c r="C4" s="5"/>
      <c r="D4" s="5"/>
      <c r="E4" s="5"/>
      <c r="F4" s="5"/>
    </row>
    <row r="5" spans="1:7" ht="18" customHeight="1" x14ac:dyDescent="0.35">
      <c r="A5" s="5"/>
      <c r="B5" s="5"/>
      <c r="C5" s="5"/>
      <c r="D5" s="5"/>
      <c r="E5" s="5"/>
      <c r="F5" s="5"/>
    </row>
    <row r="6" spans="1:7" ht="18" customHeight="1" x14ac:dyDescent="0.35">
      <c r="A6" s="65" t="s">
        <v>5</v>
      </c>
      <c r="B6" s="66"/>
      <c r="C6" s="21" t="s">
        <v>11</v>
      </c>
      <c r="D6" s="14"/>
      <c r="E6" s="14"/>
      <c r="F6" s="14"/>
    </row>
    <row r="7" spans="1:7" ht="18" customHeight="1" x14ac:dyDescent="0.35">
      <c r="A7" s="65" t="s">
        <v>12</v>
      </c>
      <c r="B7" s="67"/>
      <c r="C7" s="21" t="s">
        <v>245</v>
      </c>
      <c r="D7" s="14"/>
      <c r="E7" s="14"/>
      <c r="F7" s="14"/>
    </row>
    <row r="8" spans="1:7" ht="18" customHeight="1" x14ac:dyDescent="0.35">
      <c r="A8" s="65" t="s">
        <v>187</v>
      </c>
      <c r="B8" s="67"/>
      <c r="C8" s="14"/>
      <c r="D8" s="14"/>
      <c r="E8" s="14"/>
      <c r="F8" s="14"/>
    </row>
    <row r="9" spans="1:7" ht="18" customHeight="1" x14ac:dyDescent="0.35">
      <c r="A9" s="65" t="s">
        <v>7</v>
      </c>
      <c r="B9" s="67"/>
      <c r="C9" s="14"/>
      <c r="D9" s="14"/>
      <c r="E9" s="14"/>
      <c r="F9" s="14"/>
    </row>
    <row r="10" spans="1:7" ht="18" customHeight="1" x14ac:dyDescent="0.35">
      <c r="A10" s="65" t="s">
        <v>13</v>
      </c>
      <c r="B10" s="67"/>
      <c r="C10" s="14"/>
      <c r="D10" s="14"/>
      <c r="E10" s="14"/>
      <c r="F10" s="14"/>
    </row>
    <row r="11" spans="1:7" ht="18" customHeight="1" x14ac:dyDescent="0.35">
      <c r="A11" s="65" t="s">
        <v>14</v>
      </c>
      <c r="B11" s="67"/>
      <c r="C11" s="14"/>
      <c r="D11" s="14"/>
      <c r="E11" s="14"/>
      <c r="F11" s="14"/>
    </row>
    <row r="12" spans="1:7" ht="18" customHeight="1" x14ac:dyDescent="0.35">
      <c r="A12" s="65" t="s">
        <v>6</v>
      </c>
      <c r="B12" s="68"/>
      <c r="C12" s="14"/>
      <c r="D12" s="14"/>
      <c r="E12" s="14"/>
      <c r="F12" s="14"/>
    </row>
    <row r="13" spans="1:7" ht="18" customHeight="1" x14ac:dyDescent="0.35">
      <c r="A13" s="65" t="s">
        <v>15</v>
      </c>
      <c r="B13" s="69"/>
      <c r="C13" s="14"/>
      <c r="D13" s="14"/>
      <c r="E13" s="14"/>
      <c r="F13" s="14"/>
    </row>
    <row r="14" spans="1:7" ht="18" customHeight="1" x14ac:dyDescent="0.35">
      <c r="A14" s="65" t="s">
        <v>8</v>
      </c>
      <c r="B14" s="70"/>
      <c r="C14" s="14"/>
      <c r="D14" s="14"/>
      <c r="E14" s="14"/>
      <c r="F14" s="14"/>
    </row>
    <row r="15" spans="1:7" ht="18" customHeight="1" x14ac:dyDescent="0.35">
      <c r="A15" s="65" t="s">
        <v>271</v>
      </c>
      <c r="B15" s="169">
        <v>45782</v>
      </c>
      <c r="C15" s="14"/>
      <c r="D15" s="5"/>
      <c r="E15" s="5"/>
      <c r="F15" s="5"/>
    </row>
    <row r="16" spans="1:7" ht="18" customHeight="1" x14ac:dyDescent="0.4">
      <c r="D16" s="3"/>
      <c r="E16" s="3"/>
      <c r="F16" s="3"/>
      <c r="G16" s="4"/>
    </row>
    <row r="17" spans="1:7" ht="18" customHeight="1" x14ac:dyDescent="0.4">
      <c r="A17" s="65" t="s">
        <v>238</v>
      </c>
      <c r="B17" s="65"/>
      <c r="C17" s="3"/>
      <c r="D17" s="3"/>
      <c r="E17" s="3"/>
      <c r="F17" s="3"/>
      <c r="G17" s="4"/>
    </row>
    <row r="18" spans="1:7" ht="18" customHeight="1" x14ac:dyDescent="0.4">
      <c r="A18" s="173"/>
      <c r="B18" s="174"/>
      <c r="C18" s="3"/>
      <c r="D18" s="3"/>
      <c r="E18" s="3"/>
      <c r="F18" s="3"/>
      <c r="G18" s="4"/>
    </row>
    <row r="19" spans="1:7" s="12" customFormat="1" ht="18" customHeight="1" x14ac:dyDescent="0.35">
      <c r="A19" s="173"/>
      <c r="B19" s="174"/>
      <c r="C19" s="3"/>
      <c r="D19" s="20"/>
      <c r="E19" s="20"/>
      <c r="F19" s="20"/>
    </row>
    <row r="20" spans="1:7" s="12" customFormat="1" ht="18" customHeight="1" x14ac:dyDescent="0.35">
      <c r="A20" s="173"/>
      <c r="B20" s="174"/>
    </row>
    <row r="21" spans="1:7" s="12" customFormat="1" ht="18" customHeight="1" x14ac:dyDescent="0.35">
      <c r="A21" s="173"/>
      <c r="B21" s="174"/>
    </row>
    <row r="22" spans="1:7" s="12" customFormat="1" ht="15" customHeight="1" x14ac:dyDescent="0.35">
      <c r="A22" s="173"/>
      <c r="B22" s="174"/>
    </row>
    <row r="23" spans="1:7" s="12" customFormat="1" ht="15" customHeight="1" x14ac:dyDescent="0.35"/>
    <row r="24" spans="1:7" s="12" customFormat="1" ht="15" customHeight="1" x14ac:dyDescent="0.35"/>
    <row r="25" spans="1:7" s="12" customFormat="1" ht="18" customHeight="1" x14ac:dyDescent="0.35"/>
  </sheetData>
  <sheetProtection algorithmName="SHA-512" hashValue="EAFU1iORz1yyTZmaj0pBYefIf0hgDLYMujMxmUKOeX1osJQzSLh7p+vTyFH2lFnpbHeGFp1AkyihZRK6jzrQ1g==" saltValue="KYvBIHSeigfYI/XL09LiKQ==" spinCount="100000" sheet="1" objects="1" scenarios="1"/>
  <mergeCells count="5">
    <mergeCell ref="A18:B18"/>
    <mergeCell ref="A19:B19"/>
    <mergeCell ref="A20:B20"/>
    <mergeCell ref="A21:B21"/>
    <mergeCell ref="A22:B22"/>
  </mergeCells>
  <phoneticPr fontId="0" type="noConversion"/>
  <pageMargins left="0" right="0" top="1" bottom="1" header="0.5" footer="0.5"/>
  <pageSetup scale="96" orientation="landscape" verticalDpi="464" r:id="rId1"/>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88"/>
  <sheetViews>
    <sheetView topLeftCell="A72" workbookViewId="0">
      <selection activeCell="B17" sqref="B17"/>
    </sheetView>
  </sheetViews>
  <sheetFormatPr defaultColWidth="9.1328125" defaultRowHeight="12.75" x14ac:dyDescent="0.35"/>
  <cols>
    <col min="1" max="1" width="35.53125" style="1" customWidth="1"/>
    <col min="2" max="2" width="15.53125" style="1" customWidth="1"/>
    <col min="3" max="3" width="18" style="1" bestFit="1" customWidth="1"/>
    <col min="4" max="7" width="15.53125" style="1" customWidth="1"/>
    <col min="8" max="10" width="18.53125" style="1" customWidth="1"/>
    <col min="11" max="11" width="8.6640625" style="1" hidden="1" customWidth="1"/>
    <col min="12" max="12" width="13.86328125" style="1" customWidth="1"/>
    <col min="13" max="13" width="10.1328125" style="1" bestFit="1" customWidth="1"/>
    <col min="14" max="15" width="9.1328125" style="1"/>
    <col min="16" max="16" width="5.46484375" style="1" customWidth="1"/>
    <col min="17" max="16384" width="9.1328125" style="1"/>
  </cols>
  <sheetData>
    <row r="1" spans="1:16" ht="18" customHeight="1" x14ac:dyDescent="0.35">
      <c r="A1" s="37" t="s">
        <v>228</v>
      </c>
      <c r="B1" s="21"/>
      <c r="C1" s="5"/>
      <c r="D1" s="5"/>
      <c r="E1" s="5"/>
      <c r="I1" s="5"/>
      <c r="J1" s="5"/>
      <c r="K1" s="5"/>
      <c r="L1" s="28"/>
      <c r="P1" s="28">
        <f>General!B15</f>
        <v>45782</v>
      </c>
    </row>
    <row r="2" spans="1:16" ht="18" customHeight="1" x14ac:dyDescent="0.35">
      <c r="A2" s="37" t="s">
        <v>229</v>
      </c>
      <c r="B2" s="21"/>
      <c r="C2" s="5"/>
      <c r="D2" s="5"/>
      <c r="E2" s="5"/>
      <c r="F2" s="5"/>
      <c r="G2" s="5"/>
      <c r="H2" s="5"/>
      <c r="I2" s="5"/>
      <c r="J2" s="5"/>
      <c r="K2" s="5"/>
      <c r="L2" s="28"/>
      <c r="P2" s="28">
        <f>EOMONTH(P1,0)</f>
        <v>45808</v>
      </c>
    </row>
    <row r="3" spans="1:16" ht="18" customHeight="1" x14ac:dyDescent="0.35">
      <c r="A3" s="26" t="s">
        <v>150</v>
      </c>
      <c r="B3" s="5"/>
      <c r="C3" s="5"/>
      <c r="D3" s="5"/>
      <c r="E3" s="5"/>
      <c r="F3" s="5"/>
      <c r="G3" s="5"/>
      <c r="H3" s="5"/>
      <c r="I3" s="5"/>
      <c r="J3" s="5"/>
      <c r="K3" s="5"/>
      <c r="L3" s="28"/>
      <c r="P3" s="39">
        <f>EOMONTH(P1,MOD(3-MONTH(P1),3)-3)</f>
        <v>45747</v>
      </c>
    </row>
    <row r="4" spans="1:16" ht="18" customHeight="1" x14ac:dyDescent="0.35">
      <c r="A4" s="26"/>
      <c r="B4" s="5"/>
      <c r="C4" s="5"/>
      <c r="D4" s="5"/>
      <c r="E4" s="5"/>
      <c r="F4" s="5"/>
      <c r="G4" s="5"/>
      <c r="H4" s="5"/>
      <c r="I4" s="5"/>
      <c r="J4" s="5"/>
      <c r="K4" s="5"/>
      <c r="L4" s="28"/>
      <c r="P4" s="39"/>
    </row>
    <row r="5" spans="1:16" s="45" customFormat="1" ht="18" customHeight="1" x14ac:dyDescent="0.35">
      <c r="A5" s="71"/>
      <c r="B5" s="73"/>
      <c r="C5" s="49"/>
      <c r="D5" s="44"/>
      <c r="E5" s="44"/>
      <c r="F5" s="44"/>
      <c r="G5" s="44"/>
      <c r="H5" s="44"/>
      <c r="I5" s="44"/>
      <c r="J5" s="44"/>
    </row>
    <row r="6" spans="1:16" s="45" customFormat="1" ht="18" customHeight="1" x14ac:dyDescent="0.35">
      <c r="A6" s="72" t="s">
        <v>262</v>
      </c>
      <c r="B6" s="74"/>
      <c r="C6" s="49"/>
      <c r="D6" s="44"/>
      <c r="E6" s="44"/>
      <c r="F6" s="44"/>
      <c r="G6" s="44"/>
      <c r="H6" s="44"/>
      <c r="I6" s="44"/>
      <c r="J6" s="44"/>
    </row>
    <row r="7" spans="1:16" s="45" customFormat="1" ht="18" customHeight="1" x14ac:dyDescent="0.35">
      <c r="A7" s="72" t="s">
        <v>195</v>
      </c>
      <c r="B7" s="74"/>
      <c r="C7" s="49"/>
      <c r="D7" s="44"/>
      <c r="E7" s="44"/>
      <c r="F7" s="44"/>
      <c r="G7" s="44"/>
      <c r="H7" s="44"/>
      <c r="I7" s="44"/>
      <c r="J7" s="44"/>
    </row>
    <row r="8" spans="1:16" s="45" customFormat="1" ht="18" customHeight="1" x14ac:dyDescent="0.35">
      <c r="A8" s="72" t="s">
        <v>196</v>
      </c>
      <c r="B8" s="74"/>
      <c r="C8" s="49"/>
      <c r="D8" s="44"/>
      <c r="E8" s="44"/>
      <c r="F8" s="44"/>
      <c r="G8" s="44"/>
      <c r="H8" s="44"/>
      <c r="I8" s="44"/>
      <c r="J8" s="44"/>
    </row>
    <row r="9" spans="1:16" s="45" customFormat="1" ht="18" customHeight="1" x14ac:dyDescent="0.35">
      <c r="A9" s="26"/>
      <c r="B9" s="44"/>
      <c r="C9" s="49"/>
      <c r="D9" s="44"/>
      <c r="E9" s="44"/>
      <c r="F9" s="44"/>
      <c r="G9" s="44"/>
      <c r="H9" s="44"/>
      <c r="I9" s="44"/>
      <c r="J9" s="44"/>
    </row>
    <row r="10" spans="1:16" s="45" customFormat="1" ht="18" customHeight="1" x14ac:dyDescent="0.35">
      <c r="A10" s="75" t="s">
        <v>197</v>
      </c>
      <c r="B10" s="73" t="s">
        <v>198</v>
      </c>
      <c r="C10" s="49"/>
      <c r="D10" s="44"/>
      <c r="E10" s="44"/>
      <c r="F10" s="44"/>
      <c r="G10" s="44"/>
      <c r="H10" s="44"/>
      <c r="I10" s="44"/>
      <c r="J10" s="44"/>
    </row>
    <row r="11" spans="1:16" s="45" customFormat="1" ht="18" customHeight="1" x14ac:dyDescent="0.35">
      <c r="A11" s="72" t="s">
        <v>199</v>
      </c>
      <c r="B11" s="77"/>
      <c r="C11" s="49"/>
      <c r="D11" s="44"/>
      <c r="E11" s="44"/>
      <c r="F11" s="44"/>
      <c r="G11" s="44"/>
      <c r="H11" s="44"/>
      <c r="I11" s="44"/>
      <c r="J11" s="44"/>
    </row>
    <row r="12" spans="1:16" s="45" customFormat="1" ht="18" customHeight="1" x14ac:dyDescent="0.35">
      <c r="A12" s="72" t="s">
        <v>200</v>
      </c>
      <c r="B12" s="77"/>
      <c r="C12" s="49"/>
      <c r="D12" s="44"/>
      <c r="E12" s="44"/>
      <c r="F12" s="44"/>
      <c r="G12" s="44"/>
      <c r="H12" s="44"/>
      <c r="I12" s="44"/>
      <c r="J12" s="44"/>
    </row>
    <row r="13" spans="1:16" s="45" customFormat="1" ht="18" customHeight="1" x14ac:dyDescent="0.35">
      <c r="A13" s="72" t="s">
        <v>201</v>
      </c>
      <c r="B13" s="77"/>
      <c r="C13" s="49"/>
      <c r="D13" s="44"/>
      <c r="E13" s="44"/>
      <c r="F13" s="44"/>
      <c r="G13" s="44"/>
      <c r="H13" s="44"/>
      <c r="I13" s="44"/>
      <c r="J13" s="44"/>
    </row>
    <row r="14" spans="1:16" s="45" customFormat="1" ht="18" customHeight="1" x14ac:dyDescent="0.35">
      <c r="A14" s="72" t="s">
        <v>202</v>
      </c>
      <c r="B14" s="77"/>
      <c r="C14" s="49"/>
      <c r="D14" s="44"/>
      <c r="E14" s="44"/>
      <c r="F14" s="44"/>
      <c r="G14" s="44"/>
      <c r="H14" s="44"/>
      <c r="I14" s="44"/>
      <c r="J14" s="44"/>
    </row>
    <row r="15" spans="1:16" s="45" customFormat="1" ht="18" customHeight="1" x14ac:dyDescent="0.35">
      <c r="A15" s="72" t="s">
        <v>203</v>
      </c>
      <c r="B15" s="77"/>
      <c r="C15" s="49"/>
      <c r="D15" s="44"/>
      <c r="E15" s="44"/>
      <c r="F15" s="44"/>
      <c r="G15" s="44"/>
      <c r="H15" s="44"/>
      <c r="I15" s="44"/>
      <c r="J15" s="44"/>
    </row>
    <row r="16" spans="1:16" s="45" customFormat="1" ht="18" customHeight="1" x14ac:dyDescent="0.35">
      <c r="A16" s="72" t="s">
        <v>261</v>
      </c>
      <c r="B16" s="77"/>
      <c r="C16" s="49"/>
      <c r="D16" s="44"/>
      <c r="E16" s="44"/>
      <c r="F16" s="44"/>
      <c r="G16" s="44"/>
      <c r="H16" s="44"/>
      <c r="I16" s="44"/>
      <c r="J16" s="44"/>
    </row>
    <row r="17" spans="1:16" s="45" customFormat="1" ht="18" customHeight="1" x14ac:dyDescent="0.35">
      <c r="A17" s="76" t="s">
        <v>21</v>
      </c>
      <c r="B17" s="77">
        <f>SUM(B11:B16)</f>
        <v>0</v>
      </c>
      <c r="C17" s="49"/>
      <c r="D17" s="44"/>
      <c r="E17" s="44"/>
      <c r="F17" s="44"/>
      <c r="G17" s="44"/>
      <c r="H17" s="44"/>
      <c r="I17" s="44"/>
      <c r="J17" s="44"/>
    </row>
    <row r="18" spans="1:16" s="45" customFormat="1" ht="18" customHeight="1" x14ac:dyDescent="0.35">
      <c r="A18" s="50"/>
      <c r="B18" s="51"/>
      <c r="C18" s="49"/>
      <c r="D18" s="44"/>
      <c r="E18" s="44"/>
      <c r="F18" s="44"/>
      <c r="G18" s="44"/>
      <c r="H18" s="44"/>
      <c r="I18" s="44"/>
      <c r="J18" s="44"/>
    </row>
    <row r="19" spans="1:16" s="45" customFormat="1" ht="18" customHeight="1" x14ac:dyDescent="0.35">
      <c r="A19" s="75" t="s">
        <v>204</v>
      </c>
      <c r="B19" s="78" t="s">
        <v>198</v>
      </c>
      <c r="C19" s="49"/>
      <c r="D19" s="44"/>
      <c r="E19" s="44"/>
      <c r="F19" s="44"/>
      <c r="G19" s="44"/>
      <c r="H19" s="44"/>
      <c r="I19" s="44"/>
      <c r="J19" s="44"/>
    </row>
    <row r="20" spans="1:16" s="45" customFormat="1" ht="18" customHeight="1" x14ac:dyDescent="0.35">
      <c r="A20" s="72" t="s">
        <v>205</v>
      </c>
      <c r="B20" s="77"/>
      <c r="C20" s="49"/>
      <c r="D20" s="44"/>
      <c r="E20" s="44"/>
      <c r="F20" s="44"/>
      <c r="G20" s="44"/>
      <c r="H20" s="44"/>
      <c r="I20" s="44"/>
      <c r="J20" s="44"/>
    </row>
    <row r="21" spans="1:16" s="45" customFormat="1" ht="18" customHeight="1" x14ac:dyDescent="0.35">
      <c r="A21" s="72" t="s">
        <v>206</v>
      </c>
      <c r="B21" s="77"/>
      <c r="C21" s="49"/>
      <c r="D21" s="44"/>
      <c r="E21" s="44"/>
      <c r="F21" s="44"/>
      <c r="G21" s="44"/>
      <c r="H21" s="44"/>
      <c r="I21" s="44"/>
      <c r="J21" s="44"/>
    </row>
    <row r="22" spans="1:16" s="45" customFormat="1" ht="18" customHeight="1" x14ac:dyDescent="0.35">
      <c r="A22" s="76" t="s">
        <v>21</v>
      </c>
      <c r="B22" s="77">
        <f>SUM(B20:B21)</f>
        <v>0</v>
      </c>
      <c r="C22" s="49"/>
      <c r="D22" s="44"/>
      <c r="E22" s="44"/>
      <c r="F22" s="44"/>
      <c r="G22" s="44"/>
      <c r="H22" s="44"/>
      <c r="I22" s="44"/>
      <c r="J22" s="44"/>
    </row>
    <row r="23" spans="1:16" ht="18" customHeight="1" x14ac:dyDescent="0.35">
      <c r="A23" s="15"/>
      <c r="B23" s="5"/>
      <c r="C23" s="5"/>
      <c r="D23" s="5"/>
      <c r="E23" s="5"/>
      <c r="F23" s="5"/>
      <c r="G23" s="5"/>
      <c r="H23" s="5"/>
      <c r="I23" s="5"/>
      <c r="J23" s="5"/>
      <c r="K23" s="5"/>
      <c r="L23" s="29"/>
      <c r="M23" s="29"/>
      <c r="P23" s="40"/>
    </row>
    <row r="24" spans="1:16" ht="18" customHeight="1" x14ac:dyDescent="0.35">
      <c r="A24" s="71"/>
      <c r="B24" s="130">
        <f>+P3</f>
        <v>45747</v>
      </c>
      <c r="C24" s="150">
        <f>DATE(YEAR(B24)-1,12,31)</f>
        <v>45657</v>
      </c>
      <c r="D24" s="150">
        <f t="shared" ref="D24:J24" si="0">DATE(YEAR(C24)-1,12,31)</f>
        <v>45291</v>
      </c>
      <c r="E24" s="150">
        <f t="shared" si="0"/>
        <v>44926</v>
      </c>
      <c r="F24" s="150">
        <f t="shared" si="0"/>
        <v>44561</v>
      </c>
      <c r="G24" s="150">
        <f t="shared" si="0"/>
        <v>44196</v>
      </c>
      <c r="H24" s="150">
        <f t="shared" si="0"/>
        <v>43830</v>
      </c>
      <c r="I24" s="150">
        <f t="shared" si="0"/>
        <v>43465</v>
      </c>
      <c r="J24" s="150">
        <f t="shared" si="0"/>
        <v>43100</v>
      </c>
      <c r="K24" s="41"/>
      <c r="L24" s="29"/>
    </row>
    <row r="25" spans="1:16" ht="18" customHeight="1" x14ac:dyDescent="0.35">
      <c r="A25" s="72" t="s">
        <v>136</v>
      </c>
      <c r="B25" s="79"/>
      <c r="C25" s="79"/>
      <c r="D25" s="79"/>
      <c r="E25" s="79"/>
      <c r="F25" s="79"/>
      <c r="G25" s="79"/>
      <c r="H25" s="79"/>
      <c r="I25" s="79"/>
      <c r="J25" s="79"/>
      <c r="K25" s="42"/>
    </row>
    <row r="26" spans="1:16" s="13" customFormat="1" ht="18" customHeight="1" x14ac:dyDescent="0.35">
      <c r="A26" s="72" t="s">
        <v>144</v>
      </c>
      <c r="B26" s="79"/>
      <c r="C26" s="79"/>
      <c r="D26" s="79"/>
      <c r="E26" s="79"/>
      <c r="F26" s="79"/>
      <c r="G26" s="79"/>
      <c r="H26" s="79"/>
      <c r="I26" s="79"/>
      <c r="J26" s="79"/>
      <c r="K26" s="42"/>
    </row>
    <row r="27" spans="1:16" s="13" customFormat="1" ht="18" customHeight="1" x14ac:dyDescent="0.35">
      <c r="A27" s="72" t="s">
        <v>145</v>
      </c>
      <c r="B27" s="79"/>
      <c r="C27" s="79"/>
      <c r="D27" s="79"/>
      <c r="E27" s="79"/>
      <c r="F27" s="79"/>
      <c r="G27" s="79"/>
      <c r="H27" s="79"/>
      <c r="I27" s="79"/>
      <c r="J27" s="79"/>
      <c r="K27" s="42"/>
    </row>
    <row r="28" spans="1:16" s="13" customFormat="1" ht="18" customHeight="1" x14ac:dyDescent="0.35">
      <c r="A28" s="151" t="s">
        <v>157</v>
      </c>
      <c r="B28" s="79"/>
      <c r="C28" s="79"/>
      <c r="D28" s="79"/>
      <c r="E28" s="79"/>
      <c r="F28" s="79"/>
      <c r="G28" s="79"/>
      <c r="H28" s="79"/>
      <c r="I28" s="79"/>
      <c r="J28" s="79"/>
      <c r="K28" s="42"/>
    </row>
    <row r="29" spans="1:16" s="13" customFormat="1" ht="18" customHeight="1" x14ac:dyDescent="0.35">
      <c r="A29" s="151" t="s">
        <v>156</v>
      </c>
      <c r="B29" s="79"/>
      <c r="C29" s="79"/>
      <c r="D29" s="79"/>
      <c r="E29" s="79"/>
      <c r="F29" s="79"/>
      <c r="G29" s="79"/>
      <c r="H29" s="79"/>
      <c r="I29" s="79"/>
      <c r="J29" s="79"/>
      <c r="K29" s="42"/>
    </row>
    <row r="30" spans="1:16" s="13" customFormat="1" ht="18" customHeight="1" x14ac:dyDescent="0.35">
      <c r="A30" s="175" t="s">
        <v>194</v>
      </c>
      <c r="B30" s="175"/>
      <c r="C30" s="175"/>
      <c r="D30" s="175"/>
      <c r="E30" s="175"/>
      <c r="F30" s="175"/>
      <c r="G30" s="175"/>
      <c r="H30" s="175"/>
      <c r="I30" s="23"/>
      <c r="J30" s="23"/>
      <c r="K30" s="23"/>
    </row>
    <row r="31" spans="1:16" s="13" customFormat="1" ht="18" customHeight="1" x14ac:dyDescent="0.35">
      <c r="A31" s="17"/>
      <c r="B31" s="17"/>
      <c r="C31" s="17"/>
      <c r="D31" s="17"/>
      <c r="E31" s="17"/>
      <c r="I31" s="23"/>
      <c r="J31" s="23"/>
      <c r="K31" s="23"/>
    </row>
    <row r="32" spans="1:16" s="13" customFormat="1" ht="18" customHeight="1" x14ac:dyDescent="0.35">
      <c r="A32" s="152"/>
      <c r="B32" s="130" t="s">
        <v>33</v>
      </c>
      <c r="C32" s="153" t="s">
        <v>28</v>
      </c>
      <c r="D32" s="20"/>
      <c r="E32" s="20"/>
      <c r="F32" s="20"/>
      <c r="G32" s="20"/>
      <c r="H32" s="20"/>
      <c r="I32" s="23"/>
      <c r="J32" s="23"/>
      <c r="K32" s="23"/>
    </row>
    <row r="33" spans="1:11" s="13" customFormat="1" ht="18" customHeight="1" x14ac:dyDescent="0.35">
      <c r="A33" s="72" t="s">
        <v>139</v>
      </c>
      <c r="B33" s="79"/>
      <c r="C33" s="80"/>
      <c r="D33" s="20"/>
      <c r="E33" s="20"/>
      <c r="I33" s="23"/>
      <c r="J33" s="23"/>
      <c r="K33" s="23"/>
    </row>
    <row r="34" spans="1:11" s="13" customFormat="1" ht="18" customHeight="1" x14ac:dyDescent="0.35">
      <c r="A34" s="20"/>
      <c r="B34" s="20"/>
      <c r="C34" s="20"/>
      <c r="D34" s="20"/>
      <c r="E34" s="20"/>
      <c r="F34" s="20"/>
      <c r="G34" s="20"/>
      <c r="H34" s="20"/>
      <c r="I34" s="23"/>
      <c r="J34" s="23"/>
      <c r="K34" s="23"/>
    </row>
    <row r="35" spans="1:11" s="13" customFormat="1" ht="18" customHeight="1" x14ac:dyDescent="0.35">
      <c r="A35" s="154" t="s">
        <v>31</v>
      </c>
      <c r="B35" s="153" t="s">
        <v>29</v>
      </c>
      <c r="C35" s="20"/>
      <c r="D35" s="20"/>
      <c r="E35" s="20"/>
      <c r="F35" s="20"/>
      <c r="G35" s="20"/>
      <c r="H35" s="20"/>
      <c r="I35" s="23"/>
      <c r="J35" s="23"/>
      <c r="K35" s="23"/>
    </row>
    <row r="36" spans="1:11" ht="18" customHeight="1" x14ac:dyDescent="0.35">
      <c r="A36" s="72" t="s">
        <v>9</v>
      </c>
      <c r="B36" s="81"/>
      <c r="C36" s="20"/>
      <c r="D36" s="7"/>
      <c r="E36" s="7"/>
      <c r="F36" s="7"/>
      <c r="G36" s="5"/>
      <c r="H36" s="5"/>
      <c r="I36" s="5"/>
      <c r="J36" s="5"/>
      <c r="K36" s="5"/>
    </row>
    <row r="37" spans="1:11" ht="18" customHeight="1" x14ac:dyDescent="0.35">
      <c r="A37" s="72" t="s">
        <v>4</v>
      </c>
      <c r="B37" s="81"/>
      <c r="C37" s="20"/>
      <c r="D37" s="7"/>
      <c r="E37" s="7"/>
      <c r="F37" s="7"/>
      <c r="G37" s="5"/>
      <c r="H37" s="5"/>
      <c r="I37" s="5"/>
      <c r="J37" s="5"/>
      <c r="K37" s="5"/>
    </row>
    <row r="38" spans="1:11" ht="18" customHeight="1" x14ac:dyDescent="0.35">
      <c r="A38" s="72" t="s">
        <v>30</v>
      </c>
      <c r="B38" s="81"/>
      <c r="C38" s="20"/>
      <c r="D38" s="7"/>
      <c r="E38" s="7"/>
      <c r="F38" s="7"/>
      <c r="G38" s="5"/>
      <c r="H38" s="5"/>
      <c r="I38" s="5"/>
      <c r="J38" s="5"/>
      <c r="K38" s="5"/>
    </row>
    <row r="39" spans="1:11" ht="18" customHeight="1" x14ac:dyDescent="0.35">
      <c r="A39" s="72" t="s">
        <v>3</v>
      </c>
      <c r="B39" s="81"/>
      <c r="C39" s="20"/>
      <c r="D39" s="7"/>
      <c r="E39" s="7"/>
      <c r="F39" s="7"/>
      <c r="G39" s="5"/>
      <c r="H39" s="5"/>
      <c r="I39" s="5"/>
      <c r="J39" s="5"/>
      <c r="K39" s="5"/>
    </row>
    <row r="40" spans="1:11" ht="18" customHeight="1" x14ac:dyDescent="0.35">
      <c r="A40" s="72" t="s">
        <v>2</v>
      </c>
      <c r="B40" s="81"/>
      <c r="C40" s="20"/>
      <c r="D40" s="7"/>
      <c r="E40" s="7"/>
      <c r="F40" s="7"/>
      <c r="G40" s="5"/>
      <c r="H40" s="5"/>
      <c r="I40" s="5"/>
      <c r="J40" s="5"/>
      <c r="K40" s="5"/>
    </row>
    <row r="41" spans="1:11" ht="18" customHeight="1" x14ac:dyDescent="0.35">
      <c r="A41" s="72" t="s">
        <v>146</v>
      </c>
      <c r="B41" s="81"/>
      <c r="C41" s="20"/>
      <c r="D41" s="7"/>
      <c r="E41" s="7"/>
      <c r="F41" s="7"/>
      <c r="G41" s="5"/>
      <c r="H41" s="5"/>
      <c r="I41" s="5"/>
      <c r="J41" s="5"/>
      <c r="K41" s="5"/>
    </row>
    <row r="42" spans="1:11" ht="18" customHeight="1" x14ac:dyDescent="0.35">
      <c r="A42" s="140" t="s">
        <v>21</v>
      </c>
      <c r="B42" s="138">
        <f>SUM(B36:B41)</f>
        <v>0</v>
      </c>
      <c r="C42" s="20"/>
      <c r="D42" s="7"/>
      <c r="E42" s="7"/>
      <c r="F42" s="7"/>
      <c r="G42" s="5"/>
      <c r="H42" s="5"/>
      <c r="I42" s="5"/>
      <c r="J42" s="5"/>
      <c r="K42" s="5"/>
    </row>
    <row r="43" spans="1:11" ht="18" customHeight="1" x14ac:dyDescent="0.35">
      <c r="A43" s="24"/>
      <c r="B43" s="25"/>
      <c r="C43" s="7"/>
      <c r="D43" s="7"/>
      <c r="E43" s="7"/>
      <c r="F43" s="7"/>
      <c r="G43" s="5"/>
      <c r="H43" s="5"/>
      <c r="I43" s="5"/>
      <c r="J43" s="5"/>
      <c r="K43" s="5"/>
    </row>
    <row r="44" spans="1:11" ht="18" customHeight="1" x14ac:dyDescent="0.35">
      <c r="A44" s="154" t="s">
        <v>152</v>
      </c>
      <c r="B44" s="153" t="s">
        <v>151</v>
      </c>
      <c r="C44" s="185" t="s">
        <v>46</v>
      </c>
      <c r="D44" s="186"/>
      <c r="E44" s="186"/>
      <c r="I44" s="5"/>
      <c r="J44" s="5"/>
      <c r="K44" s="5"/>
    </row>
    <row r="45" spans="1:11" ht="18" customHeight="1" x14ac:dyDescent="0.35">
      <c r="A45" s="128">
        <v>1</v>
      </c>
      <c r="B45" s="82"/>
      <c r="C45" s="187"/>
      <c r="D45" s="188"/>
      <c r="E45" s="189"/>
      <c r="I45" s="5"/>
      <c r="J45" s="5"/>
      <c r="K45" s="5"/>
    </row>
    <row r="46" spans="1:11" ht="18" customHeight="1" x14ac:dyDescent="0.35">
      <c r="A46" s="129">
        <v>2</v>
      </c>
      <c r="B46" s="82"/>
      <c r="C46" s="187"/>
      <c r="D46" s="188"/>
      <c r="E46" s="189"/>
      <c r="I46" s="5"/>
      <c r="J46" s="5"/>
      <c r="K46" s="5"/>
    </row>
    <row r="47" spans="1:11" ht="18" customHeight="1" x14ac:dyDescent="0.35">
      <c r="A47" s="129">
        <v>3</v>
      </c>
      <c r="B47" s="82"/>
      <c r="C47" s="187"/>
      <c r="D47" s="188"/>
      <c r="E47" s="189"/>
      <c r="I47" s="5"/>
      <c r="J47" s="5"/>
      <c r="K47" s="5"/>
    </row>
    <row r="48" spans="1:11" ht="18" customHeight="1" x14ac:dyDescent="0.35">
      <c r="A48" s="129">
        <v>4</v>
      </c>
      <c r="B48" s="82"/>
      <c r="C48" s="187"/>
      <c r="D48" s="188"/>
      <c r="E48" s="189"/>
      <c r="I48" s="5"/>
      <c r="J48" s="5"/>
      <c r="K48" s="5"/>
    </row>
    <row r="49" spans="1:11" ht="18" customHeight="1" x14ac:dyDescent="0.35">
      <c r="A49" s="129">
        <v>5</v>
      </c>
      <c r="B49" s="82"/>
      <c r="C49" s="187"/>
      <c r="D49" s="188"/>
      <c r="E49" s="189"/>
      <c r="I49" s="5"/>
      <c r="J49" s="5"/>
      <c r="K49" s="5"/>
    </row>
    <row r="50" spans="1:11" ht="18" customHeight="1" x14ac:dyDescent="0.35">
      <c r="A50" s="129">
        <v>6</v>
      </c>
      <c r="B50" s="82"/>
      <c r="C50" s="187"/>
      <c r="D50" s="188"/>
      <c r="E50" s="189"/>
      <c r="I50" s="5"/>
      <c r="J50" s="5"/>
      <c r="K50" s="5"/>
    </row>
    <row r="51" spans="1:11" ht="18" customHeight="1" x14ac:dyDescent="0.35">
      <c r="A51" s="129">
        <v>7</v>
      </c>
      <c r="B51" s="82"/>
      <c r="C51" s="187"/>
      <c r="D51" s="188"/>
      <c r="E51" s="189"/>
      <c r="I51" s="5"/>
      <c r="J51" s="5"/>
      <c r="K51" s="5"/>
    </row>
    <row r="52" spans="1:11" ht="18" customHeight="1" x14ac:dyDescent="0.35">
      <c r="A52" s="129">
        <v>8</v>
      </c>
      <c r="B52" s="82"/>
      <c r="C52" s="187"/>
      <c r="D52" s="188"/>
      <c r="E52" s="189"/>
      <c r="I52" s="5"/>
      <c r="J52" s="5"/>
      <c r="K52" s="5"/>
    </row>
    <row r="53" spans="1:11" ht="18" customHeight="1" x14ac:dyDescent="0.35">
      <c r="A53" s="129">
        <v>9</v>
      </c>
      <c r="B53" s="82"/>
      <c r="C53" s="187"/>
      <c r="D53" s="188"/>
      <c r="E53" s="189"/>
      <c r="I53" s="5"/>
      <c r="J53" s="5"/>
      <c r="K53" s="5"/>
    </row>
    <row r="54" spans="1:11" ht="18" customHeight="1" x14ac:dyDescent="0.35">
      <c r="A54" s="129">
        <v>10</v>
      </c>
      <c r="B54" s="82"/>
      <c r="C54" s="187"/>
      <c r="D54" s="188"/>
      <c r="E54" s="189"/>
      <c r="I54" s="5"/>
      <c r="J54" s="5"/>
      <c r="K54" s="5"/>
    </row>
    <row r="55" spans="1:11" ht="18" customHeight="1" x14ac:dyDescent="0.35">
      <c r="A55" s="140" t="s">
        <v>21</v>
      </c>
      <c r="B55" s="155">
        <f>SUM(B45:B54)</f>
        <v>0</v>
      </c>
      <c r="C55" s="7"/>
      <c r="D55" s="5"/>
      <c r="E55" s="5"/>
      <c r="I55" s="5"/>
      <c r="J55" s="5"/>
      <c r="K55" s="5"/>
    </row>
    <row r="56" spans="1:11" ht="18" customHeight="1" x14ac:dyDescent="0.35">
      <c r="A56" s="22"/>
      <c r="B56" s="7"/>
      <c r="C56" s="7"/>
      <c r="D56" s="7"/>
      <c r="E56" s="7"/>
      <c r="F56" s="7"/>
      <c r="G56" s="5"/>
      <c r="H56" s="5"/>
      <c r="I56" s="5"/>
      <c r="J56" s="5"/>
      <c r="K56" s="5"/>
    </row>
    <row r="57" spans="1:11" s="45" customFormat="1" ht="18" customHeight="1" x14ac:dyDescent="0.35">
      <c r="A57" s="72" t="s">
        <v>207</v>
      </c>
      <c r="B57" s="73" t="s">
        <v>151</v>
      </c>
      <c r="C57" s="12"/>
      <c r="D57" s="12"/>
      <c r="E57" s="12"/>
      <c r="I57" s="44"/>
      <c r="J57" s="44"/>
    </row>
    <row r="58" spans="1:11" s="45" customFormat="1" ht="18" customHeight="1" x14ac:dyDescent="0.35">
      <c r="A58" s="128" t="s">
        <v>208</v>
      </c>
      <c r="B58" s="83"/>
      <c r="C58" s="12"/>
      <c r="D58" s="12"/>
      <c r="E58" s="12"/>
      <c r="I58" s="44"/>
      <c r="J58" s="44"/>
    </row>
    <row r="59" spans="1:11" s="45" customFormat="1" ht="18" customHeight="1" x14ac:dyDescent="0.35">
      <c r="A59" s="156" t="s">
        <v>209</v>
      </c>
      <c r="B59" s="83"/>
      <c r="C59" s="12"/>
      <c r="D59" s="12"/>
      <c r="E59" s="12"/>
      <c r="I59" s="44"/>
      <c r="J59" s="44"/>
    </row>
    <row r="60" spans="1:11" s="45" customFormat="1" ht="18" customHeight="1" x14ac:dyDescent="0.35">
      <c r="A60" s="156" t="s">
        <v>210</v>
      </c>
      <c r="B60" s="83"/>
      <c r="C60" s="12"/>
      <c r="D60" s="12"/>
      <c r="E60" s="12"/>
      <c r="I60" s="44"/>
      <c r="J60" s="44"/>
    </row>
    <row r="61" spans="1:11" s="45" customFormat="1" ht="18" customHeight="1" x14ac:dyDescent="0.35">
      <c r="A61" s="156" t="s">
        <v>211</v>
      </c>
      <c r="B61" s="83"/>
      <c r="C61" s="12"/>
      <c r="D61" s="12"/>
      <c r="E61" s="12"/>
      <c r="I61" s="44"/>
      <c r="J61" s="44"/>
    </row>
    <row r="62" spans="1:11" s="45" customFormat="1" ht="18" customHeight="1" x14ac:dyDescent="0.35">
      <c r="A62" s="156" t="s">
        <v>212</v>
      </c>
      <c r="B62" s="83"/>
      <c r="C62" s="12"/>
      <c r="D62" s="12"/>
      <c r="E62" s="12"/>
      <c r="I62" s="44"/>
      <c r="J62" s="44"/>
    </row>
    <row r="63" spans="1:11" s="45" customFormat="1" ht="18" customHeight="1" x14ac:dyDescent="0.35">
      <c r="A63" s="65" t="s">
        <v>21</v>
      </c>
      <c r="B63" s="157">
        <f>SUM(B58:B62)</f>
        <v>0</v>
      </c>
      <c r="C63" s="52"/>
      <c r="D63" s="44"/>
      <c r="E63" s="44"/>
      <c r="I63" s="44"/>
      <c r="J63" s="44"/>
    </row>
    <row r="64" spans="1:11" ht="18" customHeight="1" x14ac:dyDescent="0.35">
      <c r="A64" s="22"/>
      <c r="B64" s="7"/>
      <c r="C64" s="7"/>
      <c r="D64" s="7"/>
      <c r="E64" s="7"/>
      <c r="F64" s="7"/>
      <c r="G64" s="5"/>
      <c r="H64" s="5"/>
      <c r="I64" s="5"/>
      <c r="J64" s="5"/>
      <c r="K64" s="5"/>
    </row>
    <row r="65" spans="1:11" ht="60" customHeight="1" x14ac:dyDescent="0.35">
      <c r="A65" s="190" t="s">
        <v>239</v>
      </c>
      <c r="B65" s="190"/>
      <c r="C65" s="190"/>
      <c r="D65" s="7"/>
      <c r="E65" s="7"/>
      <c r="F65" s="7"/>
      <c r="G65" s="5"/>
      <c r="H65" s="5"/>
      <c r="I65" s="5"/>
      <c r="J65" s="5"/>
      <c r="K65" s="5"/>
    </row>
    <row r="66" spans="1:11" ht="47.25" customHeight="1" x14ac:dyDescent="0.35">
      <c r="A66" s="75" t="s">
        <v>240</v>
      </c>
      <c r="B66" s="75" t="s">
        <v>241</v>
      </c>
      <c r="C66" s="75" t="s">
        <v>242</v>
      </c>
      <c r="D66" s="7"/>
      <c r="E66" s="7"/>
      <c r="F66" s="7"/>
      <c r="G66" s="5"/>
      <c r="H66" s="5"/>
      <c r="I66" s="5"/>
      <c r="J66" s="5"/>
      <c r="K66" s="5"/>
    </row>
    <row r="67" spans="1:11" ht="18" customHeight="1" x14ac:dyDescent="0.35">
      <c r="A67" s="84" t="s">
        <v>243</v>
      </c>
      <c r="B67" s="85">
        <v>0</v>
      </c>
      <c r="C67" s="86">
        <v>0</v>
      </c>
      <c r="D67" s="7"/>
      <c r="E67" s="7"/>
      <c r="F67" s="7"/>
      <c r="G67" s="5"/>
      <c r="H67" s="5"/>
      <c r="I67" s="5"/>
      <c r="J67" s="5"/>
      <c r="K67" s="5"/>
    </row>
    <row r="68" spans="1:11" ht="18" customHeight="1" x14ac:dyDescent="0.35">
      <c r="A68" s="84" t="s">
        <v>244</v>
      </c>
      <c r="B68" s="85">
        <v>0</v>
      </c>
      <c r="C68" s="86">
        <v>0</v>
      </c>
      <c r="D68" s="7"/>
      <c r="E68" s="7"/>
      <c r="F68" s="7"/>
      <c r="G68" s="5"/>
      <c r="H68" s="5"/>
      <c r="I68" s="5"/>
      <c r="J68" s="5"/>
      <c r="K68" s="5"/>
    </row>
    <row r="69" spans="1:11" ht="18" customHeight="1" x14ac:dyDescent="0.35">
      <c r="A69" s="84" t="s">
        <v>244</v>
      </c>
      <c r="B69" s="85">
        <v>0</v>
      </c>
      <c r="C69" s="86">
        <v>0</v>
      </c>
      <c r="D69" s="7"/>
      <c r="E69" s="7"/>
      <c r="F69" s="7"/>
      <c r="G69" s="5"/>
      <c r="H69" s="5"/>
      <c r="I69" s="5"/>
      <c r="J69" s="5"/>
      <c r="K69" s="5"/>
    </row>
    <row r="70" spans="1:11" ht="18" customHeight="1" x14ac:dyDescent="0.35">
      <c r="A70" s="84" t="s">
        <v>244</v>
      </c>
      <c r="B70" s="85">
        <v>0</v>
      </c>
      <c r="C70" s="86">
        <v>0</v>
      </c>
      <c r="D70" s="7"/>
      <c r="E70" s="7"/>
      <c r="F70" s="7"/>
      <c r="G70" s="5"/>
      <c r="H70" s="5"/>
      <c r="I70" s="5"/>
      <c r="J70" s="5"/>
      <c r="K70" s="5"/>
    </row>
    <row r="71" spans="1:11" ht="18" customHeight="1" x14ac:dyDescent="0.35">
      <c r="A71" s="22"/>
      <c r="B71" s="7"/>
      <c r="C71" s="7"/>
      <c r="D71" s="7"/>
      <c r="E71" s="7"/>
      <c r="F71" s="7"/>
      <c r="G71" s="5"/>
      <c r="H71" s="5"/>
      <c r="I71" s="5"/>
      <c r="J71" s="5"/>
      <c r="K71" s="5"/>
    </row>
    <row r="72" spans="1:11" ht="18" customHeight="1" x14ac:dyDescent="0.35">
      <c r="A72" s="141" t="s">
        <v>10</v>
      </c>
      <c r="B72" s="142"/>
      <c r="C72" s="142"/>
      <c r="D72" s="142"/>
      <c r="E72" s="142"/>
      <c r="F72" s="142"/>
      <c r="G72" s="5"/>
      <c r="H72" s="5"/>
      <c r="I72" s="5"/>
      <c r="J72" s="5"/>
      <c r="K72" s="5"/>
    </row>
    <row r="73" spans="1:11" ht="18" customHeight="1" x14ac:dyDescent="0.35">
      <c r="A73" s="176"/>
      <c r="B73" s="177"/>
      <c r="C73" s="177"/>
      <c r="D73" s="177"/>
      <c r="E73" s="177"/>
      <c r="F73" s="178"/>
      <c r="G73" s="5"/>
      <c r="H73" s="5"/>
      <c r="I73" s="5"/>
      <c r="J73" s="5"/>
      <c r="K73" s="5"/>
    </row>
    <row r="74" spans="1:11" ht="18" customHeight="1" x14ac:dyDescent="0.35">
      <c r="A74" s="179"/>
      <c r="B74" s="180"/>
      <c r="C74" s="180"/>
      <c r="D74" s="180"/>
      <c r="E74" s="180"/>
      <c r="F74" s="181"/>
      <c r="G74" s="5"/>
      <c r="H74" s="5"/>
      <c r="I74" s="5"/>
      <c r="J74" s="5"/>
      <c r="K74" s="5"/>
    </row>
    <row r="75" spans="1:11" ht="18" customHeight="1" x14ac:dyDescent="0.35">
      <c r="A75" s="179"/>
      <c r="B75" s="180"/>
      <c r="C75" s="180"/>
      <c r="D75" s="180"/>
      <c r="E75" s="180"/>
      <c r="F75" s="181"/>
      <c r="G75" s="5"/>
      <c r="H75" s="5"/>
      <c r="I75" s="5"/>
      <c r="J75" s="5"/>
      <c r="K75" s="5"/>
    </row>
    <row r="76" spans="1:11" ht="18" customHeight="1" x14ac:dyDescent="0.35">
      <c r="A76" s="179"/>
      <c r="B76" s="180"/>
      <c r="C76" s="180"/>
      <c r="D76" s="180"/>
      <c r="E76" s="180"/>
      <c r="F76" s="181"/>
      <c r="G76" s="5"/>
      <c r="H76" s="5"/>
      <c r="I76" s="5"/>
      <c r="J76" s="5"/>
      <c r="K76" s="5"/>
    </row>
    <row r="77" spans="1:11" ht="18" customHeight="1" x14ac:dyDescent="0.35">
      <c r="A77" s="179"/>
      <c r="B77" s="180"/>
      <c r="C77" s="180"/>
      <c r="D77" s="180"/>
      <c r="E77" s="180"/>
      <c r="F77" s="181"/>
      <c r="G77" s="5"/>
      <c r="H77" s="5"/>
      <c r="I77" s="5"/>
      <c r="J77" s="5"/>
      <c r="K77" s="5"/>
    </row>
    <row r="78" spans="1:11" ht="18" customHeight="1" x14ac:dyDescent="0.35">
      <c r="A78" s="179"/>
      <c r="B78" s="180"/>
      <c r="C78" s="180"/>
      <c r="D78" s="180"/>
      <c r="E78" s="180"/>
      <c r="F78" s="181"/>
      <c r="G78" s="5"/>
      <c r="H78" s="5"/>
      <c r="I78" s="5"/>
      <c r="J78" s="5"/>
      <c r="K78" s="5"/>
    </row>
    <row r="79" spans="1:11" ht="18" customHeight="1" x14ac:dyDescent="0.35">
      <c r="A79" s="179"/>
      <c r="B79" s="180"/>
      <c r="C79" s="180"/>
      <c r="D79" s="180"/>
      <c r="E79" s="180"/>
      <c r="F79" s="181"/>
      <c r="G79" s="5"/>
      <c r="H79" s="5"/>
      <c r="I79" s="5"/>
      <c r="J79" s="5"/>
      <c r="K79" s="5"/>
    </row>
    <row r="80" spans="1:11" ht="18" customHeight="1" x14ac:dyDescent="0.35">
      <c r="A80" s="179"/>
      <c r="B80" s="180"/>
      <c r="C80" s="180"/>
      <c r="D80" s="180"/>
      <c r="E80" s="180"/>
      <c r="F80" s="181"/>
      <c r="G80" s="5"/>
      <c r="H80" s="5"/>
      <c r="I80" s="5"/>
      <c r="J80" s="5"/>
      <c r="K80" s="5"/>
    </row>
    <row r="81" spans="1:11" ht="18" customHeight="1" x14ac:dyDescent="0.35">
      <c r="A81" s="179"/>
      <c r="B81" s="180"/>
      <c r="C81" s="180"/>
      <c r="D81" s="180"/>
      <c r="E81" s="180"/>
      <c r="F81" s="181"/>
      <c r="G81" s="5"/>
      <c r="H81" s="5"/>
      <c r="I81" s="5"/>
      <c r="J81" s="5"/>
      <c r="K81" s="5"/>
    </row>
    <row r="82" spans="1:11" ht="18" customHeight="1" x14ac:dyDescent="0.35">
      <c r="A82" s="179"/>
      <c r="B82" s="180"/>
      <c r="C82" s="180"/>
      <c r="D82" s="180"/>
      <c r="E82" s="180"/>
      <c r="F82" s="181"/>
      <c r="G82" s="5"/>
      <c r="H82" s="5"/>
      <c r="I82" s="5"/>
      <c r="J82" s="5"/>
      <c r="K82" s="5"/>
    </row>
    <row r="83" spans="1:11" ht="18" customHeight="1" x14ac:dyDescent="0.35">
      <c r="A83" s="179"/>
      <c r="B83" s="180"/>
      <c r="C83" s="180"/>
      <c r="D83" s="180"/>
      <c r="E83" s="180"/>
      <c r="F83" s="181"/>
      <c r="G83" s="5"/>
      <c r="H83" s="5"/>
      <c r="I83" s="5"/>
      <c r="J83" s="5"/>
      <c r="K83" s="5"/>
    </row>
    <row r="84" spans="1:11" ht="18" customHeight="1" x14ac:dyDescent="0.35">
      <c r="A84" s="182"/>
      <c r="B84" s="183"/>
      <c r="C84" s="183"/>
      <c r="D84" s="183"/>
      <c r="E84" s="183"/>
      <c r="F84" s="184"/>
      <c r="G84" s="5"/>
      <c r="H84" s="5"/>
      <c r="I84" s="5"/>
      <c r="J84" s="5"/>
      <c r="K84" s="5"/>
    </row>
    <row r="85" spans="1:11" ht="18" customHeight="1" x14ac:dyDescent="0.35"/>
    <row r="86" spans="1:11" ht="18" customHeight="1" x14ac:dyDescent="0.35"/>
    <row r="87" spans="1:11" ht="18" customHeight="1" x14ac:dyDescent="0.35"/>
    <row r="88" spans="1:11" ht="18" customHeight="1" x14ac:dyDescent="0.35"/>
  </sheetData>
  <mergeCells count="14">
    <mergeCell ref="A30:H30"/>
    <mergeCell ref="A73:F84"/>
    <mergeCell ref="C44:E44"/>
    <mergeCell ref="C45:E45"/>
    <mergeCell ref="C46:E46"/>
    <mergeCell ref="C47:E47"/>
    <mergeCell ref="C48:E48"/>
    <mergeCell ref="C49:E49"/>
    <mergeCell ref="C50:E50"/>
    <mergeCell ref="C51:E51"/>
    <mergeCell ref="C52:E52"/>
    <mergeCell ref="C54:E54"/>
    <mergeCell ref="C53:E53"/>
    <mergeCell ref="A65:C65"/>
  </mergeCells>
  <phoneticPr fontId="0" type="noConversion"/>
  <pageMargins left="0" right="0" top="1" bottom="1" header="0.5" footer="0.5"/>
  <pageSetup orientation="landscape" r:id="rId1"/>
  <headerFooter alignWithMargins="0"/>
  <ignoredErrors>
    <ignoredError sqref="B22 B17" unlockedFormula="1"/>
  </ignoredError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A0FB3-96AA-47D6-9D18-DE1B6116BDAA}">
  <dimension ref="A1:J62"/>
  <sheetViews>
    <sheetView topLeftCell="A51" zoomScaleNormal="100" workbookViewId="0">
      <selection activeCell="B11" sqref="B11:D12"/>
    </sheetView>
  </sheetViews>
  <sheetFormatPr defaultColWidth="9.1328125" defaultRowHeight="18" customHeight="1" x14ac:dyDescent="0.35"/>
  <cols>
    <col min="1" max="1" width="56.6640625" style="45" customWidth="1"/>
    <col min="2" max="19" width="18.53125" style="45" customWidth="1"/>
    <col min="20" max="16384" width="9.1328125" style="45"/>
  </cols>
  <sheetData>
    <row r="1" spans="1:10" ht="18" customHeight="1" x14ac:dyDescent="0.35">
      <c r="A1" s="37" t="s">
        <v>228</v>
      </c>
      <c r="B1" s="44"/>
      <c r="C1" s="44"/>
      <c r="D1" s="44"/>
      <c r="E1" s="44"/>
      <c r="F1" s="44"/>
      <c r="G1" s="44"/>
      <c r="H1" s="44"/>
      <c r="I1" s="44"/>
      <c r="J1" s="44"/>
    </row>
    <row r="2" spans="1:10" ht="18" customHeight="1" x14ac:dyDescent="0.35">
      <c r="A2" s="37" t="s">
        <v>229</v>
      </c>
      <c r="B2" s="44"/>
      <c r="C2" s="44"/>
      <c r="D2" s="44"/>
      <c r="E2" s="44"/>
      <c r="F2" s="44"/>
      <c r="G2" s="44"/>
      <c r="H2" s="44"/>
      <c r="I2" s="44"/>
      <c r="J2" s="44"/>
    </row>
    <row r="3" spans="1:10" ht="18" customHeight="1" x14ac:dyDescent="0.35">
      <c r="A3" s="26" t="s">
        <v>150</v>
      </c>
      <c r="B3" s="44"/>
      <c r="C3" s="44"/>
      <c r="D3" s="44"/>
      <c r="E3" s="44"/>
      <c r="F3" s="44"/>
      <c r="G3" s="44"/>
      <c r="H3" s="44"/>
      <c r="I3" s="44"/>
      <c r="J3" s="44"/>
    </row>
    <row r="4" spans="1:10" ht="18" customHeight="1" x14ac:dyDescent="0.35">
      <c r="A4" s="44"/>
      <c r="B4" s="44"/>
      <c r="C4" s="44"/>
      <c r="D4" s="44"/>
      <c r="E4" s="44"/>
      <c r="F4" s="44"/>
      <c r="G4" s="44"/>
      <c r="H4" s="44"/>
      <c r="I4" s="44"/>
      <c r="J4" s="44"/>
    </row>
    <row r="5" spans="1:10" ht="18" customHeight="1" x14ac:dyDescent="0.35">
      <c r="A5" s="148" t="s">
        <v>46</v>
      </c>
      <c r="B5" s="213"/>
      <c r="C5" s="214"/>
      <c r="D5" s="215"/>
      <c r="E5" s="14"/>
      <c r="F5" s="14"/>
      <c r="G5" s="44"/>
      <c r="H5" s="44"/>
      <c r="I5" s="44"/>
      <c r="J5" s="44"/>
    </row>
    <row r="6" spans="1:10" ht="18" customHeight="1" x14ac:dyDescent="0.35">
      <c r="A6" s="44"/>
      <c r="B6" s="44"/>
      <c r="C6" s="44"/>
      <c r="D6" s="44"/>
      <c r="E6" s="44"/>
      <c r="F6" s="44"/>
      <c r="G6" s="44"/>
      <c r="H6" s="44"/>
      <c r="I6" s="44"/>
      <c r="J6" s="44"/>
    </row>
    <row r="7" spans="1:10" ht="18" customHeight="1" x14ac:dyDescent="0.35">
      <c r="A7" s="140"/>
      <c r="B7" s="78" t="s">
        <v>33</v>
      </c>
      <c r="C7" s="78" t="s">
        <v>28</v>
      </c>
      <c r="D7" s="44"/>
      <c r="E7" s="44"/>
      <c r="F7" s="44"/>
      <c r="G7" s="44"/>
      <c r="H7" s="44"/>
      <c r="I7" s="44"/>
      <c r="J7" s="44"/>
    </row>
    <row r="8" spans="1:10" ht="18" customHeight="1" x14ac:dyDescent="0.35">
      <c r="A8" s="72" t="s">
        <v>122</v>
      </c>
      <c r="B8" s="83"/>
      <c r="C8" s="87"/>
      <c r="D8" s="44"/>
      <c r="E8" s="44"/>
      <c r="F8" s="44"/>
      <c r="G8" s="44"/>
      <c r="H8" s="44"/>
      <c r="I8" s="44"/>
      <c r="J8" s="44"/>
    </row>
    <row r="9" spans="1:10" ht="18" customHeight="1" x14ac:dyDescent="0.35">
      <c r="A9" s="44"/>
      <c r="B9" s="44"/>
      <c r="C9" s="44"/>
      <c r="D9" s="44"/>
      <c r="E9" s="44"/>
      <c r="F9" s="44"/>
      <c r="G9" s="44"/>
      <c r="H9" s="44"/>
      <c r="I9" s="44"/>
      <c r="J9" s="44"/>
    </row>
    <row r="10" spans="1:10" ht="18" customHeight="1" x14ac:dyDescent="0.35">
      <c r="A10" s="26" t="s">
        <v>164</v>
      </c>
      <c r="B10" s="44"/>
      <c r="C10" s="44"/>
      <c r="D10" s="44"/>
      <c r="E10" s="44"/>
      <c r="F10" s="44"/>
      <c r="G10" s="44"/>
      <c r="H10" s="44"/>
      <c r="I10" s="44"/>
      <c r="J10" s="44"/>
    </row>
    <row r="11" spans="1:10" ht="20.100000000000001" customHeight="1" x14ac:dyDescent="0.35">
      <c r="A11" s="216" t="s">
        <v>165</v>
      </c>
      <c r="B11" s="191" t="s">
        <v>263</v>
      </c>
      <c r="C11" s="197"/>
      <c r="D11" s="198"/>
      <c r="E11" s="218" t="s">
        <v>34</v>
      </c>
      <c r="F11" s="191" t="s">
        <v>37</v>
      </c>
      <c r="G11" s="195" t="s">
        <v>38</v>
      </c>
      <c r="H11" s="195" t="s">
        <v>35</v>
      </c>
      <c r="I11" s="191" t="s">
        <v>36</v>
      </c>
      <c r="J11" s="192"/>
    </row>
    <row r="12" spans="1:10" ht="20.100000000000001" customHeight="1" x14ac:dyDescent="0.35">
      <c r="A12" s="217"/>
      <c r="B12" s="193"/>
      <c r="C12" s="199"/>
      <c r="D12" s="200"/>
      <c r="E12" s="196"/>
      <c r="F12" s="193"/>
      <c r="G12" s="196"/>
      <c r="H12" s="196"/>
      <c r="I12" s="193"/>
      <c r="J12" s="194"/>
    </row>
    <row r="13" spans="1:10" ht="18" customHeight="1" x14ac:dyDescent="0.35">
      <c r="A13" s="83"/>
      <c r="B13" s="201"/>
      <c r="C13" s="202"/>
      <c r="D13" s="203"/>
      <c r="E13" s="88"/>
      <c r="F13" s="167"/>
      <c r="G13" s="161"/>
      <c r="H13" s="167"/>
      <c r="I13" s="162"/>
      <c r="J13" s="163"/>
    </row>
    <row r="14" spans="1:10" ht="18" customHeight="1" x14ac:dyDescent="0.35">
      <c r="A14" s="83"/>
      <c r="B14" s="201"/>
      <c r="C14" s="202"/>
      <c r="D14" s="203"/>
      <c r="E14" s="88"/>
      <c r="F14" s="93"/>
      <c r="G14" s="89"/>
      <c r="H14" s="93"/>
      <c r="I14" s="90"/>
      <c r="J14" s="91"/>
    </row>
    <row r="15" spans="1:10" ht="18" customHeight="1" x14ac:dyDescent="0.35">
      <c r="A15" s="83"/>
      <c r="B15" s="201"/>
      <c r="C15" s="202"/>
      <c r="D15" s="203"/>
      <c r="E15" s="88"/>
      <c r="F15" s="93"/>
      <c r="G15" s="89"/>
      <c r="H15" s="93"/>
      <c r="I15" s="90"/>
      <c r="J15" s="91"/>
    </row>
    <row r="16" spans="1:10" ht="18" customHeight="1" x14ac:dyDescent="0.35">
      <c r="A16" s="83"/>
      <c r="B16" s="201"/>
      <c r="C16" s="202"/>
      <c r="D16" s="203"/>
      <c r="E16" s="88"/>
      <c r="F16" s="93"/>
      <c r="G16" s="89"/>
      <c r="H16" s="93"/>
      <c r="I16" s="90"/>
      <c r="J16" s="91"/>
    </row>
    <row r="17" spans="1:10" ht="18" customHeight="1" x14ac:dyDescent="0.35">
      <c r="A17" s="83"/>
      <c r="B17" s="201"/>
      <c r="C17" s="202"/>
      <c r="D17" s="203"/>
      <c r="E17" s="88"/>
      <c r="F17" s="93"/>
      <c r="G17" s="89"/>
      <c r="H17" s="93"/>
      <c r="I17" s="90"/>
      <c r="J17" s="91"/>
    </row>
    <row r="18" spans="1:10" ht="18" customHeight="1" x14ac:dyDescent="0.35">
      <c r="A18" s="44"/>
      <c r="B18" s="44"/>
      <c r="C18" s="44"/>
      <c r="D18" s="44"/>
      <c r="E18" s="44"/>
      <c r="F18" s="44"/>
      <c r="G18" s="44"/>
      <c r="H18" s="44"/>
      <c r="I18" s="44"/>
      <c r="J18" s="44"/>
    </row>
    <row r="19" spans="1:10" ht="18" customHeight="1" x14ac:dyDescent="0.35">
      <c r="A19" s="140" t="s">
        <v>84</v>
      </c>
      <c r="B19" s="78">
        <f>'Firm Background'!B24</f>
        <v>45747</v>
      </c>
      <c r="C19" s="78">
        <f>DATE(YEAR(General!B15)-1,12,31)</f>
        <v>45657</v>
      </c>
      <c r="D19" s="78">
        <f>DATE(YEAR(C19)-1,12,31)</f>
        <v>45291</v>
      </c>
      <c r="E19" s="78">
        <f t="shared" ref="E19:J19" si="0">DATE(YEAR(D19)-1,12,31)</f>
        <v>44926</v>
      </c>
      <c r="F19" s="78">
        <f t="shared" si="0"/>
        <v>44561</v>
      </c>
      <c r="G19" s="78">
        <f t="shared" si="0"/>
        <v>44196</v>
      </c>
      <c r="H19" s="78">
        <f t="shared" si="0"/>
        <v>43830</v>
      </c>
      <c r="I19" s="78">
        <f t="shared" si="0"/>
        <v>43465</v>
      </c>
      <c r="J19" s="78">
        <f t="shared" si="0"/>
        <v>43100</v>
      </c>
    </row>
    <row r="20" spans="1:10" ht="18" customHeight="1" x14ac:dyDescent="0.35">
      <c r="A20" s="148" t="s">
        <v>131</v>
      </c>
      <c r="B20" s="83"/>
      <c r="C20" s="83"/>
      <c r="D20" s="83"/>
      <c r="E20" s="83"/>
      <c r="F20" s="83"/>
      <c r="G20" s="83"/>
      <c r="H20" s="83"/>
      <c r="I20" s="83"/>
      <c r="J20" s="83"/>
    </row>
    <row r="21" spans="1:10" ht="18" customHeight="1" x14ac:dyDescent="0.35">
      <c r="A21" s="148" t="s">
        <v>43</v>
      </c>
      <c r="B21" s="83"/>
      <c r="C21" s="83"/>
      <c r="D21" s="83"/>
      <c r="E21" s="83"/>
      <c r="F21" s="83"/>
      <c r="G21" s="83"/>
      <c r="H21" s="83"/>
      <c r="I21" s="83"/>
      <c r="J21" s="83"/>
    </row>
    <row r="22" spans="1:10" ht="18" customHeight="1" x14ac:dyDescent="0.35">
      <c r="A22" s="149" t="s">
        <v>44</v>
      </c>
      <c r="B22" s="83"/>
      <c r="C22" s="83"/>
      <c r="D22" s="83"/>
      <c r="E22" s="83"/>
      <c r="F22" s="83"/>
      <c r="G22" s="83"/>
      <c r="H22" s="83"/>
      <c r="I22" s="83"/>
      <c r="J22" s="83"/>
    </row>
    <row r="23" spans="1:10" ht="18" customHeight="1" x14ac:dyDescent="0.35">
      <c r="A23" s="149" t="s">
        <v>45</v>
      </c>
      <c r="B23" s="83"/>
      <c r="C23" s="83"/>
      <c r="D23" s="83"/>
      <c r="E23" s="83"/>
      <c r="F23" s="83"/>
      <c r="G23" s="83"/>
      <c r="H23" s="83"/>
      <c r="I23" s="83"/>
      <c r="J23" s="83"/>
    </row>
    <row r="24" spans="1:10" ht="18" customHeight="1" x14ac:dyDescent="0.35">
      <c r="A24" s="148" t="s">
        <v>39</v>
      </c>
      <c r="B24" s="92"/>
      <c r="C24" s="92"/>
      <c r="D24" s="92"/>
      <c r="E24" s="92"/>
      <c r="F24" s="92"/>
      <c r="G24" s="92"/>
      <c r="H24" s="92"/>
      <c r="I24" s="92"/>
      <c r="J24" s="92"/>
    </row>
    <row r="25" spans="1:10" ht="18" customHeight="1" x14ac:dyDescent="0.35">
      <c r="A25" s="148" t="s">
        <v>132</v>
      </c>
      <c r="B25" s="83"/>
      <c r="C25" s="83"/>
      <c r="D25" s="83"/>
      <c r="E25" s="83"/>
      <c r="F25" s="83"/>
      <c r="G25" s="83"/>
      <c r="H25" s="83"/>
      <c r="I25" s="83"/>
      <c r="J25" s="83"/>
    </row>
    <row r="26" spans="1:10" ht="18" customHeight="1" x14ac:dyDescent="0.35">
      <c r="A26" s="148" t="s">
        <v>133</v>
      </c>
      <c r="B26" s="83"/>
      <c r="C26" s="83"/>
      <c r="D26" s="83"/>
      <c r="E26" s="83"/>
      <c r="F26" s="83"/>
      <c r="G26" s="83"/>
      <c r="H26" s="83"/>
      <c r="I26" s="83"/>
      <c r="J26" s="83"/>
    </row>
    <row r="27" spans="1:10" ht="18" customHeight="1" x14ac:dyDescent="0.35">
      <c r="A27" s="148" t="s">
        <v>134</v>
      </c>
      <c r="B27" s="92"/>
      <c r="C27" s="92"/>
      <c r="D27" s="92"/>
      <c r="E27" s="92"/>
      <c r="F27" s="92"/>
      <c r="G27" s="92"/>
      <c r="H27" s="92"/>
      <c r="I27" s="92"/>
      <c r="J27" s="92"/>
    </row>
    <row r="28" spans="1:10" ht="18" customHeight="1" x14ac:dyDescent="0.35">
      <c r="A28" s="148" t="s">
        <v>135</v>
      </c>
      <c r="B28" s="92"/>
      <c r="C28" s="92"/>
      <c r="D28" s="92"/>
      <c r="E28" s="92"/>
      <c r="F28" s="92"/>
      <c r="G28" s="92"/>
      <c r="H28" s="92"/>
      <c r="I28" s="92"/>
      <c r="J28" s="92"/>
    </row>
    <row r="29" spans="1:10" ht="18" customHeight="1" x14ac:dyDescent="0.35">
      <c r="A29" s="8"/>
      <c r="B29" s="3"/>
      <c r="C29" s="3"/>
      <c r="D29" s="3"/>
      <c r="E29" s="3"/>
      <c r="F29" s="3"/>
      <c r="G29" s="3"/>
      <c r="H29" s="44"/>
      <c r="I29" s="44"/>
      <c r="J29" s="44"/>
    </row>
    <row r="30" spans="1:10" ht="18" customHeight="1" x14ac:dyDescent="0.35">
      <c r="A30" s="140" t="s">
        <v>61</v>
      </c>
      <c r="B30" s="78">
        <f>B19</f>
        <v>45747</v>
      </c>
      <c r="C30" s="78">
        <f>C19</f>
        <v>45657</v>
      </c>
      <c r="D30" s="78">
        <f t="shared" ref="D30:J30" si="1">D19</f>
        <v>45291</v>
      </c>
      <c r="E30" s="78">
        <f t="shared" si="1"/>
        <v>44926</v>
      </c>
      <c r="F30" s="78">
        <f t="shared" si="1"/>
        <v>44561</v>
      </c>
      <c r="G30" s="78">
        <f t="shared" si="1"/>
        <v>44196</v>
      </c>
      <c r="H30" s="78">
        <f t="shared" si="1"/>
        <v>43830</v>
      </c>
      <c r="I30" s="78">
        <f t="shared" si="1"/>
        <v>43465</v>
      </c>
      <c r="J30" s="78">
        <f t="shared" si="1"/>
        <v>43100</v>
      </c>
    </row>
    <row r="31" spans="1:10" ht="18" customHeight="1" x14ac:dyDescent="0.35">
      <c r="A31" s="65" t="s">
        <v>62</v>
      </c>
      <c r="B31" s="83"/>
      <c r="C31" s="83"/>
      <c r="D31" s="83"/>
      <c r="E31" s="83"/>
      <c r="F31" s="83"/>
      <c r="G31" s="83"/>
      <c r="H31" s="83"/>
      <c r="I31" s="83"/>
      <c r="J31" s="83"/>
    </row>
    <row r="32" spans="1:10" ht="18" customHeight="1" x14ac:dyDescent="0.35">
      <c r="A32" s="65" t="s">
        <v>63</v>
      </c>
      <c r="B32" s="83"/>
      <c r="C32" s="83"/>
      <c r="D32" s="83"/>
      <c r="E32" s="83"/>
      <c r="F32" s="83"/>
      <c r="G32" s="83"/>
      <c r="H32" s="83"/>
      <c r="I32" s="83"/>
      <c r="J32" s="83"/>
    </row>
    <row r="33" spans="1:10" ht="18" customHeight="1" x14ac:dyDescent="0.35">
      <c r="A33" s="65" t="s">
        <v>64</v>
      </c>
      <c r="B33" s="83"/>
      <c r="C33" s="83"/>
      <c r="D33" s="83"/>
      <c r="E33" s="83"/>
      <c r="F33" s="83"/>
      <c r="G33" s="83"/>
      <c r="H33" s="83"/>
      <c r="I33" s="83"/>
      <c r="J33" s="83"/>
    </row>
    <row r="34" spans="1:10" ht="18" customHeight="1" x14ac:dyDescent="0.35">
      <c r="A34" s="65" t="s">
        <v>65</v>
      </c>
      <c r="B34" s="83"/>
      <c r="C34" s="83"/>
      <c r="D34" s="83"/>
      <c r="E34" s="83"/>
      <c r="F34" s="83"/>
      <c r="G34" s="83"/>
      <c r="H34" s="83"/>
      <c r="I34" s="83"/>
      <c r="J34" s="83"/>
    </row>
    <row r="35" spans="1:10" ht="18" customHeight="1" x14ac:dyDescent="0.35">
      <c r="A35" s="65" t="s">
        <v>66</v>
      </c>
      <c r="B35" s="83"/>
      <c r="C35" s="83"/>
      <c r="D35" s="83"/>
      <c r="E35" s="83"/>
      <c r="F35" s="83"/>
      <c r="G35" s="83"/>
      <c r="H35" s="83"/>
      <c r="I35" s="83"/>
      <c r="J35" s="83"/>
    </row>
    <row r="36" spans="1:10" ht="18" customHeight="1" x14ac:dyDescent="0.35">
      <c r="A36" s="65" t="s">
        <v>85</v>
      </c>
      <c r="B36" s="93"/>
      <c r="C36" s="93"/>
      <c r="D36" s="93"/>
      <c r="E36" s="93"/>
      <c r="F36" s="93"/>
      <c r="G36" s="93"/>
      <c r="H36" s="93"/>
      <c r="I36" s="93"/>
      <c r="J36" s="93"/>
    </row>
    <row r="37" spans="1:10" ht="18" customHeight="1" x14ac:dyDescent="0.35">
      <c r="A37" s="65" t="s">
        <v>86</v>
      </c>
      <c r="B37" s="93"/>
      <c r="C37" s="93"/>
      <c r="D37" s="93"/>
      <c r="E37" s="93"/>
      <c r="F37" s="93"/>
      <c r="G37" s="93"/>
      <c r="H37" s="93"/>
      <c r="I37" s="93"/>
      <c r="J37" s="93"/>
    </row>
    <row r="38" spans="1:10" ht="18" customHeight="1" x14ac:dyDescent="0.35">
      <c r="A38" s="65" t="s">
        <v>87</v>
      </c>
      <c r="B38" s="93"/>
      <c r="C38" s="93"/>
      <c r="D38" s="93"/>
      <c r="E38" s="93"/>
      <c r="F38" s="93"/>
      <c r="G38" s="93"/>
      <c r="H38" s="93"/>
      <c r="I38" s="93"/>
      <c r="J38" s="93"/>
    </row>
    <row r="39" spans="1:10" ht="18" customHeight="1" x14ac:dyDescent="0.35">
      <c r="A39" s="65" t="s">
        <v>88</v>
      </c>
      <c r="B39" s="93"/>
      <c r="C39" s="93"/>
      <c r="D39" s="93"/>
      <c r="E39" s="93"/>
      <c r="F39" s="93"/>
      <c r="G39" s="93"/>
      <c r="H39" s="93"/>
      <c r="I39" s="93"/>
      <c r="J39" s="93"/>
    </row>
    <row r="40" spans="1:10" ht="18" customHeight="1" x14ac:dyDescent="0.35">
      <c r="A40" s="8"/>
      <c r="B40" s="3"/>
      <c r="C40" s="3"/>
      <c r="D40" s="3"/>
      <c r="E40" s="3"/>
      <c r="F40" s="3"/>
      <c r="G40" s="3"/>
      <c r="H40" s="44"/>
      <c r="I40" s="44"/>
      <c r="J40" s="44"/>
    </row>
    <row r="41" spans="1:10" ht="18" customHeight="1" x14ac:dyDescent="0.35">
      <c r="A41" s="147" t="s">
        <v>60</v>
      </c>
      <c r="B41" s="78">
        <f t="shared" ref="B41:J41" si="2">+B30</f>
        <v>45747</v>
      </c>
      <c r="C41" s="78">
        <f t="shared" si="2"/>
        <v>45657</v>
      </c>
      <c r="D41" s="78">
        <f t="shared" si="2"/>
        <v>45291</v>
      </c>
      <c r="E41" s="78">
        <f t="shared" si="2"/>
        <v>44926</v>
      </c>
      <c r="F41" s="78">
        <f t="shared" si="2"/>
        <v>44561</v>
      </c>
      <c r="G41" s="78">
        <f t="shared" si="2"/>
        <v>44196</v>
      </c>
      <c r="H41" s="78">
        <f t="shared" si="2"/>
        <v>43830</v>
      </c>
      <c r="I41" s="78">
        <f t="shared" si="2"/>
        <v>43465</v>
      </c>
      <c r="J41" s="78">
        <f t="shared" si="2"/>
        <v>43100</v>
      </c>
    </row>
    <row r="42" spans="1:10" ht="18" customHeight="1" x14ac:dyDescent="0.35">
      <c r="A42" s="72" t="s">
        <v>67</v>
      </c>
      <c r="B42" s="94"/>
      <c r="C42" s="94"/>
      <c r="D42" s="94"/>
      <c r="E42" s="94"/>
      <c r="F42" s="94"/>
      <c r="G42" s="94"/>
      <c r="H42" s="94"/>
      <c r="I42" s="94"/>
      <c r="J42" s="94"/>
    </row>
    <row r="43" spans="1:10" ht="18" customHeight="1" x14ac:dyDescent="0.35">
      <c r="A43" s="72" t="s">
        <v>68</v>
      </c>
      <c r="B43" s="94"/>
      <c r="C43" s="94"/>
      <c r="D43" s="94"/>
      <c r="E43" s="94"/>
      <c r="F43" s="94"/>
      <c r="G43" s="94"/>
      <c r="H43" s="94"/>
      <c r="I43" s="94"/>
      <c r="J43" s="94"/>
    </row>
    <row r="44" spans="1:10" ht="18" customHeight="1" x14ac:dyDescent="0.35">
      <c r="A44" s="72" t="s">
        <v>69</v>
      </c>
      <c r="B44" s="94"/>
      <c r="C44" s="94"/>
      <c r="D44" s="94"/>
      <c r="E44" s="94"/>
      <c r="F44" s="94"/>
      <c r="G44" s="94"/>
      <c r="H44" s="94"/>
      <c r="I44" s="94"/>
      <c r="J44" s="94"/>
    </row>
    <row r="45" spans="1:10" ht="18" customHeight="1" x14ac:dyDescent="0.35">
      <c r="A45" s="72" t="s">
        <v>70</v>
      </c>
      <c r="B45" s="94"/>
      <c r="C45" s="94"/>
      <c r="D45" s="94"/>
      <c r="E45" s="94"/>
      <c r="F45" s="94"/>
      <c r="G45" s="94"/>
      <c r="H45" s="94"/>
      <c r="I45" s="94"/>
      <c r="J45" s="94"/>
    </row>
    <row r="46" spans="1:10" ht="18" customHeight="1" x14ac:dyDescent="0.35">
      <c r="A46" s="72" t="s">
        <v>71</v>
      </c>
      <c r="B46" s="94"/>
      <c r="C46" s="94"/>
      <c r="D46" s="94"/>
      <c r="E46" s="94"/>
      <c r="F46" s="94"/>
      <c r="G46" s="94"/>
      <c r="H46" s="94"/>
      <c r="I46" s="94"/>
      <c r="J46" s="94"/>
    </row>
    <row r="47" spans="1:10" ht="18" customHeight="1" x14ac:dyDescent="0.35">
      <c r="A47" s="72" t="s">
        <v>140</v>
      </c>
      <c r="B47" s="94"/>
      <c r="C47" s="94"/>
      <c r="D47" s="94"/>
      <c r="E47" s="94"/>
      <c r="F47" s="94"/>
      <c r="G47" s="94"/>
      <c r="H47" s="94"/>
      <c r="I47" s="94"/>
      <c r="J47" s="94"/>
    </row>
    <row r="48" spans="1:10" ht="18" customHeight="1" x14ac:dyDescent="0.35">
      <c r="A48" s="72" t="s">
        <v>21</v>
      </c>
      <c r="B48" s="125">
        <f>SUM(B42:B47)</f>
        <v>0</v>
      </c>
      <c r="C48" s="125">
        <f t="shared" ref="C48:J48" si="3">SUM(C42:C47)</f>
        <v>0</v>
      </c>
      <c r="D48" s="125">
        <f t="shared" si="3"/>
        <v>0</v>
      </c>
      <c r="E48" s="125">
        <f t="shared" si="3"/>
        <v>0</v>
      </c>
      <c r="F48" s="125">
        <f t="shared" si="3"/>
        <v>0</v>
      </c>
      <c r="G48" s="125">
        <f t="shared" si="3"/>
        <v>0</v>
      </c>
      <c r="H48" s="125">
        <f t="shared" si="3"/>
        <v>0</v>
      </c>
      <c r="I48" s="125">
        <f t="shared" si="3"/>
        <v>0</v>
      </c>
      <c r="J48" s="125">
        <f t="shared" si="3"/>
        <v>0</v>
      </c>
    </row>
    <row r="49" spans="1:10" ht="18" customHeight="1" x14ac:dyDescent="0.35">
      <c r="A49" s="3"/>
      <c r="B49" s="3"/>
      <c r="C49" s="3"/>
      <c r="D49" s="3"/>
      <c r="E49" s="3"/>
      <c r="F49" s="3"/>
      <c r="G49" s="3"/>
      <c r="H49" s="44"/>
      <c r="I49" s="44"/>
      <c r="J49" s="44"/>
    </row>
    <row r="50" spans="1:10" ht="18" customHeight="1" x14ac:dyDescent="0.35">
      <c r="A50" s="141" t="s">
        <v>10</v>
      </c>
      <c r="B50" s="142"/>
      <c r="C50" s="142"/>
      <c r="D50" s="142"/>
      <c r="E50" s="142"/>
      <c r="F50" s="142"/>
      <c r="G50" s="3"/>
      <c r="H50" s="44"/>
      <c r="I50" s="44"/>
      <c r="J50" s="44"/>
    </row>
    <row r="51" spans="1:10" s="12" customFormat="1" ht="18" customHeight="1" x14ac:dyDescent="0.35">
      <c r="A51" s="204"/>
      <c r="B51" s="205"/>
      <c r="C51" s="205"/>
      <c r="D51" s="205"/>
      <c r="E51" s="205"/>
      <c r="F51" s="206"/>
      <c r="G51" s="20"/>
      <c r="H51" s="20"/>
      <c r="I51" s="20"/>
      <c r="J51" s="20"/>
    </row>
    <row r="52" spans="1:10" s="12" customFormat="1" ht="18" customHeight="1" x14ac:dyDescent="0.35">
      <c r="A52" s="207"/>
      <c r="B52" s="208"/>
      <c r="C52" s="208"/>
      <c r="D52" s="208"/>
      <c r="E52" s="208"/>
      <c r="F52" s="209"/>
      <c r="G52" s="20"/>
      <c r="H52" s="20"/>
      <c r="I52" s="20"/>
      <c r="J52" s="20"/>
    </row>
    <row r="53" spans="1:10" s="12" customFormat="1" ht="18" customHeight="1" x14ac:dyDescent="0.35">
      <c r="A53" s="207"/>
      <c r="B53" s="208"/>
      <c r="C53" s="208"/>
      <c r="D53" s="208"/>
      <c r="E53" s="208"/>
      <c r="F53" s="209"/>
      <c r="G53" s="20"/>
      <c r="H53" s="20"/>
      <c r="I53" s="20"/>
      <c r="J53" s="20"/>
    </row>
    <row r="54" spans="1:10" s="12" customFormat="1" ht="18" customHeight="1" x14ac:dyDescent="0.35">
      <c r="A54" s="207"/>
      <c r="B54" s="208"/>
      <c r="C54" s="208"/>
      <c r="D54" s="208"/>
      <c r="E54" s="208"/>
      <c r="F54" s="209"/>
      <c r="G54" s="20"/>
      <c r="H54" s="20"/>
      <c r="I54" s="20"/>
      <c r="J54" s="20"/>
    </row>
    <row r="55" spans="1:10" s="12" customFormat="1" ht="18" customHeight="1" x14ac:dyDescent="0.35">
      <c r="A55" s="207"/>
      <c r="B55" s="208"/>
      <c r="C55" s="208"/>
      <c r="D55" s="208"/>
      <c r="E55" s="208"/>
      <c r="F55" s="209"/>
      <c r="G55" s="20"/>
      <c r="H55" s="20"/>
      <c r="I55" s="20"/>
      <c r="J55" s="20"/>
    </row>
    <row r="56" spans="1:10" s="12" customFormat="1" ht="18" customHeight="1" x14ac:dyDescent="0.35">
      <c r="A56" s="207"/>
      <c r="B56" s="208"/>
      <c r="C56" s="208"/>
      <c r="D56" s="208"/>
      <c r="E56" s="208"/>
      <c r="F56" s="209"/>
      <c r="G56" s="20"/>
      <c r="H56" s="20"/>
      <c r="I56" s="20"/>
      <c r="J56" s="20"/>
    </row>
    <row r="57" spans="1:10" s="12" customFormat="1" ht="18" customHeight="1" x14ac:dyDescent="0.35">
      <c r="A57" s="207"/>
      <c r="B57" s="208"/>
      <c r="C57" s="208"/>
      <c r="D57" s="208"/>
      <c r="E57" s="208"/>
      <c r="F57" s="209"/>
      <c r="G57" s="20"/>
      <c r="H57" s="20"/>
      <c r="I57" s="20"/>
      <c r="J57" s="20"/>
    </row>
    <row r="58" spans="1:10" ht="18" customHeight="1" x14ac:dyDescent="0.35">
      <c r="A58" s="207"/>
      <c r="B58" s="208"/>
      <c r="C58" s="208"/>
      <c r="D58" s="208"/>
      <c r="E58" s="208"/>
      <c r="F58" s="209"/>
      <c r="G58" s="44"/>
      <c r="H58" s="44"/>
      <c r="I58" s="44"/>
      <c r="J58" s="44"/>
    </row>
    <row r="59" spans="1:10" ht="18" customHeight="1" x14ac:dyDescent="0.35">
      <c r="A59" s="207"/>
      <c r="B59" s="208"/>
      <c r="C59" s="208"/>
      <c r="D59" s="208"/>
      <c r="E59" s="208"/>
      <c r="F59" s="209"/>
      <c r="G59" s="44"/>
      <c r="H59" s="44"/>
      <c r="I59" s="44"/>
      <c r="J59" s="44"/>
    </row>
    <row r="60" spans="1:10" ht="18" customHeight="1" x14ac:dyDescent="0.35">
      <c r="A60" s="207"/>
      <c r="B60" s="208"/>
      <c r="C60" s="208"/>
      <c r="D60" s="208"/>
      <c r="E60" s="208"/>
      <c r="F60" s="209"/>
      <c r="G60" s="44"/>
      <c r="H60" s="44"/>
      <c r="I60" s="44"/>
      <c r="J60" s="44"/>
    </row>
    <row r="61" spans="1:10" ht="18" customHeight="1" x14ac:dyDescent="0.35">
      <c r="A61" s="207"/>
      <c r="B61" s="208"/>
      <c r="C61" s="208"/>
      <c r="D61" s="208"/>
      <c r="E61" s="208"/>
      <c r="F61" s="209"/>
      <c r="G61" s="44"/>
      <c r="H61" s="44"/>
      <c r="I61" s="44"/>
      <c r="J61" s="44"/>
    </row>
    <row r="62" spans="1:10" ht="18" customHeight="1" x14ac:dyDescent="0.35">
      <c r="A62" s="210"/>
      <c r="B62" s="211"/>
      <c r="C62" s="211"/>
      <c r="D62" s="211"/>
      <c r="E62" s="211"/>
      <c r="F62" s="212"/>
      <c r="G62" s="44"/>
      <c r="H62" s="44"/>
      <c r="I62" s="44"/>
      <c r="J62" s="44"/>
    </row>
  </sheetData>
  <mergeCells count="14">
    <mergeCell ref="A51:F62"/>
    <mergeCell ref="B5:D5"/>
    <mergeCell ref="A11:A12"/>
    <mergeCell ref="E11:E12"/>
    <mergeCell ref="G11:G12"/>
    <mergeCell ref="F11:F12"/>
    <mergeCell ref="B15:D15"/>
    <mergeCell ref="B16:D16"/>
    <mergeCell ref="B17:D17"/>
    <mergeCell ref="I11:J12"/>
    <mergeCell ref="H11:H12"/>
    <mergeCell ref="B11:D12"/>
    <mergeCell ref="B13:D13"/>
    <mergeCell ref="B14:D14"/>
  </mergeCells>
  <pageMargins left="0.75" right="0.75" top="1" bottom="1" header="0.5" footer="0.5"/>
  <pageSetup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0"/>
  <sheetViews>
    <sheetView workbookViewId="0">
      <selection activeCell="C4" sqref="C4"/>
    </sheetView>
  </sheetViews>
  <sheetFormatPr defaultColWidth="9.1328125" defaultRowHeight="18" customHeight="1" x14ac:dyDescent="0.35"/>
  <cols>
    <col min="1" max="1" width="41.53125" style="1" customWidth="1"/>
    <col min="2" max="2" width="20.33203125" style="1" customWidth="1"/>
    <col min="3" max="3" width="22.6640625" style="1" customWidth="1"/>
    <col min="4" max="10" width="18.53125" style="1" customWidth="1"/>
    <col min="11" max="16384" width="9.1328125" style="1"/>
  </cols>
  <sheetData>
    <row r="1" spans="1:6" ht="18" customHeight="1" x14ac:dyDescent="0.35">
      <c r="A1" s="37" t="s">
        <v>228</v>
      </c>
    </row>
    <row r="2" spans="1:6" ht="18" customHeight="1" x14ac:dyDescent="0.35">
      <c r="A2" s="37" t="s">
        <v>229</v>
      </c>
    </row>
    <row r="3" spans="1:6" ht="18" customHeight="1" x14ac:dyDescent="0.35">
      <c r="A3" s="8"/>
    </row>
    <row r="4" spans="1:6" ht="18" customHeight="1" x14ac:dyDescent="0.35">
      <c r="A4" s="139" t="s">
        <v>213</v>
      </c>
      <c r="B4" s="146"/>
      <c r="C4" s="96" t="s">
        <v>215</v>
      </c>
    </row>
    <row r="6" spans="1:6" ht="18" customHeight="1" x14ac:dyDescent="0.35">
      <c r="A6" s="132" t="s">
        <v>41</v>
      </c>
      <c r="B6" s="143" t="s">
        <v>40</v>
      </c>
      <c r="C6" s="145" t="s">
        <v>75</v>
      </c>
      <c r="D6" s="14"/>
      <c r="E6" s="14"/>
      <c r="F6" s="14"/>
    </row>
    <row r="7" spans="1:6" ht="18" customHeight="1" x14ac:dyDescent="0.35">
      <c r="A7" s="65" t="s">
        <v>47</v>
      </c>
      <c r="B7" s="95"/>
      <c r="C7" s="81"/>
      <c r="D7" s="14"/>
      <c r="E7" s="14"/>
      <c r="F7" s="14"/>
    </row>
    <row r="8" spans="1:6" ht="18" customHeight="1" x14ac:dyDescent="0.35">
      <c r="A8" s="65" t="s">
        <v>48</v>
      </c>
      <c r="B8" s="95"/>
      <c r="C8" s="81"/>
      <c r="D8" s="14"/>
      <c r="E8" s="14"/>
      <c r="F8" s="14"/>
    </row>
    <row r="9" spans="1:6" ht="18" customHeight="1" x14ac:dyDescent="0.35">
      <c r="A9" s="65" t="s">
        <v>49</v>
      </c>
      <c r="B9" s="95"/>
      <c r="C9" s="81"/>
      <c r="D9" s="14"/>
      <c r="E9" s="14"/>
      <c r="F9" s="14"/>
    </row>
    <row r="10" spans="1:6" ht="18" customHeight="1" x14ac:dyDescent="0.35">
      <c r="A10" s="65" t="s">
        <v>50</v>
      </c>
      <c r="B10" s="95"/>
      <c r="C10" s="81"/>
      <c r="D10" s="14"/>
      <c r="E10" s="14"/>
      <c r="F10" s="14"/>
    </row>
    <row r="11" spans="1:6" ht="18" customHeight="1" x14ac:dyDescent="0.35">
      <c r="A11" s="65" t="s">
        <v>51</v>
      </c>
      <c r="B11" s="95"/>
      <c r="C11" s="81"/>
      <c r="D11" s="14"/>
      <c r="E11" s="14"/>
      <c r="F11" s="14"/>
    </row>
    <row r="12" spans="1:6" ht="18" customHeight="1" x14ac:dyDescent="0.35">
      <c r="A12" s="65" t="s">
        <v>52</v>
      </c>
      <c r="B12" s="95"/>
      <c r="C12" s="81"/>
      <c r="D12" s="14"/>
      <c r="E12" s="14"/>
      <c r="F12" s="14"/>
    </row>
    <row r="13" spans="1:6" ht="18" customHeight="1" x14ac:dyDescent="0.35">
      <c r="A13" s="65" t="s">
        <v>53</v>
      </c>
      <c r="B13" s="95"/>
      <c r="C13" s="81"/>
      <c r="D13" s="14"/>
      <c r="E13" s="14"/>
      <c r="F13" s="14"/>
    </row>
    <row r="14" spans="1:6" ht="18" customHeight="1" x14ac:dyDescent="0.35">
      <c r="A14" s="65" t="s">
        <v>54</v>
      </c>
      <c r="B14" s="95"/>
      <c r="C14" s="81"/>
      <c r="D14" s="14"/>
      <c r="E14" s="14"/>
      <c r="F14" s="14"/>
    </row>
    <row r="15" spans="1:6" ht="18" customHeight="1" x14ac:dyDescent="0.35">
      <c r="A15" s="15"/>
      <c r="B15" s="5"/>
      <c r="C15" s="144">
        <f>SUM(C7:C14)</f>
        <v>0</v>
      </c>
      <c r="D15" s="14"/>
      <c r="E15" s="14"/>
      <c r="F15" s="14"/>
    </row>
    <row r="16" spans="1:6" ht="18" customHeight="1" x14ac:dyDescent="0.35">
      <c r="A16" s="15"/>
      <c r="B16" s="5"/>
      <c r="C16" s="5"/>
      <c r="D16" s="14"/>
      <c r="E16" s="14"/>
      <c r="F16" s="14"/>
    </row>
    <row r="17" spans="1:7" ht="18" customHeight="1" x14ac:dyDescent="0.35">
      <c r="A17" s="132" t="s">
        <v>42</v>
      </c>
      <c r="B17" s="143" t="s">
        <v>40</v>
      </c>
      <c r="C17" s="145" t="s">
        <v>75</v>
      </c>
      <c r="D17" s="14"/>
      <c r="E17" s="14"/>
      <c r="F17" s="14"/>
    </row>
    <row r="18" spans="1:7" ht="18" customHeight="1" x14ac:dyDescent="0.35">
      <c r="A18" s="65" t="s">
        <v>55</v>
      </c>
      <c r="B18" s="95"/>
      <c r="C18" s="81"/>
      <c r="D18" s="14"/>
      <c r="E18" s="14"/>
      <c r="F18" s="14"/>
    </row>
    <row r="19" spans="1:7" ht="18" customHeight="1" x14ac:dyDescent="0.35">
      <c r="A19" s="65" t="s">
        <v>56</v>
      </c>
      <c r="B19" s="95"/>
      <c r="C19" s="81"/>
      <c r="D19" s="14"/>
      <c r="E19" s="14"/>
      <c r="F19" s="14"/>
    </row>
    <row r="20" spans="1:7" ht="18" customHeight="1" x14ac:dyDescent="0.35">
      <c r="A20" s="65" t="s">
        <v>57</v>
      </c>
      <c r="B20" s="95"/>
      <c r="C20" s="81"/>
      <c r="D20" s="14"/>
      <c r="E20" s="14"/>
      <c r="F20" s="14"/>
    </row>
    <row r="21" spans="1:7" ht="18" customHeight="1" x14ac:dyDescent="0.35">
      <c r="A21" s="65" t="s">
        <v>58</v>
      </c>
      <c r="B21" s="95"/>
      <c r="C21" s="81"/>
      <c r="D21" s="14"/>
      <c r="E21" s="14"/>
      <c r="F21" s="14"/>
    </row>
    <row r="22" spans="1:7" ht="18" customHeight="1" x14ac:dyDescent="0.35">
      <c r="A22" s="15"/>
      <c r="B22" s="5"/>
      <c r="C22" s="144">
        <f>SUM(C18:C21)</f>
        <v>0</v>
      </c>
      <c r="D22" s="14"/>
      <c r="E22" s="14"/>
      <c r="F22" s="14"/>
    </row>
    <row r="23" spans="1:7" ht="18" customHeight="1" x14ac:dyDescent="0.35">
      <c r="A23" s="15"/>
      <c r="B23" s="5"/>
      <c r="C23" s="5"/>
      <c r="D23" s="5"/>
      <c r="E23" s="5"/>
      <c r="F23" s="5"/>
    </row>
    <row r="24" spans="1:7" ht="18" customHeight="1" x14ac:dyDescent="0.35">
      <c r="A24" s="132" t="s">
        <v>76</v>
      </c>
      <c r="B24" s="143" t="s">
        <v>75</v>
      </c>
      <c r="C24" s="5"/>
      <c r="D24" s="5"/>
      <c r="E24" s="5"/>
      <c r="F24" s="5"/>
    </row>
    <row r="25" spans="1:7" ht="18" customHeight="1" x14ac:dyDescent="0.35">
      <c r="A25" s="65" t="s">
        <v>74</v>
      </c>
      <c r="B25" s="97"/>
      <c r="C25" s="5"/>
      <c r="D25" s="5"/>
      <c r="E25" s="5"/>
      <c r="F25" s="5"/>
    </row>
    <row r="26" spans="1:7" ht="18" customHeight="1" x14ac:dyDescent="0.35">
      <c r="A26" s="65" t="s">
        <v>73</v>
      </c>
      <c r="B26" s="97"/>
      <c r="C26" s="5"/>
      <c r="D26" s="5"/>
      <c r="E26" s="5"/>
      <c r="F26" s="5"/>
    </row>
    <row r="27" spans="1:7" ht="18" customHeight="1" x14ac:dyDescent="0.35">
      <c r="A27" s="65" t="s">
        <v>72</v>
      </c>
      <c r="B27" s="97"/>
      <c r="C27" s="5"/>
      <c r="D27" s="5"/>
      <c r="E27" s="5"/>
      <c r="F27" s="5"/>
    </row>
    <row r="28" spans="1:7" ht="18" customHeight="1" x14ac:dyDescent="0.35">
      <c r="A28" s="65" t="s">
        <v>158</v>
      </c>
      <c r="B28" s="97"/>
      <c r="C28" s="5"/>
      <c r="D28" s="5"/>
      <c r="E28" s="5"/>
      <c r="F28" s="5"/>
    </row>
    <row r="29" spans="1:7" ht="18" customHeight="1" x14ac:dyDescent="0.35">
      <c r="A29" s="65" t="s">
        <v>141</v>
      </c>
      <c r="B29" s="97"/>
      <c r="C29" s="5"/>
      <c r="D29" s="5"/>
      <c r="E29" s="5"/>
      <c r="F29" s="5"/>
    </row>
    <row r="30" spans="1:7" ht="18" customHeight="1" x14ac:dyDescent="0.35">
      <c r="A30" s="15"/>
      <c r="B30" s="144">
        <f>SUM(B25:B29)</f>
        <v>0</v>
      </c>
      <c r="C30" s="5"/>
      <c r="D30" s="5"/>
      <c r="E30" s="5"/>
      <c r="F30" s="5"/>
    </row>
    <row r="31" spans="1:7" ht="18" customHeight="1" x14ac:dyDescent="0.35">
      <c r="A31" s="15"/>
      <c r="B31" s="5"/>
      <c r="C31" s="5"/>
      <c r="D31" s="5"/>
      <c r="E31" s="5"/>
      <c r="F31" s="5"/>
    </row>
    <row r="32" spans="1:7" ht="18" customHeight="1" x14ac:dyDescent="0.4">
      <c r="A32" s="141" t="s">
        <v>10</v>
      </c>
      <c r="B32" s="142"/>
      <c r="C32" s="142"/>
      <c r="D32" s="142"/>
      <c r="E32" s="142"/>
      <c r="F32" s="142"/>
      <c r="G32" s="4"/>
    </row>
    <row r="33" spans="1:8" ht="18" customHeight="1" x14ac:dyDescent="0.35">
      <c r="A33" s="176"/>
      <c r="B33" s="177"/>
      <c r="C33" s="177"/>
      <c r="D33" s="177"/>
      <c r="E33" s="177"/>
      <c r="F33" s="178"/>
      <c r="G33" s="12"/>
      <c r="H33" s="12"/>
    </row>
    <row r="34" spans="1:8" ht="18" customHeight="1" x14ac:dyDescent="0.35">
      <c r="A34" s="179"/>
      <c r="B34" s="180"/>
      <c r="C34" s="180"/>
      <c r="D34" s="180"/>
      <c r="E34" s="180"/>
      <c r="F34" s="181"/>
      <c r="G34" s="12"/>
      <c r="H34" s="12"/>
    </row>
    <row r="35" spans="1:8" ht="18" customHeight="1" x14ac:dyDescent="0.35">
      <c r="A35" s="179"/>
      <c r="B35" s="180"/>
      <c r="C35" s="180"/>
      <c r="D35" s="180"/>
      <c r="E35" s="180"/>
      <c r="F35" s="181"/>
      <c r="G35" s="12"/>
      <c r="H35" s="12"/>
    </row>
    <row r="36" spans="1:8" ht="18" customHeight="1" x14ac:dyDescent="0.35">
      <c r="A36" s="179"/>
      <c r="B36" s="180"/>
      <c r="C36" s="180"/>
      <c r="D36" s="180"/>
      <c r="E36" s="180"/>
      <c r="F36" s="181"/>
      <c r="G36" s="12"/>
      <c r="H36" s="12"/>
    </row>
    <row r="37" spans="1:8" ht="18" customHeight="1" x14ac:dyDescent="0.35">
      <c r="A37" s="179"/>
      <c r="B37" s="180"/>
      <c r="C37" s="180"/>
      <c r="D37" s="180"/>
      <c r="E37" s="180"/>
      <c r="F37" s="181"/>
      <c r="G37" s="12"/>
      <c r="H37" s="12"/>
    </row>
    <row r="38" spans="1:8" ht="18" customHeight="1" x14ac:dyDescent="0.35">
      <c r="A38" s="179"/>
      <c r="B38" s="180"/>
      <c r="C38" s="180"/>
      <c r="D38" s="180"/>
      <c r="E38" s="180"/>
      <c r="F38" s="181"/>
      <c r="G38" s="12"/>
      <c r="H38" s="12"/>
    </row>
    <row r="39" spans="1:8" ht="18" customHeight="1" x14ac:dyDescent="0.35">
      <c r="A39" s="179"/>
      <c r="B39" s="180"/>
      <c r="C39" s="180"/>
      <c r="D39" s="180"/>
      <c r="E39" s="180"/>
      <c r="F39" s="181"/>
      <c r="G39" s="12"/>
      <c r="H39" s="12"/>
    </row>
    <row r="40" spans="1:8" ht="18" customHeight="1" x14ac:dyDescent="0.35">
      <c r="A40" s="179"/>
      <c r="B40" s="180"/>
      <c r="C40" s="180"/>
      <c r="D40" s="180"/>
      <c r="E40" s="180"/>
      <c r="F40" s="181"/>
      <c r="G40" s="12"/>
      <c r="H40" s="12"/>
    </row>
    <row r="41" spans="1:8" ht="18" customHeight="1" x14ac:dyDescent="0.35">
      <c r="A41" s="179"/>
      <c r="B41" s="180"/>
      <c r="C41" s="180"/>
      <c r="D41" s="180"/>
      <c r="E41" s="180"/>
      <c r="F41" s="181"/>
    </row>
    <row r="42" spans="1:8" ht="18" customHeight="1" x14ac:dyDescent="0.35">
      <c r="A42" s="179"/>
      <c r="B42" s="180"/>
      <c r="C42" s="180"/>
      <c r="D42" s="180"/>
      <c r="E42" s="180"/>
      <c r="F42" s="181"/>
    </row>
    <row r="43" spans="1:8" s="12" customFormat="1" ht="18" customHeight="1" x14ac:dyDescent="0.35">
      <c r="A43" s="179"/>
      <c r="B43" s="180"/>
      <c r="C43" s="180"/>
      <c r="D43" s="180"/>
      <c r="E43" s="180"/>
      <c r="F43" s="181"/>
      <c r="G43" s="1"/>
      <c r="H43" s="1"/>
    </row>
    <row r="44" spans="1:8" s="12" customFormat="1" ht="18" customHeight="1" x14ac:dyDescent="0.35">
      <c r="A44" s="182"/>
      <c r="B44" s="183"/>
      <c r="C44" s="183"/>
      <c r="D44" s="183"/>
      <c r="E44" s="183"/>
      <c r="F44" s="184"/>
      <c r="G44" s="1"/>
      <c r="H44" s="1"/>
    </row>
    <row r="45" spans="1:8" s="12" customFormat="1" ht="18" customHeight="1" x14ac:dyDescent="0.35">
      <c r="A45" s="1"/>
      <c r="B45" s="1"/>
      <c r="C45" s="1"/>
      <c r="D45" s="1"/>
      <c r="E45" s="1"/>
      <c r="F45" s="1"/>
      <c r="G45" s="1"/>
      <c r="H45" s="1"/>
    </row>
    <row r="46" spans="1:8" s="12" customFormat="1" ht="18" customHeight="1" x14ac:dyDescent="0.35">
      <c r="A46" s="1"/>
      <c r="B46" s="1"/>
      <c r="C46" s="1"/>
      <c r="D46" s="1"/>
      <c r="E46" s="1"/>
      <c r="F46" s="1"/>
      <c r="G46" s="1"/>
      <c r="H46" s="1"/>
    </row>
    <row r="47" spans="1:8" s="12" customFormat="1" ht="18" customHeight="1" x14ac:dyDescent="0.35">
      <c r="A47" s="1"/>
      <c r="B47" s="1"/>
      <c r="C47" s="1"/>
      <c r="D47" s="1"/>
      <c r="E47" s="1"/>
      <c r="F47" s="1"/>
      <c r="G47" s="1"/>
      <c r="H47" s="1"/>
    </row>
    <row r="48" spans="1:8" s="12" customFormat="1" ht="18" customHeight="1" x14ac:dyDescent="0.35">
      <c r="A48" s="1"/>
      <c r="B48" s="1"/>
      <c r="C48" s="1"/>
      <c r="D48" s="1"/>
      <c r="E48" s="1"/>
      <c r="F48" s="1"/>
      <c r="G48" s="1"/>
      <c r="H48" s="1"/>
    </row>
    <row r="49" spans="1:8" s="12" customFormat="1" ht="18" customHeight="1" x14ac:dyDescent="0.35">
      <c r="A49" s="1"/>
      <c r="B49" s="1"/>
      <c r="C49" s="1"/>
      <c r="D49" s="1"/>
      <c r="E49" s="1"/>
      <c r="F49" s="1"/>
      <c r="G49" s="1"/>
      <c r="H49" s="1"/>
    </row>
    <row r="50" spans="1:8" s="12" customFormat="1" ht="18" customHeight="1" x14ac:dyDescent="0.35">
      <c r="A50" s="1"/>
      <c r="B50" s="1"/>
      <c r="C50" s="1"/>
      <c r="D50" s="1"/>
      <c r="E50" s="1"/>
      <c r="F50" s="1"/>
      <c r="G50" s="1"/>
      <c r="H50" s="1"/>
    </row>
  </sheetData>
  <mergeCells count="1">
    <mergeCell ref="A33:F44"/>
  </mergeCells>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02386CA0-DF07-4DDF-BC50-D73643F97BA9}">
          <x14:formula1>
            <xm:f>Sheet1!$B$2:$B$5</xm:f>
          </x14:formula1>
          <xm:sqref>C4</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894CB-4B51-45A0-B17B-DC3030F1A149}">
  <dimension ref="B2:B5"/>
  <sheetViews>
    <sheetView workbookViewId="0">
      <selection activeCell="D13" sqref="D13"/>
    </sheetView>
  </sheetViews>
  <sheetFormatPr defaultRowHeight="12.75" x14ac:dyDescent="0.35"/>
  <sheetData>
    <row r="2" spans="2:2" x14ac:dyDescent="0.35">
      <c r="B2" s="53" t="s">
        <v>214</v>
      </c>
    </row>
    <row r="3" spans="2:2" x14ac:dyDescent="0.35">
      <c r="B3" s="53" t="s">
        <v>215</v>
      </c>
    </row>
    <row r="4" spans="2:2" x14ac:dyDescent="0.35">
      <c r="B4" s="53" t="s">
        <v>216</v>
      </c>
    </row>
    <row r="5" spans="2:2" x14ac:dyDescent="0.35">
      <c r="B5" s="53" t="s">
        <v>172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61"/>
  <sheetViews>
    <sheetView topLeftCell="A32" zoomScale="80" zoomScaleNormal="80" workbookViewId="0">
      <selection activeCell="F5" sqref="F5"/>
    </sheetView>
  </sheetViews>
  <sheetFormatPr defaultColWidth="9.1328125" defaultRowHeight="12.75" x14ac:dyDescent="0.35"/>
  <cols>
    <col min="1" max="1" width="97" bestFit="1" customWidth="1"/>
    <col min="2" max="30" width="15.53125" customWidth="1"/>
  </cols>
  <sheetData>
    <row r="1" spans="1:30" s="1" customFormat="1" ht="18" customHeight="1" x14ac:dyDescent="0.35">
      <c r="A1" s="37" t="s">
        <v>228</v>
      </c>
      <c r="B1" s="5"/>
      <c r="C1" s="5"/>
      <c r="D1" s="5"/>
      <c r="E1" s="5"/>
      <c r="F1" s="5"/>
      <c r="G1" s="5"/>
      <c r="H1" s="5"/>
      <c r="I1" s="5"/>
      <c r="J1" s="5"/>
      <c r="K1" s="5"/>
    </row>
    <row r="2" spans="1:30" s="1" customFormat="1" ht="18" customHeight="1" x14ac:dyDescent="0.35">
      <c r="A2" s="37" t="s">
        <v>229</v>
      </c>
      <c r="B2" s="5"/>
      <c r="C2" s="5"/>
      <c r="D2" s="5"/>
      <c r="E2" s="5"/>
      <c r="F2" s="5"/>
      <c r="G2" s="5"/>
      <c r="H2" s="5"/>
      <c r="I2" s="5"/>
      <c r="J2" s="5"/>
      <c r="K2" s="5"/>
    </row>
    <row r="3" spans="1:30" ht="18" customHeight="1" x14ac:dyDescent="0.35">
      <c r="A3" s="26" t="s">
        <v>150</v>
      </c>
      <c r="B3" s="8"/>
      <c r="C3" s="8"/>
      <c r="D3" s="8"/>
      <c r="E3" s="8"/>
      <c r="F3" s="8"/>
      <c r="G3" s="8"/>
      <c r="H3" s="8"/>
      <c r="I3" s="8"/>
      <c r="J3" s="10"/>
      <c r="K3" s="10"/>
      <c r="L3" s="10"/>
      <c r="M3" s="10"/>
      <c r="N3" s="10"/>
      <c r="O3" s="10"/>
      <c r="P3" s="10"/>
      <c r="Q3" s="10"/>
      <c r="R3" s="10"/>
      <c r="S3" s="10"/>
      <c r="T3" s="10"/>
      <c r="U3" s="10"/>
      <c r="V3" s="10"/>
      <c r="W3" s="10"/>
      <c r="X3" s="10"/>
      <c r="Y3" s="10"/>
      <c r="Z3" s="10"/>
      <c r="AA3" s="10"/>
      <c r="AB3" s="10"/>
      <c r="AC3" s="10"/>
      <c r="AD3" s="10"/>
    </row>
    <row r="4" spans="1:30" ht="18" customHeight="1" x14ac:dyDescent="0.35">
      <c r="A4" s="16"/>
      <c r="B4" s="16"/>
      <c r="C4" s="16"/>
      <c r="D4" s="16"/>
      <c r="E4" s="16"/>
      <c r="F4" s="16"/>
      <c r="G4" s="16"/>
      <c r="H4" s="16"/>
      <c r="I4" s="16"/>
      <c r="J4" s="10"/>
      <c r="K4" s="10"/>
      <c r="L4" s="10"/>
      <c r="M4" s="10"/>
      <c r="N4" s="10"/>
      <c r="O4" s="10"/>
      <c r="P4" s="10"/>
      <c r="Q4" s="10"/>
      <c r="R4" s="10"/>
      <c r="S4" s="10"/>
      <c r="T4" s="10"/>
      <c r="U4" s="10"/>
      <c r="V4" s="10"/>
      <c r="W4" s="10"/>
      <c r="X4" s="10"/>
      <c r="Y4" s="10"/>
      <c r="Z4" s="10"/>
      <c r="AA4" s="10"/>
      <c r="AB4" s="10"/>
      <c r="AC4" s="10"/>
      <c r="AD4" s="10"/>
    </row>
    <row r="5" spans="1:30" ht="18" customHeight="1" x14ac:dyDescent="0.35">
      <c r="A5" s="132" t="s">
        <v>123</v>
      </c>
      <c r="B5" s="78" t="s">
        <v>32</v>
      </c>
      <c r="C5" s="78">
        <f>'Firm Background'!B24</f>
        <v>45747</v>
      </c>
      <c r="D5" s="78" t="s">
        <v>159</v>
      </c>
      <c r="E5" s="10"/>
      <c r="F5" s="10"/>
      <c r="G5" s="16"/>
      <c r="H5" s="16"/>
      <c r="I5" s="16"/>
      <c r="J5" s="10"/>
      <c r="K5" s="10"/>
      <c r="L5" s="10"/>
      <c r="M5" s="10"/>
      <c r="N5" s="10"/>
      <c r="O5" s="10"/>
      <c r="P5" s="10"/>
      <c r="Q5" s="10"/>
      <c r="R5" s="10"/>
      <c r="S5" s="10"/>
      <c r="T5" s="10"/>
      <c r="U5" s="10"/>
      <c r="V5" s="10"/>
      <c r="W5" s="10"/>
      <c r="X5" s="10"/>
      <c r="Y5" s="10"/>
      <c r="Z5" s="10"/>
      <c r="AA5" s="10"/>
      <c r="AB5" s="10"/>
      <c r="AC5" s="10"/>
      <c r="AD5" s="10"/>
    </row>
    <row r="6" spans="1:30" ht="18" customHeight="1" x14ac:dyDescent="0.35">
      <c r="A6" s="139" t="s">
        <v>124</v>
      </c>
      <c r="B6" s="97"/>
      <c r="C6" s="97"/>
      <c r="D6" s="97"/>
      <c r="E6" s="10"/>
      <c r="F6" s="10"/>
      <c r="G6" s="16"/>
      <c r="H6" s="16"/>
      <c r="I6" s="16"/>
      <c r="J6" s="10"/>
      <c r="K6" s="10"/>
      <c r="L6" s="10"/>
      <c r="M6" s="10"/>
      <c r="N6" s="10"/>
      <c r="O6" s="10"/>
      <c r="P6" s="10"/>
      <c r="Q6" s="10"/>
      <c r="R6" s="10"/>
      <c r="S6" s="10"/>
      <c r="T6" s="10"/>
      <c r="U6" s="10"/>
      <c r="V6" s="10"/>
      <c r="W6" s="10"/>
      <c r="X6" s="10"/>
      <c r="Y6" s="10"/>
      <c r="Z6" s="10"/>
      <c r="AA6" s="10"/>
      <c r="AB6" s="10"/>
      <c r="AC6" s="10"/>
      <c r="AD6" s="10"/>
    </row>
    <row r="7" spans="1:30" ht="18" customHeight="1" x14ac:dyDescent="0.35">
      <c r="A7" s="139" t="s">
        <v>125</v>
      </c>
      <c r="B7" s="97"/>
      <c r="C7" s="97"/>
      <c r="D7" s="97"/>
      <c r="E7" s="10"/>
      <c r="F7" s="10"/>
      <c r="G7" s="16"/>
      <c r="H7" s="16"/>
      <c r="I7" s="16"/>
      <c r="J7" s="10"/>
      <c r="K7" s="10"/>
      <c r="L7" s="10"/>
      <c r="M7" s="10"/>
      <c r="N7" s="10"/>
      <c r="O7" s="10"/>
      <c r="P7" s="10"/>
      <c r="Q7" s="10"/>
      <c r="R7" s="10"/>
      <c r="S7" s="10"/>
      <c r="T7" s="10"/>
      <c r="U7" s="10"/>
      <c r="V7" s="10"/>
      <c r="W7" s="10"/>
      <c r="X7" s="10"/>
      <c r="Y7" s="10"/>
      <c r="Z7" s="10"/>
      <c r="AA7" s="10"/>
      <c r="AB7" s="10"/>
      <c r="AC7" s="10"/>
      <c r="AD7" s="10"/>
    </row>
    <row r="8" spans="1:30" ht="18" customHeight="1" x14ac:dyDescent="0.35">
      <c r="A8" s="139" t="s">
        <v>126</v>
      </c>
      <c r="B8" s="97"/>
      <c r="C8" s="97"/>
      <c r="D8" s="97"/>
      <c r="E8" s="10"/>
      <c r="F8" s="10"/>
      <c r="G8" s="16"/>
      <c r="H8" s="16"/>
      <c r="I8" s="16"/>
      <c r="J8" s="10"/>
      <c r="K8" s="10"/>
      <c r="L8" s="10"/>
      <c r="M8" s="10"/>
      <c r="N8" s="10"/>
      <c r="O8" s="10"/>
      <c r="P8" s="10"/>
      <c r="Q8" s="10"/>
      <c r="R8" s="10"/>
      <c r="S8" s="10"/>
      <c r="T8" s="10"/>
      <c r="U8" s="10"/>
      <c r="V8" s="10"/>
      <c r="W8" s="10"/>
      <c r="X8" s="10"/>
      <c r="Y8" s="10"/>
      <c r="Z8" s="10"/>
      <c r="AA8" s="10"/>
      <c r="AB8" s="10"/>
      <c r="AC8" s="10"/>
      <c r="AD8" s="10"/>
    </row>
    <row r="9" spans="1:30" ht="18" customHeight="1" x14ac:dyDescent="0.35">
      <c r="A9" s="139" t="s">
        <v>127</v>
      </c>
      <c r="B9" s="97"/>
      <c r="C9" s="97"/>
      <c r="D9" s="97"/>
      <c r="E9" s="10"/>
      <c r="F9" s="10"/>
      <c r="G9" s="16"/>
      <c r="H9" s="16"/>
      <c r="I9" s="16"/>
      <c r="J9" s="10"/>
      <c r="K9" s="10"/>
      <c r="L9" s="10"/>
      <c r="M9" s="10"/>
      <c r="N9" s="10"/>
      <c r="O9" s="10"/>
      <c r="P9" s="10"/>
      <c r="Q9" s="10"/>
      <c r="R9" s="10"/>
      <c r="S9" s="10"/>
      <c r="T9" s="10"/>
      <c r="U9" s="10"/>
      <c r="V9" s="10"/>
      <c r="W9" s="10"/>
      <c r="X9" s="10"/>
      <c r="Y9" s="10"/>
      <c r="Z9" s="10"/>
      <c r="AA9" s="10"/>
      <c r="AB9" s="10"/>
      <c r="AC9" s="10"/>
      <c r="AD9" s="10"/>
    </row>
    <row r="10" spans="1:30" ht="18" customHeight="1" x14ac:dyDescent="0.35">
      <c r="A10" s="139" t="s">
        <v>218</v>
      </c>
      <c r="B10" s="97"/>
      <c r="C10" s="97"/>
      <c r="D10" s="97"/>
      <c r="E10" s="10"/>
      <c r="F10" s="10"/>
      <c r="G10" s="16"/>
      <c r="H10" s="16"/>
      <c r="I10" s="16"/>
      <c r="J10" s="10"/>
      <c r="K10" s="10"/>
      <c r="L10" s="10"/>
      <c r="M10" s="10"/>
      <c r="N10" s="10"/>
      <c r="O10" s="10"/>
      <c r="P10" s="10"/>
      <c r="Q10" s="10"/>
      <c r="R10" s="10"/>
      <c r="S10" s="10"/>
      <c r="T10" s="10"/>
      <c r="U10" s="10"/>
      <c r="V10" s="10"/>
      <c r="W10" s="10"/>
      <c r="X10" s="10"/>
      <c r="Y10" s="10"/>
      <c r="Z10" s="10"/>
      <c r="AA10" s="10"/>
      <c r="AB10" s="10"/>
      <c r="AC10" s="10"/>
      <c r="AD10" s="10"/>
    </row>
    <row r="11" spans="1:30" ht="18" customHeight="1" x14ac:dyDescent="0.35">
      <c r="A11" s="139" t="s">
        <v>217</v>
      </c>
      <c r="B11" s="97"/>
      <c r="C11" s="97"/>
      <c r="D11" s="97"/>
      <c r="E11" s="10"/>
      <c r="F11" s="10"/>
      <c r="G11" s="16"/>
      <c r="H11" s="16"/>
      <c r="I11" s="16"/>
      <c r="J11" s="10"/>
      <c r="K11" s="10"/>
      <c r="L11" s="10"/>
      <c r="M11" s="10"/>
      <c r="N11" s="10"/>
      <c r="O11" s="10"/>
      <c r="P11" s="10"/>
      <c r="Q11" s="10"/>
      <c r="R11" s="10"/>
      <c r="S11" s="10"/>
      <c r="T11" s="10"/>
      <c r="U11" s="10"/>
      <c r="V11" s="10"/>
      <c r="W11" s="10"/>
      <c r="X11" s="10"/>
      <c r="Y11" s="10"/>
      <c r="Z11" s="10"/>
      <c r="AA11" s="10"/>
      <c r="AB11" s="10"/>
      <c r="AC11" s="10"/>
      <c r="AD11" s="10"/>
    </row>
    <row r="12" spans="1:30" ht="18" customHeight="1" x14ac:dyDescent="0.35">
      <c r="A12" s="139" t="s">
        <v>189</v>
      </c>
      <c r="B12" s="97"/>
      <c r="C12" s="97"/>
      <c r="D12" s="97"/>
      <c r="E12" s="10"/>
      <c r="F12" s="10"/>
      <c r="G12" s="16"/>
      <c r="H12" s="16"/>
      <c r="I12" s="16"/>
      <c r="J12" s="10"/>
      <c r="K12" s="10"/>
      <c r="L12" s="10"/>
      <c r="M12" s="10"/>
      <c r="N12" s="10"/>
      <c r="O12" s="10"/>
      <c r="P12" s="10"/>
      <c r="Q12" s="10"/>
      <c r="R12" s="10"/>
      <c r="S12" s="10"/>
      <c r="T12" s="10"/>
      <c r="U12" s="10"/>
      <c r="V12" s="10"/>
      <c r="W12" s="10"/>
      <c r="X12" s="10"/>
      <c r="Y12" s="10"/>
      <c r="Z12" s="10"/>
      <c r="AA12" s="10"/>
      <c r="AB12" s="10"/>
      <c r="AC12" s="10"/>
      <c r="AD12" s="10"/>
    </row>
    <row r="13" spans="1:30" ht="18" customHeight="1" x14ac:dyDescent="0.35">
      <c r="A13" s="139" t="s">
        <v>190</v>
      </c>
      <c r="B13" s="97"/>
      <c r="C13" s="97"/>
      <c r="D13" s="97"/>
      <c r="E13" s="10"/>
      <c r="F13" s="10"/>
      <c r="G13" s="16"/>
      <c r="H13" s="16"/>
      <c r="I13" s="16"/>
      <c r="J13" s="10"/>
      <c r="K13" s="10"/>
      <c r="L13" s="10"/>
      <c r="M13" s="10"/>
      <c r="N13" s="10"/>
      <c r="O13" s="10"/>
      <c r="P13" s="10"/>
      <c r="Q13" s="10"/>
      <c r="R13" s="10"/>
      <c r="S13" s="10"/>
      <c r="T13" s="10"/>
      <c r="U13" s="10"/>
      <c r="V13" s="10"/>
      <c r="W13" s="10"/>
      <c r="X13" s="10"/>
      <c r="Y13" s="10"/>
      <c r="Z13" s="10"/>
      <c r="AA13" s="10"/>
      <c r="AB13" s="10"/>
      <c r="AC13" s="10"/>
      <c r="AD13" s="10"/>
    </row>
    <row r="14" spans="1:30" ht="18" customHeight="1" x14ac:dyDescent="0.35">
      <c r="A14" s="139" t="s">
        <v>137</v>
      </c>
      <c r="B14" s="97"/>
      <c r="C14" s="97"/>
      <c r="D14" s="97"/>
      <c r="E14" s="10"/>
      <c r="F14" s="10"/>
      <c r="G14" s="16"/>
      <c r="H14" s="16"/>
      <c r="I14" s="16"/>
      <c r="J14" s="10"/>
      <c r="K14" s="10"/>
      <c r="L14" s="10"/>
      <c r="M14" s="10"/>
      <c r="N14" s="10"/>
      <c r="O14" s="10"/>
      <c r="P14" s="10"/>
      <c r="Q14" s="10"/>
      <c r="R14" s="10"/>
      <c r="S14" s="10"/>
      <c r="T14" s="10"/>
      <c r="U14" s="10"/>
      <c r="V14" s="10"/>
      <c r="W14" s="10"/>
      <c r="X14" s="10"/>
      <c r="Y14" s="10"/>
      <c r="Z14" s="10"/>
      <c r="AA14" s="10"/>
      <c r="AB14" s="10"/>
      <c r="AC14" s="10"/>
      <c r="AD14" s="10"/>
    </row>
    <row r="15" spans="1:30" ht="18" customHeight="1" x14ac:dyDescent="0.35">
      <c r="A15" s="139" t="s">
        <v>138</v>
      </c>
      <c r="B15" s="97"/>
      <c r="C15" s="97"/>
      <c r="D15" s="97"/>
      <c r="E15" s="10"/>
      <c r="F15" s="10"/>
      <c r="G15" s="16"/>
      <c r="H15" s="16"/>
      <c r="I15" s="16"/>
      <c r="J15" s="10"/>
      <c r="K15" s="10"/>
      <c r="L15" s="10"/>
      <c r="M15" s="10"/>
      <c r="N15" s="10"/>
      <c r="O15" s="10"/>
      <c r="P15" s="10"/>
      <c r="Q15" s="10"/>
      <c r="R15" s="10"/>
      <c r="S15" s="10"/>
      <c r="T15" s="10"/>
      <c r="U15" s="10"/>
      <c r="V15" s="10"/>
      <c r="W15" s="10"/>
      <c r="X15" s="10"/>
      <c r="Y15" s="10"/>
      <c r="Z15" s="10"/>
      <c r="AA15" s="10"/>
      <c r="AB15" s="10"/>
      <c r="AC15" s="10"/>
      <c r="AD15" s="10"/>
    </row>
    <row r="16" spans="1:30" ht="18" customHeight="1" x14ac:dyDescent="0.35">
      <c r="A16" s="72" t="s">
        <v>128</v>
      </c>
      <c r="B16" s="98"/>
      <c r="C16" s="98"/>
      <c r="D16" s="98"/>
      <c r="E16" s="10"/>
      <c r="F16" s="10"/>
      <c r="G16" s="16"/>
      <c r="H16" s="16"/>
      <c r="I16" s="16"/>
      <c r="J16" s="10"/>
      <c r="K16" s="10"/>
      <c r="L16" s="10"/>
      <c r="M16" s="10"/>
      <c r="N16" s="10"/>
      <c r="O16" s="10"/>
      <c r="P16" s="10"/>
      <c r="Q16" s="10"/>
      <c r="R16" s="10"/>
      <c r="S16" s="10"/>
      <c r="T16" s="10"/>
      <c r="U16" s="10"/>
      <c r="V16" s="10"/>
      <c r="W16" s="10"/>
      <c r="X16" s="10"/>
      <c r="Y16" s="10"/>
      <c r="Z16" s="10"/>
      <c r="AA16" s="10"/>
      <c r="AB16" s="10"/>
      <c r="AC16" s="10"/>
      <c r="AD16" s="10"/>
    </row>
    <row r="17" spans="1:30" ht="18" customHeight="1" x14ac:dyDescent="0.35">
      <c r="A17" s="72" t="s">
        <v>129</v>
      </c>
      <c r="B17" s="98"/>
      <c r="C17" s="98"/>
      <c r="D17" s="98"/>
      <c r="E17" s="10"/>
      <c r="F17" s="10"/>
      <c r="G17" s="16"/>
      <c r="H17" s="16"/>
      <c r="I17" s="16"/>
      <c r="J17" s="10"/>
      <c r="K17" s="10"/>
      <c r="L17" s="10"/>
      <c r="M17" s="10"/>
      <c r="N17" s="10"/>
      <c r="O17" s="10"/>
      <c r="P17" s="10"/>
      <c r="Q17" s="10"/>
      <c r="R17" s="10"/>
      <c r="S17" s="10"/>
      <c r="T17" s="10"/>
      <c r="U17" s="10"/>
      <c r="V17" s="10"/>
      <c r="W17" s="10"/>
      <c r="X17" s="10"/>
      <c r="Y17" s="10"/>
      <c r="Z17" s="10"/>
      <c r="AA17" s="10"/>
      <c r="AB17" s="10"/>
      <c r="AC17" s="10"/>
      <c r="AD17" s="10"/>
    </row>
    <row r="18" spans="1:30" ht="18" customHeight="1" x14ac:dyDescent="0.35">
      <c r="A18" s="72" t="s">
        <v>188</v>
      </c>
      <c r="B18" s="99"/>
      <c r="C18" s="99"/>
      <c r="D18" s="99"/>
      <c r="E18" s="10"/>
      <c r="F18" s="10"/>
      <c r="G18" s="16"/>
      <c r="H18" s="16"/>
      <c r="I18" s="16"/>
      <c r="J18" s="10"/>
      <c r="K18" s="10"/>
      <c r="L18" s="10"/>
      <c r="M18" s="10"/>
      <c r="N18" s="10"/>
      <c r="O18" s="10"/>
      <c r="P18" s="10"/>
      <c r="Q18" s="10"/>
      <c r="R18" s="10"/>
      <c r="S18" s="10"/>
      <c r="T18" s="10"/>
      <c r="U18" s="10"/>
      <c r="V18" s="10"/>
      <c r="W18" s="10"/>
      <c r="X18" s="10"/>
      <c r="Y18" s="10"/>
      <c r="Z18" s="10"/>
      <c r="AA18" s="10"/>
      <c r="AB18" s="10"/>
      <c r="AC18" s="10"/>
      <c r="AD18" s="10"/>
    </row>
    <row r="19" spans="1:30" ht="18" customHeight="1" x14ac:dyDescent="0.35">
      <c r="A19" s="229" t="s">
        <v>219</v>
      </c>
      <c r="B19" s="229"/>
      <c r="C19" s="229"/>
      <c r="D19" s="229"/>
      <c r="E19" s="229"/>
      <c r="F19" s="229"/>
      <c r="G19" s="229"/>
      <c r="H19" s="229"/>
      <c r="I19" s="16"/>
      <c r="J19" s="10"/>
      <c r="K19" s="10"/>
      <c r="L19" s="10"/>
      <c r="M19" s="10"/>
      <c r="N19" s="10"/>
      <c r="O19" s="10"/>
      <c r="P19" s="10"/>
      <c r="Q19" s="10"/>
      <c r="R19" s="10"/>
      <c r="S19" s="10"/>
      <c r="T19" s="10"/>
      <c r="U19" s="10"/>
      <c r="V19" s="10"/>
      <c r="W19" s="10"/>
      <c r="X19" s="10"/>
      <c r="Y19" s="10"/>
      <c r="Z19" s="10"/>
      <c r="AA19" s="10"/>
      <c r="AB19" s="10"/>
      <c r="AC19" s="10"/>
      <c r="AD19" s="10"/>
    </row>
    <row r="20" spans="1:30" ht="18" customHeight="1" x14ac:dyDescent="0.35">
      <c r="A20" s="10"/>
      <c r="B20" s="10"/>
      <c r="C20" s="10"/>
      <c r="D20" s="10"/>
      <c r="E20" s="10"/>
      <c r="F20" s="10"/>
      <c r="G20" s="16"/>
      <c r="H20" s="16"/>
      <c r="I20" s="16"/>
      <c r="J20" s="10"/>
      <c r="K20" s="10"/>
      <c r="L20" s="10"/>
      <c r="M20" s="10"/>
      <c r="N20" s="10"/>
      <c r="O20" s="10"/>
      <c r="P20" s="10"/>
      <c r="Q20" s="10"/>
      <c r="R20" s="10"/>
      <c r="S20" s="10"/>
      <c r="T20" s="10"/>
      <c r="U20" s="10"/>
      <c r="V20" s="10"/>
      <c r="W20" s="10"/>
      <c r="X20" s="10"/>
      <c r="Y20" s="10"/>
      <c r="Z20" s="10"/>
      <c r="AA20" s="10"/>
      <c r="AB20" s="10"/>
      <c r="AC20" s="10"/>
      <c r="AD20" s="10"/>
    </row>
    <row r="21" spans="1:30" ht="18" customHeight="1" x14ac:dyDescent="0.35">
      <c r="A21" s="132" t="s">
        <v>148</v>
      </c>
      <c r="B21" s="78">
        <f>'Firm Background'!$B$24</f>
        <v>45747</v>
      </c>
      <c r="C21" s="78">
        <f>'Firm Background'!C$24</f>
        <v>45657</v>
      </c>
      <c r="D21" s="78">
        <f>'Firm Background'!D$24</f>
        <v>45291</v>
      </c>
      <c r="E21" s="78">
        <f>'Firm Background'!E$24</f>
        <v>44926</v>
      </c>
      <c r="F21" s="78">
        <f>'Firm Background'!F$24</f>
        <v>44561</v>
      </c>
      <c r="G21" s="78">
        <f>'Firm Background'!G$24</f>
        <v>44196</v>
      </c>
      <c r="H21" s="78">
        <f>'Firm Background'!H$24</f>
        <v>43830</v>
      </c>
      <c r="I21" s="78">
        <f>'Firm Background'!I$24</f>
        <v>43465</v>
      </c>
      <c r="J21" s="78">
        <f>'Firm Background'!J$24</f>
        <v>43100</v>
      </c>
      <c r="K21" s="10"/>
      <c r="L21" s="10"/>
      <c r="M21" s="10"/>
      <c r="N21" s="10"/>
      <c r="O21" s="10"/>
      <c r="P21" s="10"/>
      <c r="Q21" s="10"/>
      <c r="R21" s="10"/>
      <c r="S21" s="10"/>
      <c r="T21" s="10"/>
      <c r="U21" s="10"/>
      <c r="V21" s="10"/>
      <c r="W21" s="10"/>
      <c r="X21" s="10"/>
      <c r="Y21" s="10"/>
      <c r="Z21" s="10"/>
      <c r="AA21" s="10"/>
      <c r="AB21" s="10"/>
      <c r="AC21" s="10"/>
      <c r="AD21" s="10"/>
    </row>
    <row r="22" spans="1:30" ht="18" customHeight="1" x14ac:dyDescent="0.35">
      <c r="A22" s="65" t="s">
        <v>130</v>
      </c>
      <c r="B22" s="97"/>
      <c r="C22" s="97"/>
      <c r="D22" s="97"/>
      <c r="E22" s="97"/>
      <c r="F22" s="97"/>
      <c r="G22" s="97"/>
      <c r="H22" s="97"/>
      <c r="I22" s="97"/>
      <c r="J22" s="97"/>
      <c r="K22" s="10"/>
      <c r="L22" s="10"/>
      <c r="M22" s="10"/>
      <c r="N22" s="10"/>
      <c r="O22" s="10"/>
      <c r="P22" s="10"/>
      <c r="Q22" s="10"/>
      <c r="R22" s="10"/>
      <c r="S22" s="10"/>
      <c r="T22" s="10"/>
      <c r="U22" s="10"/>
      <c r="V22" s="10"/>
      <c r="W22" s="10"/>
      <c r="X22" s="10"/>
      <c r="Y22" s="10"/>
      <c r="Z22" s="10"/>
      <c r="AA22" s="10"/>
      <c r="AB22" s="10"/>
      <c r="AC22" s="10"/>
      <c r="AD22" s="10"/>
    </row>
    <row r="23" spans="1:30" ht="18" customHeight="1" x14ac:dyDescent="0.35">
      <c r="A23" s="65" t="s">
        <v>98</v>
      </c>
      <c r="B23" s="97"/>
      <c r="C23" s="97"/>
      <c r="D23" s="97"/>
      <c r="E23" s="97"/>
      <c r="F23" s="97"/>
      <c r="G23" s="97"/>
      <c r="H23" s="97"/>
      <c r="I23" s="97"/>
      <c r="J23" s="97"/>
      <c r="K23" s="10"/>
      <c r="L23" s="10"/>
      <c r="M23" s="10"/>
      <c r="N23" s="10"/>
      <c r="O23" s="10"/>
      <c r="P23" s="10"/>
      <c r="Q23" s="10"/>
      <c r="R23" s="10"/>
      <c r="S23" s="10"/>
      <c r="T23" s="10"/>
      <c r="U23" s="10"/>
      <c r="V23" s="10"/>
      <c r="W23" s="10"/>
      <c r="X23" s="10"/>
      <c r="Y23" s="10"/>
      <c r="Z23" s="10"/>
      <c r="AA23" s="10"/>
      <c r="AB23" s="10"/>
      <c r="AC23" s="10"/>
      <c r="AD23" s="10"/>
    </row>
    <row r="24" spans="1:30" ht="18" customHeight="1" x14ac:dyDescent="0.35">
      <c r="A24" s="65" t="s">
        <v>147</v>
      </c>
      <c r="B24" s="97"/>
      <c r="C24" s="97"/>
      <c r="D24" s="97"/>
      <c r="E24" s="97"/>
      <c r="F24" s="97"/>
      <c r="G24" s="97"/>
      <c r="H24" s="97"/>
      <c r="I24" s="97"/>
      <c r="J24" s="97"/>
      <c r="K24" s="10"/>
      <c r="L24" s="10"/>
      <c r="M24" s="10"/>
      <c r="N24" s="10"/>
      <c r="O24" s="10"/>
      <c r="P24" s="10"/>
      <c r="Q24" s="10"/>
      <c r="R24" s="10"/>
      <c r="S24" s="10"/>
      <c r="T24" s="10"/>
      <c r="U24" s="10"/>
      <c r="V24" s="10"/>
      <c r="W24" s="10"/>
      <c r="X24" s="10"/>
      <c r="Y24" s="10"/>
      <c r="Z24" s="10"/>
      <c r="AA24" s="10"/>
      <c r="AB24" s="10"/>
      <c r="AC24" s="10"/>
      <c r="AD24" s="10"/>
    </row>
    <row r="25" spans="1:30" ht="18" customHeight="1" x14ac:dyDescent="0.35">
      <c r="A25" s="140" t="s">
        <v>21</v>
      </c>
      <c r="B25" s="138">
        <f t="shared" ref="B25:J25" si="0">SUM(B22:B24)</f>
        <v>0</v>
      </c>
      <c r="C25" s="125">
        <f t="shared" si="0"/>
        <v>0</v>
      </c>
      <c r="D25" s="125">
        <f t="shared" si="0"/>
        <v>0</v>
      </c>
      <c r="E25" s="125">
        <f t="shared" si="0"/>
        <v>0</v>
      </c>
      <c r="F25" s="125">
        <f t="shared" si="0"/>
        <v>0</v>
      </c>
      <c r="G25" s="125">
        <f t="shared" si="0"/>
        <v>0</v>
      </c>
      <c r="H25" s="125">
        <f t="shared" si="0"/>
        <v>0</v>
      </c>
      <c r="I25" s="125">
        <f t="shared" si="0"/>
        <v>0</v>
      </c>
      <c r="J25" s="125">
        <f t="shared" si="0"/>
        <v>0</v>
      </c>
      <c r="K25" s="10"/>
      <c r="L25" s="10"/>
      <c r="M25" s="10"/>
      <c r="N25" s="10"/>
      <c r="O25" s="10"/>
      <c r="P25" s="10"/>
      <c r="Q25" s="10"/>
      <c r="R25" s="10"/>
      <c r="S25" s="10"/>
      <c r="T25" s="10"/>
      <c r="U25" s="10"/>
      <c r="V25" s="10"/>
      <c r="W25" s="10"/>
      <c r="X25" s="10"/>
      <c r="Y25" s="10"/>
      <c r="Z25" s="10"/>
      <c r="AA25" s="10"/>
      <c r="AB25" s="10"/>
      <c r="AC25" s="10"/>
      <c r="AD25" s="10"/>
    </row>
    <row r="26" spans="1:30" ht="18" customHeight="1" x14ac:dyDescent="0.35">
      <c r="A26" s="18"/>
      <c r="B26" s="18"/>
      <c r="C26" s="18"/>
      <c r="D26" s="18"/>
      <c r="E26" s="18"/>
      <c r="F26" s="18"/>
      <c r="G26" s="16"/>
      <c r="H26" s="16"/>
      <c r="I26" s="16"/>
      <c r="J26" s="10"/>
      <c r="K26" s="10"/>
      <c r="L26" s="10"/>
      <c r="M26" s="10"/>
      <c r="N26" s="10"/>
      <c r="O26" s="10"/>
      <c r="P26" s="10"/>
      <c r="Q26" s="10"/>
      <c r="R26" s="10"/>
      <c r="S26" s="10"/>
      <c r="T26" s="10"/>
      <c r="U26" s="10"/>
      <c r="V26" s="10"/>
      <c r="W26" s="10"/>
      <c r="X26" s="10"/>
      <c r="Y26" s="10"/>
      <c r="Z26" s="10"/>
      <c r="AA26" s="10"/>
      <c r="AB26" s="10"/>
      <c r="AC26" s="10"/>
      <c r="AD26" s="10"/>
    </row>
    <row r="27" spans="1:30" ht="18" customHeight="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row>
    <row r="28" spans="1:30" ht="18" customHeight="1" x14ac:dyDescent="0.35">
      <c r="A28" s="219" t="s">
        <v>10</v>
      </c>
      <c r="B28" s="219"/>
      <c r="C28" s="219"/>
      <c r="D28" s="219"/>
      <c r="E28" s="219"/>
      <c r="F28" s="219"/>
      <c r="G28" s="10"/>
      <c r="H28" s="10"/>
      <c r="I28" s="10"/>
      <c r="J28" s="10"/>
      <c r="K28" s="10"/>
      <c r="L28" s="10"/>
      <c r="M28" s="10"/>
      <c r="N28" s="10"/>
      <c r="O28" s="10"/>
      <c r="P28" s="10"/>
      <c r="Q28" s="10"/>
      <c r="R28" s="10"/>
      <c r="S28" s="10"/>
      <c r="T28" s="10"/>
      <c r="U28" s="10"/>
      <c r="V28" s="10"/>
      <c r="W28" s="10"/>
      <c r="X28" s="10"/>
      <c r="Y28" s="10"/>
      <c r="Z28" s="10"/>
      <c r="AA28" s="10"/>
      <c r="AB28" s="10"/>
      <c r="AC28" s="10"/>
      <c r="AD28" s="10"/>
    </row>
    <row r="29" spans="1:30" ht="18" customHeight="1" x14ac:dyDescent="0.35">
      <c r="A29" s="220"/>
      <c r="B29" s="221"/>
      <c r="C29" s="221"/>
      <c r="D29" s="221"/>
      <c r="E29" s="221"/>
      <c r="F29" s="222"/>
      <c r="G29" s="10"/>
      <c r="H29" s="10"/>
      <c r="I29" s="10"/>
      <c r="J29" s="10"/>
      <c r="K29" s="10"/>
      <c r="L29" s="10"/>
      <c r="M29" s="10"/>
      <c r="N29" s="10"/>
      <c r="O29" s="10"/>
      <c r="P29" s="10"/>
      <c r="Q29" s="10"/>
      <c r="R29" s="10"/>
      <c r="S29" s="10"/>
      <c r="T29" s="10"/>
      <c r="U29" s="10"/>
      <c r="V29" s="10"/>
      <c r="W29" s="10"/>
      <c r="X29" s="10"/>
      <c r="Y29" s="10"/>
      <c r="Z29" s="10"/>
      <c r="AA29" s="10"/>
      <c r="AB29" s="10"/>
      <c r="AC29" s="10"/>
      <c r="AD29" s="10"/>
    </row>
    <row r="30" spans="1:30" ht="18" customHeight="1" x14ac:dyDescent="0.35">
      <c r="A30" s="223"/>
      <c r="B30" s="224"/>
      <c r="C30" s="224"/>
      <c r="D30" s="224"/>
      <c r="E30" s="224"/>
      <c r="F30" s="225"/>
      <c r="G30" s="10"/>
      <c r="H30" s="10"/>
      <c r="I30" s="10"/>
      <c r="J30" s="10"/>
      <c r="K30" s="10"/>
      <c r="L30" s="10"/>
      <c r="M30" s="10"/>
      <c r="N30" s="10"/>
      <c r="O30" s="10"/>
      <c r="P30" s="10"/>
      <c r="Q30" s="10"/>
      <c r="R30" s="10"/>
      <c r="S30" s="10"/>
      <c r="T30" s="10"/>
      <c r="U30" s="10"/>
      <c r="V30" s="10"/>
      <c r="W30" s="10"/>
      <c r="X30" s="10"/>
      <c r="Y30" s="10"/>
      <c r="Z30" s="10"/>
      <c r="AA30" s="10"/>
      <c r="AB30" s="10"/>
      <c r="AC30" s="10"/>
      <c r="AD30" s="10"/>
    </row>
    <row r="31" spans="1:30" ht="18" customHeight="1" x14ac:dyDescent="0.35">
      <c r="A31" s="223"/>
      <c r="B31" s="224"/>
      <c r="C31" s="224"/>
      <c r="D31" s="224"/>
      <c r="E31" s="224"/>
      <c r="F31" s="225"/>
      <c r="G31" s="10"/>
      <c r="H31" s="10"/>
      <c r="I31" s="10"/>
      <c r="J31" s="10"/>
      <c r="K31" s="10"/>
      <c r="L31" s="10"/>
      <c r="M31" s="10"/>
      <c r="N31" s="10"/>
      <c r="O31" s="10"/>
      <c r="P31" s="10"/>
      <c r="Q31" s="10"/>
      <c r="R31" s="10"/>
      <c r="S31" s="10"/>
      <c r="T31" s="10"/>
      <c r="U31" s="10"/>
      <c r="V31" s="10"/>
      <c r="W31" s="10"/>
      <c r="X31" s="10"/>
      <c r="Y31" s="10"/>
      <c r="Z31" s="10"/>
      <c r="AA31" s="10"/>
      <c r="AB31" s="10"/>
      <c r="AC31" s="10"/>
      <c r="AD31" s="10"/>
    </row>
    <row r="32" spans="1:30" ht="18" customHeight="1" x14ac:dyDescent="0.35">
      <c r="A32" s="223"/>
      <c r="B32" s="224"/>
      <c r="C32" s="224"/>
      <c r="D32" s="224"/>
      <c r="E32" s="224"/>
      <c r="F32" s="225"/>
      <c r="G32" s="10"/>
      <c r="H32" s="10"/>
      <c r="I32" s="10"/>
      <c r="J32" s="10"/>
      <c r="K32" s="10"/>
      <c r="L32" s="10"/>
      <c r="M32" s="10"/>
      <c r="N32" s="10"/>
      <c r="O32" s="10"/>
      <c r="P32" s="10"/>
      <c r="Q32" s="10"/>
      <c r="R32" s="10"/>
      <c r="S32" s="10"/>
      <c r="T32" s="10"/>
      <c r="U32" s="10"/>
      <c r="V32" s="10"/>
      <c r="W32" s="10"/>
      <c r="X32" s="10"/>
      <c r="Y32" s="10"/>
      <c r="Z32" s="10"/>
      <c r="AA32" s="10"/>
      <c r="AB32" s="10"/>
      <c r="AC32" s="10"/>
      <c r="AD32" s="10"/>
    </row>
    <row r="33" spans="1:30" ht="18" customHeight="1" x14ac:dyDescent="0.35">
      <c r="A33" s="223"/>
      <c r="B33" s="224"/>
      <c r="C33" s="224"/>
      <c r="D33" s="224"/>
      <c r="E33" s="224"/>
      <c r="F33" s="225"/>
      <c r="G33" s="10"/>
      <c r="H33" s="10"/>
      <c r="I33" s="10"/>
      <c r="J33" s="10"/>
      <c r="K33" s="10"/>
      <c r="L33" s="10"/>
      <c r="M33" s="10"/>
      <c r="N33" s="10"/>
      <c r="O33" s="10"/>
      <c r="P33" s="10"/>
      <c r="Q33" s="10"/>
      <c r="R33" s="10"/>
      <c r="S33" s="10"/>
      <c r="T33" s="10"/>
      <c r="U33" s="10"/>
      <c r="V33" s="10"/>
      <c r="W33" s="10"/>
      <c r="X33" s="10"/>
      <c r="Y33" s="10"/>
      <c r="Z33" s="10"/>
      <c r="AA33" s="10"/>
      <c r="AB33" s="10"/>
      <c r="AC33" s="10"/>
      <c r="AD33" s="10"/>
    </row>
    <row r="34" spans="1:30" ht="18" customHeight="1" x14ac:dyDescent="0.35">
      <c r="A34" s="223"/>
      <c r="B34" s="224"/>
      <c r="C34" s="224"/>
      <c r="D34" s="224"/>
      <c r="E34" s="224"/>
      <c r="F34" s="225"/>
      <c r="G34" s="10"/>
      <c r="H34" s="10"/>
      <c r="I34" s="10"/>
      <c r="J34" s="10"/>
      <c r="K34" s="10"/>
      <c r="L34" s="10"/>
      <c r="M34" s="10"/>
      <c r="N34" s="10"/>
      <c r="O34" s="10"/>
      <c r="P34" s="10"/>
      <c r="Q34" s="10"/>
      <c r="R34" s="10"/>
      <c r="S34" s="10"/>
      <c r="T34" s="10"/>
      <c r="U34" s="10"/>
      <c r="V34" s="10"/>
      <c r="W34" s="10"/>
      <c r="X34" s="10"/>
      <c r="Y34" s="10"/>
      <c r="Z34" s="10"/>
      <c r="AA34" s="10"/>
      <c r="AB34" s="10"/>
      <c r="AC34" s="10"/>
      <c r="AD34" s="10"/>
    </row>
    <row r="35" spans="1:30" ht="18" customHeight="1" x14ac:dyDescent="0.35">
      <c r="A35" s="223"/>
      <c r="B35" s="224"/>
      <c r="C35" s="224"/>
      <c r="D35" s="224"/>
      <c r="E35" s="224"/>
      <c r="F35" s="225"/>
      <c r="G35" s="10"/>
      <c r="H35" s="10"/>
      <c r="I35" s="10"/>
      <c r="J35" s="10"/>
      <c r="K35" s="10"/>
    </row>
    <row r="36" spans="1:30" ht="18" customHeight="1" x14ac:dyDescent="0.35">
      <c r="A36" s="223"/>
      <c r="B36" s="224"/>
      <c r="C36" s="224"/>
      <c r="D36" s="224"/>
      <c r="E36" s="224"/>
      <c r="F36" s="225"/>
      <c r="G36" s="10"/>
      <c r="H36" s="10"/>
      <c r="I36" s="10"/>
      <c r="J36" s="10"/>
      <c r="K36" s="10"/>
    </row>
    <row r="37" spans="1:30" ht="18" customHeight="1" x14ac:dyDescent="0.35">
      <c r="A37" s="223"/>
      <c r="B37" s="224"/>
      <c r="C37" s="224"/>
      <c r="D37" s="224"/>
      <c r="E37" s="224"/>
      <c r="F37" s="225"/>
      <c r="G37" s="10"/>
      <c r="H37" s="10"/>
      <c r="I37" s="10"/>
      <c r="J37" s="10"/>
      <c r="K37" s="10"/>
    </row>
    <row r="38" spans="1:30" ht="18" customHeight="1" x14ac:dyDescent="0.35">
      <c r="A38" s="223"/>
      <c r="B38" s="224"/>
      <c r="C38" s="224"/>
      <c r="D38" s="224"/>
      <c r="E38" s="224"/>
      <c r="F38" s="225"/>
      <c r="G38" s="10"/>
      <c r="H38" s="10"/>
      <c r="I38" s="10"/>
      <c r="J38" s="10"/>
      <c r="K38" s="10"/>
    </row>
    <row r="39" spans="1:30" ht="18" customHeight="1" x14ac:dyDescent="0.35">
      <c r="A39" s="223"/>
      <c r="B39" s="224"/>
      <c r="C39" s="224"/>
      <c r="D39" s="224"/>
      <c r="E39" s="224"/>
      <c r="F39" s="225"/>
      <c r="G39" s="10"/>
      <c r="H39" s="10"/>
      <c r="I39" s="10"/>
      <c r="J39" s="10"/>
      <c r="K39" s="10"/>
    </row>
    <row r="40" spans="1:30" ht="18" customHeight="1" x14ac:dyDescent="0.35">
      <c r="A40" s="223"/>
      <c r="B40" s="224"/>
      <c r="C40" s="224"/>
      <c r="D40" s="224"/>
      <c r="E40" s="224"/>
      <c r="F40" s="225"/>
      <c r="G40" s="10"/>
      <c r="H40" s="10"/>
      <c r="I40" s="10"/>
      <c r="J40" s="10"/>
      <c r="K40" s="10"/>
    </row>
    <row r="41" spans="1:30" ht="18" customHeight="1" x14ac:dyDescent="0.35">
      <c r="A41" s="223"/>
      <c r="B41" s="224"/>
      <c r="C41" s="224"/>
      <c r="D41" s="224"/>
      <c r="E41" s="224"/>
      <c r="F41" s="225"/>
      <c r="G41" s="10"/>
      <c r="H41" s="10"/>
      <c r="I41" s="10"/>
      <c r="J41" s="10"/>
      <c r="K41" s="10"/>
    </row>
    <row r="42" spans="1:30" ht="18" customHeight="1" x14ac:dyDescent="0.35">
      <c r="A42" s="223"/>
      <c r="B42" s="224"/>
      <c r="C42" s="224"/>
      <c r="D42" s="224"/>
      <c r="E42" s="224"/>
      <c r="F42" s="225"/>
      <c r="G42" s="10"/>
      <c r="H42" s="10"/>
      <c r="I42" s="10"/>
      <c r="J42" s="10"/>
      <c r="K42" s="10"/>
    </row>
    <row r="43" spans="1:30" ht="18" customHeight="1" x14ac:dyDescent="0.35">
      <c r="A43" s="226"/>
      <c r="B43" s="227"/>
      <c r="C43" s="227"/>
      <c r="D43" s="227"/>
      <c r="E43" s="227"/>
      <c r="F43" s="228"/>
      <c r="G43" s="10"/>
      <c r="H43" s="10"/>
      <c r="I43" s="10"/>
      <c r="J43" s="10"/>
      <c r="K43" s="10"/>
    </row>
    <row r="44" spans="1:30" ht="18" customHeight="1" x14ac:dyDescent="0.35">
      <c r="G44" s="10"/>
      <c r="H44" s="10"/>
      <c r="I44" s="10"/>
      <c r="K44" s="10"/>
    </row>
    <row r="45" spans="1:30" ht="18" customHeight="1" x14ac:dyDescent="0.35">
      <c r="K45" s="10"/>
    </row>
    <row r="46" spans="1:30" ht="18" customHeight="1" x14ac:dyDescent="0.35">
      <c r="K46" s="10"/>
    </row>
    <row r="47" spans="1:30" ht="18" customHeight="1" x14ac:dyDescent="0.35">
      <c r="K47" s="10"/>
    </row>
    <row r="48" spans="1:30" ht="18" customHeight="1" x14ac:dyDescent="0.35">
      <c r="K48" s="10"/>
    </row>
    <row r="49" spans="11:11" ht="18" customHeight="1" x14ac:dyDescent="0.35">
      <c r="K49" s="10"/>
    </row>
    <row r="50" spans="11:11" ht="18" customHeight="1" x14ac:dyDescent="0.35">
      <c r="K50" s="10"/>
    </row>
    <row r="51" spans="11:11" ht="18" customHeight="1" x14ac:dyDescent="0.35"/>
    <row r="52" spans="11:11" ht="18" customHeight="1" x14ac:dyDescent="0.35"/>
    <row r="53" spans="11:11" ht="18" customHeight="1" x14ac:dyDescent="0.35"/>
    <row r="54" spans="11:11" ht="18" customHeight="1" x14ac:dyDescent="0.35"/>
    <row r="55" spans="11:11" ht="18" customHeight="1" x14ac:dyDescent="0.35"/>
    <row r="56" spans="11:11" ht="18" customHeight="1" x14ac:dyDescent="0.35"/>
    <row r="57" spans="11:11" ht="18" customHeight="1" x14ac:dyDescent="0.35"/>
    <row r="58" spans="11:11" ht="18" customHeight="1" x14ac:dyDescent="0.35"/>
    <row r="59" spans="11:11" ht="18" customHeight="1" x14ac:dyDescent="0.35"/>
    <row r="60" spans="11:11" ht="18" customHeight="1" x14ac:dyDescent="0.35"/>
    <row r="61" spans="11:11" ht="18" customHeight="1" x14ac:dyDescent="0.35"/>
  </sheetData>
  <sortState xmlns:xlrd2="http://schemas.microsoft.com/office/spreadsheetml/2017/richdata2" ref="AG6:AG32">
    <sortCondition descending="1" ref="AG6"/>
  </sortState>
  <mergeCells count="3">
    <mergeCell ref="A28:F28"/>
    <mergeCell ref="A29:F43"/>
    <mergeCell ref="A19:H19"/>
  </mergeCells>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89"/>
  <sheetViews>
    <sheetView topLeftCell="A73" zoomScale="70" zoomScaleNormal="70" workbookViewId="0">
      <selection activeCell="S65" sqref="S65"/>
    </sheetView>
  </sheetViews>
  <sheetFormatPr defaultColWidth="9.1328125" defaultRowHeight="12.75" x14ac:dyDescent="0.35"/>
  <cols>
    <col min="1" max="1" width="45.53125" style="30" customWidth="1"/>
    <col min="2" max="2" width="19.86328125" style="30" customWidth="1"/>
    <col min="3" max="3" width="20.46484375" style="30" customWidth="1"/>
    <col min="4" max="4" width="15.53125" style="30" customWidth="1"/>
    <col min="5" max="5" width="20.46484375" style="30" customWidth="1"/>
    <col min="6" max="6" width="15.53125" style="30" customWidth="1"/>
    <col min="7" max="7" width="20.46484375" style="30" customWidth="1"/>
    <col min="8" max="8" width="15.53125" style="30" customWidth="1"/>
    <col min="9" max="9" width="20.46484375" style="30" customWidth="1"/>
    <col min="10" max="10" width="15.53125" style="30" customWidth="1"/>
    <col min="11" max="11" width="20.46484375" style="30" customWidth="1"/>
    <col min="12" max="12" width="15.53125" style="30" customWidth="1"/>
    <col min="13" max="13" width="20.46484375" style="30" customWidth="1"/>
    <col min="14" max="14" width="15.53125" style="30" customWidth="1"/>
    <col min="15" max="15" width="20.46484375" style="30" customWidth="1"/>
    <col min="16" max="16" width="15.53125" style="30" customWidth="1"/>
    <col min="17" max="17" width="20.46484375" style="30" customWidth="1"/>
    <col min="18" max="18" width="15.53125" style="30" customWidth="1"/>
    <col min="19" max="19" width="20.46484375" style="30" customWidth="1"/>
    <col min="20" max="29" width="15.53125" style="30" customWidth="1"/>
    <col min="30" max="16384" width="9.1328125" style="30"/>
  </cols>
  <sheetData>
    <row r="1" spans="1:29" s="34" customFormat="1" ht="18" customHeight="1" x14ac:dyDescent="0.35">
      <c r="A1" s="37" t="s">
        <v>228</v>
      </c>
      <c r="B1" s="35"/>
      <c r="C1" s="35"/>
      <c r="D1" s="35"/>
      <c r="E1" s="35"/>
      <c r="F1" s="35"/>
      <c r="G1" s="35"/>
      <c r="H1" s="35"/>
      <c r="I1" s="35"/>
      <c r="J1" s="35"/>
    </row>
    <row r="2" spans="1:29" s="34" customFormat="1" ht="18" customHeight="1" x14ac:dyDescent="0.35">
      <c r="A2" s="37" t="s">
        <v>229</v>
      </c>
      <c r="B2" s="35"/>
      <c r="C2" s="35"/>
      <c r="D2" s="35"/>
      <c r="E2" s="35"/>
      <c r="F2" s="35"/>
      <c r="G2" s="35"/>
      <c r="H2" s="35"/>
      <c r="I2" s="35"/>
      <c r="J2" s="35"/>
    </row>
    <row r="3" spans="1:29" s="34" customFormat="1" ht="18" customHeight="1" x14ac:dyDescent="0.35">
      <c r="A3" s="36" t="s">
        <v>150</v>
      </c>
      <c r="B3" s="35"/>
      <c r="C3" s="35"/>
      <c r="D3" s="35"/>
      <c r="E3" s="35"/>
      <c r="F3" s="35"/>
      <c r="G3" s="35"/>
      <c r="H3" s="35"/>
      <c r="I3" s="35"/>
      <c r="J3" s="35"/>
    </row>
    <row r="4" spans="1:29" s="34" customFormat="1" ht="18" customHeight="1" x14ac:dyDescent="0.35">
      <c r="A4" s="36"/>
      <c r="B4" s="35"/>
      <c r="C4" s="35"/>
      <c r="D4" s="35"/>
      <c r="E4" s="35"/>
      <c r="F4" s="35"/>
      <c r="G4" s="35"/>
      <c r="H4" s="35"/>
      <c r="I4" s="35"/>
      <c r="J4" s="35"/>
    </row>
    <row r="5" spans="1:29" ht="18" customHeight="1" x14ac:dyDescent="0.35">
      <c r="A5" s="134" t="s">
        <v>161</v>
      </c>
      <c r="B5" s="104" t="s">
        <v>160</v>
      </c>
      <c r="D5" s="33"/>
      <c r="F5" s="33"/>
      <c r="H5" s="33"/>
      <c r="J5" s="33"/>
      <c r="L5" s="33"/>
      <c r="N5" s="33"/>
      <c r="P5" s="33"/>
      <c r="R5" s="31"/>
      <c r="T5" s="31"/>
      <c r="U5" s="31"/>
      <c r="V5" s="31"/>
      <c r="W5" s="31"/>
      <c r="X5" s="31"/>
      <c r="Y5" s="31"/>
      <c r="Z5" s="31"/>
      <c r="AA5" s="31"/>
      <c r="AB5" s="31"/>
      <c r="AC5" s="31"/>
    </row>
    <row r="6" spans="1:29" ht="18" customHeight="1" x14ac:dyDescent="0.35">
      <c r="A6" s="134" t="s">
        <v>99</v>
      </c>
      <c r="B6" s="137">
        <f>'Firm Background'!$B$24</f>
        <v>45747</v>
      </c>
      <c r="C6" s="137" t="str">
        <f>$B$5</f>
        <v>Type in Benchmark</v>
      </c>
      <c r="D6" s="137">
        <f>'Firm Background'!C$24</f>
        <v>45657</v>
      </c>
      <c r="E6" s="137" t="str">
        <f>C6</f>
        <v>Type in Benchmark</v>
      </c>
      <c r="F6" s="137">
        <f>'Firm Background'!D$24</f>
        <v>45291</v>
      </c>
      <c r="G6" s="137" t="str">
        <f>C6</f>
        <v>Type in Benchmark</v>
      </c>
      <c r="H6" s="137">
        <f>'Firm Background'!E$24</f>
        <v>44926</v>
      </c>
      <c r="I6" s="137" t="str">
        <f>C6</f>
        <v>Type in Benchmark</v>
      </c>
      <c r="J6" s="137">
        <f>'Firm Background'!F$24</f>
        <v>44561</v>
      </c>
      <c r="K6" s="137" t="str">
        <f>C6</f>
        <v>Type in Benchmark</v>
      </c>
      <c r="L6" s="137">
        <f>'Firm Background'!G$24</f>
        <v>44196</v>
      </c>
      <c r="M6" s="137" t="str">
        <f>C6</f>
        <v>Type in Benchmark</v>
      </c>
      <c r="N6" s="137">
        <f>'Firm Background'!H$24</f>
        <v>43830</v>
      </c>
      <c r="O6" s="137" t="str">
        <f>C6</f>
        <v>Type in Benchmark</v>
      </c>
      <c r="P6" s="137">
        <f>'Firm Background'!I$24</f>
        <v>43465</v>
      </c>
      <c r="Q6" s="137" t="str">
        <f>O6</f>
        <v>Type in Benchmark</v>
      </c>
      <c r="R6" s="137">
        <f>'Firm Background'!J$24</f>
        <v>43100</v>
      </c>
      <c r="S6" s="137" t="str">
        <f>Q6</f>
        <v>Type in Benchmark</v>
      </c>
      <c r="T6" s="31"/>
      <c r="U6" s="31"/>
      <c r="V6" s="31"/>
      <c r="W6" s="31"/>
      <c r="X6" s="31"/>
      <c r="Y6" s="31"/>
      <c r="Z6" s="31"/>
      <c r="AA6" s="31"/>
      <c r="AB6" s="31"/>
      <c r="AC6" s="31"/>
    </row>
    <row r="7" spans="1:29" ht="18" customHeight="1" x14ac:dyDescent="0.35">
      <c r="A7" s="112" t="s">
        <v>100</v>
      </c>
      <c r="B7" s="100"/>
      <c r="C7" s="100"/>
      <c r="D7" s="100"/>
      <c r="E7" s="100"/>
      <c r="F7" s="100"/>
      <c r="G7" s="100"/>
      <c r="H7" s="100"/>
      <c r="I7" s="100"/>
      <c r="J7" s="100"/>
      <c r="K7" s="100"/>
      <c r="L7" s="100"/>
      <c r="M7" s="100"/>
      <c r="N7" s="100"/>
      <c r="O7" s="100"/>
      <c r="P7" s="100"/>
      <c r="Q7" s="100"/>
      <c r="R7" s="100"/>
      <c r="S7" s="100"/>
      <c r="T7" s="31"/>
      <c r="U7" s="31"/>
      <c r="V7" s="31"/>
      <c r="W7" s="31"/>
      <c r="X7" s="31"/>
      <c r="Y7" s="31"/>
      <c r="Z7" s="31"/>
      <c r="AA7" s="31"/>
      <c r="AB7" s="31"/>
      <c r="AC7" s="31"/>
    </row>
    <row r="8" spans="1:29" ht="18" customHeight="1" x14ac:dyDescent="0.35">
      <c r="A8" s="112" t="s">
        <v>101</v>
      </c>
      <c r="B8" s="101"/>
      <c r="C8" s="101"/>
      <c r="D8" s="101"/>
      <c r="E8" s="101"/>
      <c r="F8" s="101"/>
      <c r="G8" s="101"/>
      <c r="H8" s="101"/>
      <c r="I8" s="101"/>
      <c r="J8" s="101"/>
      <c r="K8" s="101"/>
      <c r="L8" s="101"/>
      <c r="M8" s="101"/>
      <c r="N8" s="101"/>
      <c r="O8" s="101"/>
      <c r="P8" s="101"/>
      <c r="Q8" s="101"/>
      <c r="R8" s="101"/>
      <c r="S8" s="101"/>
      <c r="T8" s="31"/>
      <c r="U8" s="31"/>
      <c r="V8" s="31"/>
      <c r="W8" s="31"/>
      <c r="X8" s="31"/>
      <c r="Y8" s="31"/>
      <c r="Z8" s="31"/>
      <c r="AA8" s="31"/>
      <c r="AB8" s="31"/>
      <c r="AC8" s="31"/>
    </row>
    <row r="9" spans="1:29" ht="18" customHeight="1" x14ac:dyDescent="0.35">
      <c r="A9" s="112" t="s">
        <v>191</v>
      </c>
      <c r="B9" s="101"/>
      <c r="C9" s="101"/>
      <c r="D9" s="101"/>
      <c r="E9" s="101"/>
      <c r="F9" s="101"/>
      <c r="G9" s="101"/>
      <c r="H9" s="101"/>
      <c r="I9" s="101"/>
      <c r="J9" s="101"/>
      <c r="K9" s="101"/>
      <c r="L9" s="101"/>
      <c r="M9" s="101"/>
      <c r="N9" s="101"/>
      <c r="O9" s="101"/>
      <c r="P9" s="101"/>
      <c r="Q9" s="101"/>
      <c r="R9" s="101"/>
      <c r="S9" s="101"/>
      <c r="T9" s="31"/>
      <c r="U9" s="31"/>
      <c r="V9" s="31"/>
      <c r="W9" s="31"/>
      <c r="X9" s="31"/>
      <c r="Y9" s="31"/>
      <c r="Z9" s="31"/>
      <c r="AA9" s="31"/>
      <c r="AB9" s="31"/>
      <c r="AC9" s="31"/>
    </row>
    <row r="10" spans="1:29" ht="18" customHeight="1" x14ac:dyDescent="0.35">
      <c r="A10" s="112" t="s">
        <v>102</v>
      </c>
      <c r="B10" s="101"/>
      <c r="C10" s="101"/>
      <c r="D10" s="101"/>
      <c r="E10" s="101"/>
      <c r="F10" s="101"/>
      <c r="G10" s="101"/>
      <c r="H10" s="101"/>
      <c r="I10" s="101"/>
      <c r="J10" s="101"/>
      <c r="K10" s="101"/>
      <c r="L10" s="101"/>
      <c r="M10" s="101"/>
      <c r="N10" s="101"/>
      <c r="O10" s="101"/>
      <c r="P10" s="101"/>
      <c r="Q10" s="101"/>
      <c r="R10" s="101"/>
      <c r="S10" s="101"/>
      <c r="T10" s="31"/>
      <c r="U10" s="31"/>
      <c r="V10" s="31"/>
      <c r="W10" s="31"/>
      <c r="X10" s="31"/>
      <c r="Y10" s="31"/>
      <c r="Z10" s="31"/>
      <c r="AA10" s="31"/>
      <c r="AB10" s="31"/>
      <c r="AC10" s="31"/>
    </row>
    <row r="11" spans="1:29" ht="18" customHeight="1" x14ac:dyDescent="0.35">
      <c r="A11" s="112" t="s">
        <v>103</v>
      </c>
      <c r="B11" s="101"/>
      <c r="C11" s="101"/>
      <c r="D11" s="101"/>
      <c r="E11" s="101"/>
      <c r="F11" s="101"/>
      <c r="G11" s="101"/>
      <c r="H11" s="101"/>
      <c r="I11" s="101"/>
      <c r="J11" s="101"/>
      <c r="K11" s="101"/>
      <c r="L11" s="101"/>
      <c r="M11" s="101"/>
      <c r="N11" s="101"/>
      <c r="O11" s="101"/>
      <c r="P11" s="101"/>
      <c r="Q11" s="101"/>
      <c r="R11" s="101"/>
      <c r="S11" s="101"/>
      <c r="T11" s="31"/>
      <c r="U11" s="31"/>
      <c r="V11" s="31"/>
      <c r="W11" s="31"/>
      <c r="X11" s="31"/>
      <c r="Y11" s="31"/>
      <c r="Z11" s="31"/>
      <c r="AA11" s="31"/>
      <c r="AB11" s="31"/>
      <c r="AC11" s="31"/>
    </row>
    <row r="12" spans="1:29" ht="18" customHeight="1" x14ac:dyDescent="0.35">
      <c r="A12" s="112" t="s">
        <v>104</v>
      </c>
      <c r="B12" s="101"/>
      <c r="C12" s="101"/>
      <c r="D12" s="101"/>
      <c r="E12" s="101"/>
      <c r="F12" s="101"/>
      <c r="G12" s="101"/>
      <c r="H12" s="101"/>
      <c r="I12" s="101"/>
      <c r="J12" s="101"/>
      <c r="K12" s="101"/>
      <c r="L12" s="101"/>
      <c r="M12" s="101"/>
      <c r="N12" s="101"/>
      <c r="O12" s="101"/>
      <c r="P12" s="101"/>
      <c r="Q12" s="101"/>
      <c r="R12" s="101"/>
      <c r="S12" s="101"/>
      <c r="T12" s="31"/>
      <c r="U12" s="31"/>
      <c r="V12" s="31"/>
      <c r="W12" s="31"/>
      <c r="X12" s="31"/>
      <c r="Y12" s="31"/>
      <c r="Z12" s="31"/>
      <c r="AA12" s="31"/>
      <c r="AB12" s="31"/>
      <c r="AC12" s="31"/>
    </row>
    <row r="13" spans="1:29" ht="18" customHeight="1" x14ac:dyDescent="0.35">
      <c r="A13" s="112" t="s">
        <v>105</v>
      </c>
      <c r="B13" s="101"/>
      <c r="C13" s="101"/>
      <c r="D13" s="101"/>
      <c r="E13" s="101"/>
      <c r="F13" s="101"/>
      <c r="G13" s="101"/>
      <c r="H13" s="101"/>
      <c r="I13" s="101"/>
      <c r="J13" s="101"/>
      <c r="K13" s="101"/>
      <c r="L13" s="101"/>
      <c r="M13" s="101"/>
      <c r="N13" s="101"/>
      <c r="O13" s="101"/>
      <c r="P13" s="101"/>
      <c r="Q13" s="101"/>
      <c r="R13" s="101"/>
      <c r="S13" s="101"/>
      <c r="T13" s="31"/>
      <c r="U13" s="31"/>
      <c r="V13" s="31"/>
      <c r="W13" s="31"/>
      <c r="X13" s="31"/>
      <c r="Y13" s="31"/>
      <c r="Z13" s="31"/>
      <c r="AA13" s="31"/>
      <c r="AB13" s="31"/>
      <c r="AC13" s="31"/>
    </row>
    <row r="14" spans="1:29" ht="18" customHeight="1" x14ac:dyDescent="0.35">
      <c r="A14" s="112" t="s">
        <v>106</v>
      </c>
      <c r="B14" s="101"/>
      <c r="C14" s="101"/>
      <c r="D14" s="101"/>
      <c r="E14" s="101"/>
      <c r="F14" s="101"/>
      <c r="G14" s="101"/>
      <c r="H14" s="101"/>
      <c r="I14" s="101"/>
      <c r="J14" s="101"/>
      <c r="K14" s="101"/>
      <c r="L14" s="101"/>
      <c r="M14" s="101"/>
      <c r="N14" s="101"/>
      <c r="O14" s="101"/>
      <c r="P14" s="101"/>
      <c r="Q14" s="101"/>
      <c r="R14" s="101"/>
      <c r="S14" s="101"/>
      <c r="T14" s="31"/>
      <c r="U14" s="31"/>
      <c r="V14" s="31"/>
      <c r="W14" s="31"/>
      <c r="X14" s="31"/>
      <c r="Y14" s="31"/>
      <c r="Z14" s="31"/>
      <c r="AA14" s="31"/>
      <c r="AB14" s="31"/>
      <c r="AC14" s="31"/>
    </row>
    <row r="15" spans="1:29" ht="18" customHeight="1" x14ac:dyDescent="0.35">
      <c r="A15" s="112" t="s">
        <v>107</v>
      </c>
      <c r="B15" s="101"/>
      <c r="C15" s="101"/>
      <c r="D15" s="101"/>
      <c r="E15" s="101"/>
      <c r="F15" s="101"/>
      <c r="G15" s="101"/>
      <c r="H15" s="101"/>
      <c r="I15" s="101"/>
      <c r="J15" s="101"/>
      <c r="K15" s="101"/>
      <c r="L15" s="101"/>
      <c r="M15" s="101"/>
      <c r="N15" s="101"/>
      <c r="O15" s="101"/>
      <c r="P15" s="101"/>
      <c r="Q15" s="101"/>
      <c r="R15" s="101"/>
      <c r="S15" s="101"/>
      <c r="T15" s="31"/>
      <c r="U15" s="31"/>
      <c r="V15" s="31"/>
      <c r="W15" s="31"/>
      <c r="X15" s="31"/>
      <c r="Y15" s="31"/>
      <c r="Z15" s="31"/>
      <c r="AA15" s="31"/>
      <c r="AB15" s="31"/>
      <c r="AC15" s="31"/>
    </row>
    <row r="16" spans="1:29" ht="18" customHeight="1" x14ac:dyDescent="0.35">
      <c r="A16" s="112" t="s">
        <v>108</v>
      </c>
      <c r="B16" s="101"/>
      <c r="C16" s="101"/>
      <c r="D16" s="101"/>
      <c r="E16" s="101"/>
      <c r="F16" s="101"/>
      <c r="G16" s="101"/>
      <c r="H16" s="101"/>
      <c r="I16" s="101"/>
      <c r="J16" s="101"/>
      <c r="K16" s="101"/>
      <c r="L16" s="101"/>
      <c r="M16" s="101"/>
      <c r="N16" s="101"/>
      <c r="O16" s="101"/>
      <c r="P16" s="101"/>
      <c r="Q16" s="101"/>
      <c r="R16" s="101"/>
      <c r="S16" s="101"/>
      <c r="T16" s="31"/>
      <c r="U16" s="31"/>
      <c r="V16" s="31"/>
      <c r="W16" s="31"/>
      <c r="X16" s="31"/>
      <c r="Y16" s="31"/>
      <c r="Z16" s="31"/>
      <c r="AA16" s="31"/>
      <c r="AB16" s="31"/>
      <c r="AC16" s="31"/>
    </row>
    <row r="17" spans="1:29" ht="18" customHeight="1" x14ac:dyDescent="0.35">
      <c r="A17" s="112" t="s">
        <v>109</v>
      </c>
      <c r="B17" s="102"/>
      <c r="C17" s="102"/>
      <c r="D17" s="102"/>
      <c r="E17" s="102"/>
      <c r="F17" s="102"/>
      <c r="G17" s="102"/>
      <c r="H17" s="102"/>
      <c r="I17" s="102"/>
      <c r="J17" s="102"/>
      <c r="K17" s="102"/>
      <c r="L17" s="102"/>
      <c r="M17" s="102"/>
      <c r="N17" s="102"/>
      <c r="O17" s="102"/>
      <c r="P17" s="102"/>
      <c r="Q17" s="102"/>
      <c r="R17" s="102"/>
      <c r="S17" s="102"/>
      <c r="T17" s="31"/>
      <c r="U17" s="31"/>
      <c r="V17" s="31"/>
      <c r="W17" s="31"/>
      <c r="X17" s="31"/>
      <c r="Y17" s="31"/>
      <c r="Z17" s="31"/>
      <c r="AA17" s="31"/>
      <c r="AB17" s="31"/>
      <c r="AC17" s="31"/>
    </row>
    <row r="18" spans="1:29" ht="18" customHeight="1" x14ac:dyDescent="0.35">
      <c r="A18" s="112" t="s">
        <v>110</v>
      </c>
      <c r="B18" s="102"/>
      <c r="C18" s="102"/>
      <c r="D18" s="102"/>
      <c r="E18" s="102"/>
      <c r="F18" s="102"/>
      <c r="G18" s="102"/>
      <c r="H18" s="102"/>
      <c r="I18" s="102"/>
      <c r="J18" s="102"/>
      <c r="K18" s="102"/>
      <c r="L18" s="102"/>
      <c r="M18" s="102"/>
      <c r="N18" s="102"/>
      <c r="O18" s="102"/>
      <c r="P18" s="102"/>
      <c r="Q18" s="102"/>
      <c r="R18" s="102"/>
      <c r="S18" s="102"/>
      <c r="T18" s="31"/>
      <c r="U18" s="31"/>
      <c r="V18" s="31"/>
      <c r="W18" s="31"/>
      <c r="X18" s="31"/>
      <c r="Y18" s="31"/>
      <c r="Z18" s="31"/>
      <c r="AA18" s="31"/>
      <c r="AB18" s="31"/>
      <c r="AC18" s="31"/>
    </row>
    <row r="19" spans="1:29" ht="18" customHeight="1" x14ac:dyDescent="0.35">
      <c r="A19" s="112" t="s">
        <v>111</v>
      </c>
      <c r="B19" s="102"/>
      <c r="C19" s="102"/>
      <c r="D19" s="102"/>
      <c r="E19" s="102"/>
      <c r="F19" s="102"/>
      <c r="G19" s="102"/>
      <c r="H19" s="102"/>
      <c r="I19" s="102"/>
      <c r="J19" s="102"/>
      <c r="K19" s="102"/>
      <c r="L19" s="102"/>
      <c r="M19" s="102"/>
      <c r="N19" s="102"/>
      <c r="O19" s="102"/>
      <c r="P19" s="102"/>
      <c r="Q19" s="102"/>
      <c r="R19" s="102"/>
      <c r="S19" s="102"/>
      <c r="T19" s="31"/>
      <c r="U19" s="31"/>
      <c r="V19" s="31"/>
      <c r="W19" s="31"/>
      <c r="X19" s="31"/>
      <c r="Y19" s="31"/>
      <c r="Z19" s="31"/>
      <c r="AA19" s="31"/>
      <c r="AB19" s="31"/>
      <c r="AC19" s="31"/>
    </row>
    <row r="20" spans="1:29" ht="18" customHeight="1" x14ac:dyDescent="0.35">
      <c r="A20" s="112" t="s">
        <v>112</v>
      </c>
      <c r="B20" s="102"/>
      <c r="C20" s="102"/>
      <c r="D20" s="102"/>
      <c r="E20" s="102"/>
      <c r="F20" s="102"/>
      <c r="G20" s="102"/>
      <c r="H20" s="102"/>
      <c r="I20" s="102"/>
      <c r="J20" s="102"/>
      <c r="K20" s="102"/>
      <c r="L20" s="102"/>
      <c r="M20" s="102"/>
      <c r="N20" s="102"/>
      <c r="O20" s="102"/>
      <c r="P20" s="102"/>
      <c r="Q20" s="102"/>
      <c r="R20" s="102"/>
      <c r="S20" s="102"/>
      <c r="T20" s="31"/>
      <c r="U20" s="31"/>
      <c r="V20" s="31"/>
      <c r="W20" s="31"/>
      <c r="X20" s="31"/>
      <c r="Y20" s="31"/>
      <c r="Z20" s="31"/>
      <c r="AA20" s="31"/>
      <c r="AB20" s="31"/>
      <c r="AC20" s="31"/>
    </row>
    <row r="21" spans="1:29" ht="18" customHeight="1" x14ac:dyDescent="0.35">
      <c r="A21" s="112" t="s">
        <v>155</v>
      </c>
      <c r="B21" s="102"/>
      <c r="C21" s="102"/>
      <c r="D21" s="102"/>
      <c r="E21" s="102"/>
      <c r="F21" s="102"/>
      <c r="G21" s="102"/>
      <c r="H21" s="102"/>
      <c r="I21" s="102"/>
      <c r="J21" s="102"/>
      <c r="K21" s="102"/>
      <c r="L21" s="102"/>
      <c r="M21" s="102"/>
      <c r="N21" s="102"/>
      <c r="O21" s="102"/>
      <c r="P21" s="102"/>
      <c r="Q21" s="102"/>
      <c r="R21" s="102"/>
      <c r="S21" s="102"/>
      <c r="T21" s="31"/>
      <c r="U21" s="31"/>
      <c r="V21" s="31"/>
      <c r="W21" s="31"/>
      <c r="X21" s="31"/>
      <c r="Y21" s="31"/>
      <c r="Z21" s="31"/>
      <c r="AA21" s="31"/>
      <c r="AB21" s="31"/>
      <c r="AC21" s="31"/>
    </row>
    <row r="22" spans="1:29" ht="18" customHeight="1" x14ac:dyDescent="0.35">
      <c r="A22" s="32"/>
      <c r="B22" s="32"/>
      <c r="C22" s="32"/>
      <c r="D22" s="32"/>
      <c r="E22" s="32"/>
      <c r="F22" s="32"/>
      <c r="G22" s="32"/>
      <c r="H22" s="32"/>
      <c r="I22" s="32"/>
      <c r="J22" s="31"/>
      <c r="K22" s="31"/>
      <c r="L22" s="31"/>
      <c r="M22" s="31"/>
      <c r="N22" s="31"/>
      <c r="O22" s="31"/>
      <c r="P22" s="31"/>
      <c r="Q22" s="31"/>
      <c r="R22" s="31"/>
      <c r="S22" s="31"/>
      <c r="T22" s="31"/>
      <c r="U22" s="31"/>
      <c r="V22" s="31"/>
      <c r="W22" s="31"/>
      <c r="X22" s="31"/>
      <c r="Y22" s="31"/>
      <c r="Z22" s="31"/>
      <c r="AA22" s="31"/>
      <c r="AB22" s="31"/>
      <c r="AC22" s="31"/>
    </row>
    <row r="23" spans="1:29" ht="18" customHeight="1" x14ac:dyDescent="0.35">
      <c r="A23" s="134" t="s">
        <v>81</v>
      </c>
      <c r="B23" s="137">
        <f>'Firm Background'!$B$24</f>
        <v>45747</v>
      </c>
      <c r="C23" s="137" t="str">
        <f>$B$5</f>
        <v>Type in Benchmark</v>
      </c>
      <c r="D23" s="137">
        <f>'Firm Background'!C$24</f>
        <v>45657</v>
      </c>
      <c r="E23" s="137" t="str">
        <f>$B$5</f>
        <v>Type in Benchmark</v>
      </c>
      <c r="F23" s="137">
        <f>'Firm Background'!D$24</f>
        <v>45291</v>
      </c>
      <c r="G23" s="137" t="str">
        <f>$B$5</f>
        <v>Type in Benchmark</v>
      </c>
      <c r="H23" s="137">
        <f>'Firm Background'!E$24</f>
        <v>44926</v>
      </c>
      <c r="I23" s="137" t="str">
        <f>$B$5</f>
        <v>Type in Benchmark</v>
      </c>
      <c r="J23" s="137">
        <f>'Firm Background'!F$24</f>
        <v>44561</v>
      </c>
      <c r="K23" s="137" t="str">
        <f>$B$5</f>
        <v>Type in Benchmark</v>
      </c>
      <c r="L23" s="137">
        <f>'Firm Background'!G$24</f>
        <v>44196</v>
      </c>
      <c r="M23" s="137" t="str">
        <f>$B$5</f>
        <v>Type in Benchmark</v>
      </c>
      <c r="N23" s="137">
        <f>'Firm Background'!H$24</f>
        <v>43830</v>
      </c>
      <c r="O23" s="137" t="str">
        <f>$B$5</f>
        <v>Type in Benchmark</v>
      </c>
      <c r="P23" s="137">
        <f>'Firm Background'!I$24</f>
        <v>43465</v>
      </c>
      <c r="Q23" s="137" t="str">
        <f>$B$5</f>
        <v>Type in Benchmark</v>
      </c>
      <c r="R23" s="137">
        <f>'Firm Background'!J$24</f>
        <v>43100</v>
      </c>
      <c r="S23" s="165" t="str">
        <f>$B$5</f>
        <v>Type in Benchmark</v>
      </c>
      <c r="T23" s="31"/>
      <c r="U23" s="31"/>
      <c r="V23" s="31"/>
      <c r="W23" s="31"/>
      <c r="X23" s="31"/>
      <c r="Y23" s="31"/>
      <c r="Z23" s="31"/>
      <c r="AA23" s="31"/>
      <c r="AB23" s="31"/>
      <c r="AC23" s="31"/>
    </row>
    <row r="24" spans="1:29" ht="18" customHeight="1" x14ac:dyDescent="0.35">
      <c r="A24" s="112" t="s">
        <v>113</v>
      </c>
      <c r="B24" s="103"/>
      <c r="C24" s="100"/>
      <c r="D24" s="83"/>
      <c r="E24" s="100"/>
      <c r="F24" s="83"/>
      <c r="G24" s="100"/>
      <c r="H24" s="83"/>
      <c r="I24" s="100"/>
      <c r="J24" s="83"/>
      <c r="K24" s="100"/>
      <c r="L24" s="83"/>
      <c r="M24" s="100"/>
      <c r="N24" s="83"/>
      <c r="O24" s="100"/>
      <c r="P24" s="83"/>
      <c r="Q24" s="100"/>
      <c r="R24" s="164"/>
      <c r="S24" s="100"/>
      <c r="T24" s="31"/>
      <c r="U24" s="31"/>
      <c r="V24" s="31"/>
      <c r="W24" s="31"/>
      <c r="X24" s="31"/>
      <c r="Y24" s="31"/>
      <c r="Z24" s="31"/>
      <c r="AA24" s="31"/>
      <c r="AB24" s="31"/>
      <c r="AC24" s="31"/>
    </row>
    <row r="25" spans="1:29" ht="18" customHeight="1" x14ac:dyDescent="0.35">
      <c r="A25" s="112" t="s">
        <v>142</v>
      </c>
      <c r="B25" s="83"/>
      <c r="C25" s="101"/>
      <c r="D25" s="83"/>
      <c r="E25" s="101"/>
      <c r="F25" s="83"/>
      <c r="G25" s="101"/>
      <c r="H25" s="83"/>
      <c r="I25" s="101"/>
      <c r="J25" s="83"/>
      <c r="K25" s="101"/>
      <c r="L25" s="83"/>
      <c r="M25" s="101"/>
      <c r="N25" s="83"/>
      <c r="O25" s="101"/>
      <c r="P25" s="83"/>
      <c r="Q25" s="101"/>
      <c r="R25" s="164"/>
      <c r="S25" s="101"/>
      <c r="T25" s="31"/>
      <c r="U25" s="31"/>
      <c r="V25" s="31"/>
      <c r="W25" s="31"/>
      <c r="X25" s="31"/>
      <c r="Y25" s="31"/>
      <c r="Z25" s="31"/>
      <c r="AA25" s="31"/>
      <c r="AB25" s="31"/>
      <c r="AC25" s="31"/>
    </row>
    <row r="26" spans="1:29" ht="18" customHeight="1" x14ac:dyDescent="0.35">
      <c r="A26" s="112" t="s">
        <v>114</v>
      </c>
      <c r="B26" s="83"/>
      <c r="C26" s="101"/>
      <c r="D26" s="83"/>
      <c r="E26" s="101"/>
      <c r="F26" s="83"/>
      <c r="G26" s="101"/>
      <c r="H26" s="83"/>
      <c r="I26" s="101"/>
      <c r="J26" s="83"/>
      <c r="K26" s="101"/>
      <c r="L26" s="83"/>
      <c r="M26" s="101"/>
      <c r="N26" s="83"/>
      <c r="O26" s="101"/>
      <c r="P26" s="83"/>
      <c r="Q26" s="101"/>
      <c r="R26" s="164"/>
      <c r="S26" s="101"/>
      <c r="T26" s="31"/>
      <c r="U26" s="31"/>
      <c r="V26" s="31"/>
      <c r="W26" s="31"/>
      <c r="X26" s="31"/>
      <c r="Y26" s="31"/>
      <c r="Z26" s="31"/>
      <c r="AA26" s="31"/>
      <c r="AB26" s="31"/>
      <c r="AC26" s="31"/>
    </row>
    <row r="27" spans="1:29" ht="18" customHeight="1" x14ac:dyDescent="0.35">
      <c r="A27" s="112" t="s">
        <v>115</v>
      </c>
      <c r="B27" s="83"/>
      <c r="C27" s="101"/>
      <c r="D27" s="83"/>
      <c r="E27" s="101"/>
      <c r="F27" s="83"/>
      <c r="G27" s="101"/>
      <c r="H27" s="83"/>
      <c r="I27" s="101"/>
      <c r="J27" s="83"/>
      <c r="K27" s="101"/>
      <c r="L27" s="83"/>
      <c r="M27" s="101"/>
      <c r="N27" s="83"/>
      <c r="O27" s="101"/>
      <c r="P27" s="83"/>
      <c r="Q27" s="101"/>
      <c r="R27" s="164"/>
      <c r="S27" s="101"/>
      <c r="T27" s="31"/>
      <c r="U27" s="31"/>
      <c r="V27" s="31"/>
      <c r="W27" s="31"/>
      <c r="X27" s="31"/>
      <c r="Y27" s="31"/>
      <c r="Z27" s="31"/>
      <c r="AA27" s="31"/>
      <c r="AB27" s="31"/>
      <c r="AC27" s="31"/>
    </row>
    <row r="28" spans="1:29" ht="18" customHeight="1" x14ac:dyDescent="0.35">
      <c r="A28" s="112" t="s">
        <v>116</v>
      </c>
      <c r="B28" s="83"/>
      <c r="C28" s="101"/>
      <c r="D28" s="83"/>
      <c r="E28" s="101"/>
      <c r="F28" s="83"/>
      <c r="G28" s="101"/>
      <c r="H28" s="83"/>
      <c r="I28" s="101"/>
      <c r="J28" s="83"/>
      <c r="K28" s="101"/>
      <c r="L28" s="83"/>
      <c r="M28" s="101"/>
      <c r="N28" s="83"/>
      <c r="O28" s="101"/>
      <c r="P28" s="83"/>
      <c r="Q28" s="101"/>
      <c r="R28" s="164"/>
      <c r="S28" s="101"/>
      <c r="T28" s="31"/>
      <c r="U28" s="31"/>
      <c r="V28" s="31"/>
      <c r="W28" s="31"/>
      <c r="X28" s="31"/>
      <c r="Y28" s="31"/>
      <c r="Z28" s="31"/>
      <c r="AA28" s="31"/>
      <c r="AB28" s="31"/>
      <c r="AC28" s="31"/>
    </row>
    <row r="29" spans="1:29" ht="18" customHeight="1" x14ac:dyDescent="0.35">
      <c r="A29" s="112" t="s">
        <v>117</v>
      </c>
      <c r="B29" s="83"/>
      <c r="C29" s="101"/>
      <c r="D29" s="83"/>
      <c r="E29" s="101"/>
      <c r="F29" s="83"/>
      <c r="G29" s="101"/>
      <c r="H29" s="83"/>
      <c r="I29" s="101"/>
      <c r="J29" s="83"/>
      <c r="K29" s="101"/>
      <c r="L29" s="83"/>
      <c r="M29" s="101"/>
      <c r="N29" s="83"/>
      <c r="O29" s="101"/>
      <c r="P29" s="83"/>
      <c r="Q29" s="101"/>
      <c r="R29" s="164"/>
      <c r="S29" s="101"/>
      <c r="T29" s="31"/>
      <c r="U29" s="31"/>
      <c r="V29" s="31"/>
      <c r="W29" s="31"/>
      <c r="X29" s="31"/>
      <c r="Y29" s="31"/>
      <c r="Z29" s="31"/>
      <c r="AA29" s="31"/>
      <c r="AB29" s="31"/>
      <c r="AC29" s="31"/>
    </row>
    <row r="30" spans="1:29" ht="18" customHeight="1" x14ac:dyDescent="0.35">
      <c r="A30" s="135" t="s">
        <v>21</v>
      </c>
      <c r="B30" s="138">
        <f>SUM(B24:B29)</f>
        <v>0</v>
      </c>
      <c r="C30" s="138">
        <f t="shared" ref="C30:S30" si="0">SUM(C24:C29)</f>
        <v>0</v>
      </c>
      <c r="D30" s="138">
        <f t="shared" si="0"/>
        <v>0</v>
      </c>
      <c r="E30" s="138">
        <f t="shared" si="0"/>
        <v>0</v>
      </c>
      <c r="F30" s="138">
        <f t="shared" si="0"/>
        <v>0</v>
      </c>
      <c r="G30" s="138">
        <f t="shared" si="0"/>
        <v>0</v>
      </c>
      <c r="H30" s="138">
        <f t="shared" si="0"/>
        <v>0</v>
      </c>
      <c r="I30" s="138">
        <f t="shared" si="0"/>
        <v>0</v>
      </c>
      <c r="J30" s="138">
        <f t="shared" si="0"/>
        <v>0</v>
      </c>
      <c r="K30" s="138">
        <f t="shared" si="0"/>
        <v>0</v>
      </c>
      <c r="L30" s="138">
        <f t="shared" si="0"/>
        <v>0</v>
      </c>
      <c r="M30" s="138">
        <f t="shared" si="0"/>
        <v>0</v>
      </c>
      <c r="N30" s="138">
        <f>SUM(N24:N29)</f>
        <v>0</v>
      </c>
      <c r="O30" s="138">
        <f t="shared" si="0"/>
        <v>0</v>
      </c>
      <c r="P30" s="138">
        <f t="shared" si="0"/>
        <v>0</v>
      </c>
      <c r="Q30" s="138">
        <f t="shared" si="0"/>
        <v>0</v>
      </c>
      <c r="R30" s="138">
        <f t="shared" si="0"/>
        <v>0</v>
      </c>
      <c r="S30" s="138">
        <f t="shared" si="0"/>
        <v>0</v>
      </c>
      <c r="T30" s="31"/>
      <c r="U30" s="31"/>
      <c r="V30" s="31"/>
      <c r="W30" s="31"/>
      <c r="X30" s="31"/>
      <c r="Y30" s="31"/>
      <c r="Z30" s="31"/>
      <c r="AA30" s="31"/>
      <c r="AB30" s="31"/>
      <c r="AC30" s="31"/>
    </row>
    <row r="31" spans="1:29" ht="18" customHeight="1" x14ac:dyDescent="0.35">
      <c r="A31" s="136" t="s">
        <v>82</v>
      </c>
      <c r="B31" s="83"/>
      <c r="C31" s="83"/>
      <c r="D31" s="83"/>
      <c r="E31" s="83"/>
      <c r="F31" s="83"/>
      <c r="G31" s="83"/>
      <c r="H31" s="83"/>
      <c r="I31" s="83"/>
      <c r="J31" s="83"/>
      <c r="K31" s="83"/>
      <c r="L31" s="83"/>
      <c r="M31" s="83"/>
      <c r="N31" s="83"/>
      <c r="O31" s="83"/>
      <c r="P31" s="83"/>
      <c r="Q31" s="83"/>
      <c r="R31" s="164"/>
      <c r="S31" s="101"/>
      <c r="T31" s="31"/>
      <c r="U31" s="31"/>
      <c r="V31" s="31"/>
      <c r="W31" s="31"/>
      <c r="X31" s="31"/>
      <c r="Y31" s="31"/>
      <c r="Z31" s="31"/>
      <c r="AA31" s="31"/>
      <c r="AB31" s="31"/>
      <c r="AC31" s="31"/>
    </row>
    <row r="32" spans="1:29" ht="18" customHeight="1" x14ac:dyDescent="0.35">
      <c r="A32" s="136" t="s">
        <v>83</v>
      </c>
      <c r="B32" s="83"/>
      <c r="C32" s="83"/>
      <c r="D32" s="83"/>
      <c r="E32" s="83"/>
      <c r="F32" s="83"/>
      <c r="G32" s="83"/>
      <c r="H32" s="83"/>
      <c r="I32" s="83"/>
      <c r="J32" s="83"/>
      <c r="K32" s="83"/>
      <c r="L32" s="83"/>
      <c r="M32" s="83"/>
      <c r="N32" s="83"/>
      <c r="O32" s="83"/>
      <c r="P32" s="83"/>
      <c r="Q32" s="83"/>
      <c r="R32" s="164"/>
      <c r="S32" s="101"/>
      <c r="T32" s="31"/>
      <c r="U32" s="31"/>
      <c r="V32" s="31"/>
      <c r="W32" s="31"/>
      <c r="X32" s="31"/>
      <c r="Y32" s="31"/>
      <c r="Z32" s="31"/>
      <c r="AA32" s="31"/>
      <c r="AB32" s="31"/>
      <c r="AC32" s="31"/>
    </row>
    <row r="33" spans="1:29" ht="18" customHeight="1" x14ac:dyDescent="0.35">
      <c r="A33" s="31"/>
      <c r="B33" s="31"/>
      <c r="C33" s="31"/>
      <c r="D33" s="31"/>
      <c r="F33" s="31"/>
      <c r="H33" s="31"/>
      <c r="J33" s="32"/>
      <c r="L33" s="32"/>
      <c r="N33" s="32"/>
      <c r="P33" s="31"/>
      <c r="R33" s="31"/>
      <c r="S33" s="31"/>
      <c r="T33" s="31"/>
      <c r="U33" s="31"/>
      <c r="V33" s="31"/>
      <c r="W33" s="31"/>
      <c r="X33" s="31"/>
      <c r="Y33" s="31"/>
      <c r="Z33" s="31"/>
      <c r="AA33" s="31"/>
      <c r="AB33" s="31"/>
    </row>
    <row r="34" spans="1:29" ht="18" customHeight="1" x14ac:dyDescent="0.35">
      <c r="A34" s="134" t="s">
        <v>143</v>
      </c>
      <c r="B34" s="137">
        <f>'Firm Background'!$B$24</f>
        <v>45747</v>
      </c>
      <c r="C34" s="137" t="str">
        <f>$B$5</f>
        <v>Type in Benchmark</v>
      </c>
      <c r="D34" s="137">
        <f>'Firm Background'!C$24</f>
        <v>45657</v>
      </c>
      <c r="E34" s="137" t="str">
        <f>$B$5</f>
        <v>Type in Benchmark</v>
      </c>
      <c r="F34" s="137">
        <f>'Firm Background'!D$24</f>
        <v>45291</v>
      </c>
      <c r="G34" s="137" t="str">
        <f>$B$5</f>
        <v>Type in Benchmark</v>
      </c>
      <c r="H34" s="137">
        <f>'Firm Background'!E$24</f>
        <v>44926</v>
      </c>
      <c r="I34" s="137" t="str">
        <f>$B$5</f>
        <v>Type in Benchmark</v>
      </c>
      <c r="J34" s="137">
        <f>'Firm Background'!F$24</f>
        <v>44561</v>
      </c>
      <c r="K34" s="137" t="str">
        <f>$B$5</f>
        <v>Type in Benchmark</v>
      </c>
      <c r="L34" s="137">
        <f>'Firm Background'!G$24</f>
        <v>44196</v>
      </c>
      <c r="M34" s="137" t="str">
        <f>$B$5</f>
        <v>Type in Benchmark</v>
      </c>
      <c r="N34" s="137">
        <f>'Firm Background'!H$24</f>
        <v>43830</v>
      </c>
      <c r="O34" s="137" t="str">
        <f>$B$5</f>
        <v>Type in Benchmark</v>
      </c>
      <c r="P34" s="137">
        <f>'Firm Background'!I$24</f>
        <v>43465</v>
      </c>
      <c r="Q34" s="137" t="str">
        <f>$B$5</f>
        <v>Type in Benchmark</v>
      </c>
      <c r="R34" s="137">
        <f>'Firm Background'!J$24</f>
        <v>43100</v>
      </c>
      <c r="S34" s="165" t="str">
        <f>$B$5</f>
        <v>Type in Benchmark</v>
      </c>
      <c r="T34" s="31"/>
      <c r="U34" s="31"/>
      <c r="V34" s="31"/>
      <c r="W34" s="31"/>
      <c r="X34" s="31"/>
      <c r="Y34" s="31"/>
      <c r="Z34" s="31"/>
      <c r="AA34" s="31"/>
      <c r="AB34" s="31"/>
    </row>
    <row r="35" spans="1:29" ht="18" customHeight="1" x14ac:dyDescent="0.35">
      <c r="A35" s="120" t="s">
        <v>162</v>
      </c>
      <c r="B35" s="105"/>
      <c r="C35" s="100"/>
      <c r="D35" s="105"/>
      <c r="E35" s="100"/>
      <c r="F35" s="105"/>
      <c r="G35" s="100"/>
      <c r="H35" s="105"/>
      <c r="I35" s="100"/>
      <c r="J35" s="105"/>
      <c r="K35" s="100"/>
      <c r="L35" s="105"/>
      <c r="M35" s="100"/>
      <c r="N35" s="105"/>
      <c r="O35" s="100"/>
      <c r="P35" s="105"/>
      <c r="Q35" s="100"/>
      <c r="R35" s="166"/>
      <c r="S35" s="100"/>
      <c r="T35" s="31"/>
      <c r="U35" s="31"/>
      <c r="V35" s="31"/>
      <c r="W35" s="31"/>
      <c r="X35" s="31"/>
      <c r="Y35" s="31"/>
      <c r="Z35" s="31"/>
      <c r="AA35" s="31"/>
      <c r="AB35" s="31"/>
    </row>
    <row r="36" spans="1:29" ht="18" customHeight="1" x14ac:dyDescent="0.35">
      <c r="A36" s="120" t="s">
        <v>89</v>
      </c>
      <c r="B36" s="105"/>
      <c r="C36" s="100"/>
      <c r="D36" s="105"/>
      <c r="E36" s="100"/>
      <c r="F36" s="105"/>
      <c r="G36" s="100"/>
      <c r="H36" s="105"/>
      <c r="I36" s="100"/>
      <c r="J36" s="105"/>
      <c r="K36" s="100"/>
      <c r="L36" s="105"/>
      <c r="M36" s="100"/>
      <c r="N36" s="105"/>
      <c r="O36" s="100"/>
      <c r="P36" s="105"/>
      <c r="Q36" s="100"/>
      <c r="R36" s="166"/>
      <c r="S36" s="100"/>
      <c r="T36" s="31"/>
      <c r="U36" s="31"/>
      <c r="V36" s="31"/>
      <c r="W36" s="31"/>
      <c r="X36" s="31"/>
      <c r="Y36" s="31"/>
      <c r="Z36" s="31"/>
      <c r="AA36" s="31"/>
      <c r="AB36" s="31"/>
    </row>
    <row r="37" spans="1:29" ht="18" customHeight="1" x14ac:dyDescent="0.35">
      <c r="A37" s="116" t="s">
        <v>90</v>
      </c>
      <c r="B37" s="105"/>
      <c r="C37" s="101"/>
      <c r="D37" s="105"/>
      <c r="E37" s="101"/>
      <c r="F37" s="105"/>
      <c r="G37" s="101"/>
      <c r="H37" s="105"/>
      <c r="I37" s="101"/>
      <c r="J37" s="105"/>
      <c r="K37" s="101"/>
      <c r="L37" s="105"/>
      <c r="M37" s="101"/>
      <c r="N37" s="105"/>
      <c r="O37" s="101"/>
      <c r="P37" s="105"/>
      <c r="Q37" s="101"/>
      <c r="R37" s="166"/>
      <c r="S37" s="101"/>
      <c r="T37" s="31"/>
      <c r="U37" s="31"/>
      <c r="V37" s="31"/>
      <c r="W37" s="31"/>
      <c r="X37" s="31"/>
      <c r="Y37" s="31"/>
      <c r="Z37" s="31"/>
      <c r="AA37" s="31"/>
      <c r="AB37" s="31"/>
    </row>
    <row r="38" spans="1:29" ht="18" customHeight="1" x14ac:dyDescent="0.35">
      <c r="A38" s="116" t="s">
        <v>91</v>
      </c>
      <c r="B38" s="105"/>
      <c r="C38" s="101"/>
      <c r="D38" s="105"/>
      <c r="E38" s="101"/>
      <c r="F38" s="105"/>
      <c r="G38" s="101"/>
      <c r="H38" s="105"/>
      <c r="I38" s="101"/>
      <c r="J38" s="105"/>
      <c r="K38" s="101"/>
      <c r="L38" s="105"/>
      <c r="M38" s="101"/>
      <c r="N38" s="105"/>
      <c r="O38" s="101"/>
      <c r="P38" s="105"/>
      <c r="Q38" s="101"/>
      <c r="R38" s="166"/>
      <c r="S38" s="101"/>
      <c r="T38" s="31"/>
      <c r="U38" s="31"/>
      <c r="V38" s="31"/>
      <c r="W38" s="31"/>
      <c r="X38" s="31"/>
      <c r="Y38" s="31"/>
      <c r="Z38" s="31"/>
      <c r="AA38" s="31"/>
      <c r="AB38" s="31"/>
    </row>
    <row r="39" spans="1:29" ht="18" customHeight="1" x14ac:dyDescent="0.35">
      <c r="A39" s="116" t="s">
        <v>92</v>
      </c>
      <c r="B39" s="105"/>
      <c r="C39" s="101"/>
      <c r="D39" s="105"/>
      <c r="E39" s="101"/>
      <c r="F39" s="105"/>
      <c r="G39" s="101"/>
      <c r="H39" s="105"/>
      <c r="I39" s="101"/>
      <c r="J39" s="105"/>
      <c r="K39" s="101"/>
      <c r="L39" s="105"/>
      <c r="M39" s="101"/>
      <c r="N39" s="105"/>
      <c r="O39" s="101"/>
      <c r="P39" s="105"/>
      <c r="Q39" s="101"/>
      <c r="R39" s="166"/>
      <c r="S39" s="101"/>
      <c r="T39" s="31"/>
      <c r="U39" s="31"/>
      <c r="V39" s="31"/>
      <c r="W39" s="31"/>
      <c r="X39" s="31"/>
      <c r="Y39" s="31"/>
      <c r="Z39" s="31"/>
      <c r="AA39" s="31"/>
      <c r="AB39" s="31"/>
      <c r="AC39" s="31"/>
    </row>
    <row r="40" spans="1:29" ht="18" customHeight="1" x14ac:dyDescent="0.35">
      <c r="A40" s="116" t="s">
        <v>93</v>
      </c>
      <c r="B40" s="105"/>
      <c r="C40" s="101"/>
      <c r="D40" s="105"/>
      <c r="E40" s="101"/>
      <c r="F40" s="105"/>
      <c r="G40" s="101"/>
      <c r="H40" s="105"/>
      <c r="I40" s="101"/>
      <c r="J40" s="105"/>
      <c r="K40" s="101"/>
      <c r="L40" s="105"/>
      <c r="M40" s="101"/>
      <c r="N40" s="105"/>
      <c r="O40" s="101"/>
      <c r="P40" s="105"/>
      <c r="Q40" s="101"/>
      <c r="R40" s="166"/>
      <c r="S40" s="101"/>
      <c r="T40" s="31"/>
      <c r="U40" s="31"/>
      <c r="V40" s="31"/>
      <c r="W40" s="31"/>
      <c r="X40" s="31"/>
      <c r="Y40" s="31"/>
      <c r="Z40" s="31"/>
      <c r="AA40" s="31"/>
      <c r="AB40" s="31"/>
      <c r="AC40" s="31"/>
    </row>
    <row r="41" spans="1:29" ht="18" customHeight="1" x14ac:dyDescent="0.35">
      <c r="A41" s="116" t="s">
        <v>94</v>
      </c>
      <c r="B41" s="105"/>
      <c r="C41" s="101"/>
      <c r="D41" s="105"/>
      <c r="E41" s="101"/>
      <c r="F41" s="105"/>
      <c r="G41" s="101"/>
      <c r="H41" s="105"/>
      <c r="I41" s="101"/>
      <c r="J41" s="105"/>
      <c r="K41" s="101"/>
      <c r="L41" s="105"/>
      <c r="M41" s="101"/>
      <c r="N41" s="105"/>
      <c r="O41" s="101"/>
      <c r="P41" s="105"/>
      <c r="Q41" s="101"/>
      <c r="R41" s="166"/>
      <c r="S41" s="101"/>
      <c r="T41" s="31"/>
      <c r="U41" s="31"/>
      <c r="V41" s="31"/>
      <c r="W41" s="31"/>
      <c r="X41" s="31"/>
      <c r="Y41" s="31"/>
      <c r="Z41" s="31"/>
      <c r="AA41" s="31"/>
      <c r="AB41" s="31"/>
      <c r="AC41" s="31"/>
    </row>
    <row r="42" spans="1:29" ht="18" customHeight="1" x14ac:dyDescent="0.35">
      <c r="A42" s="116" t="s">
        <v>95</v>
      </c>
      <c r="B42" s="105"/>
      <c r="C42" s="101"/>
      <c r="D42" s="105"/>
      <c r="E42" s="101"/>
      <c r="F42" s="105"/>
      <c r="G42" s="101"/>
      <c r="H42" s="105"/>
      <c r="I42" s="101"/>
      <c r="J42" s="105"/>
      <c r="K42" s="101"/>
      <c r="L42" s="105"/>
      <c r="M42" s="101"/>
      <c r="N42" s="105"/>
      <c r="O42" s="101"/>
      <c r="P42" s="105"/>
      <c r="Q42" s="101"/>
      <c r="R42" s="166"/>
      <c r="S42" s="101"/>
      <c r="T42" s="31"/>
      <c r="U42" s="31"/>
      <c r="V42" s="31"/>
      <c r="W42" s="31"/>
      <c r="X42" s="31"/>
      <c r="Y42" s="31"/>
      <c r="Z42" s="31"/>
      <c r="AA42" s="31"/>
      <c r="AB42" s="31"/>
      <c r="AC42" s="31"/>
    </row>
    <row r="43" spans="1:29" ht="18" customHeight="1" x14ac:dyDescent="0.35">
      <c r="A43" s="116" t="s">
        <v>96</v>
      </c>
      <c r="B43" s="105"/>
      <c r="C43" s="101"/>
      <c r="D43" s="105"/>
      <c r="E43" s="101"/>
      <c r="F43" s="105"/>
      <c r="G43" s="101"/>
      <c r="H43" s="105"/>
      <c r="I43" s="101"/>
      <c r="J43" s="105"/>
      <c r="K43" s="101"/>
      <c r="L43" s="105"/>
      <c r="M43" s="101"/>
      <c r="N43" s="105"/>
      <c r="O43" s="101"/>
      <c r="P43" s="105"/>
      <c r="Q43" s="101"/>
      <c r="R43" s="166"/>
      <c r="S43" s="101"/>
      <c r="T43" s="31"/>
      <c r="U43" s="31"/>
      <c r="V43" s="31"/>
      <c r="W43" s="31"/>
      <c r="X43" s="31"/>
      <c r="Y43" s="31"/>
      <c r="Z43" s="31"/>
      <c r="AA43" s="31"/>
      <c r="AB43" s="31"/>
      <c r="AC43" s="31"/>
    </row>
    <row r="44" spans="1:29" ht="18" customHeight="1" x14ac:dyDescent="0.35">
      <c r="A44" s="116" t="s">
        <v>153</v>
      </c>
      <c r="B44" s="105"/>
      <c r="C44" s="101"/>
      <c r="D44" s="105"/>
      <c r="E44" s="101"/>
      <c r="F44" s="105"/>
      <c r="G44" s="101"/>
      <c r="H44" s="105"/>
      <c r="I44" s="101"/>
      <c r="J44" s="105"/>
      <c r="K44" s="101"/>
      <c r="L44" s="105"/>
      <c r="M44" s="101"/>
      <c r="N44" s="105"/>
      <c r="O44" s="101"/>
      <c r="P44" s="105"/>
      <c r="Q44" s="101"/>
      <c r="R44" s="166"/>
      <c r="S44" s="101"/>
      <c r="T44" s="31"/>
      <c r="U44" s="31"/>
      <c r="V44" s="31"/>
      <c r="W44" s="31"/>
      <c r="X44" s="31"/>
      <c r="Y44" s="31"/>
      <c r="Z44" s="31"/>
      <c r="AA44" s="31"/>
      <c r="AB44" s="31"/>
      <c r="AC44" s="31"/>
    </row>
    <row r="45" spans="1:29" ht="18" customHeight="1" x14ac:dyDescent="0.35">
      <c r="A45" s="116" t="s">
        <v>97</v>
      </c>
      <c r="B45" s="105"/>
      <c r="C45" s="102"/>
      <c r="D45" s="105"/>
      <c r="E45" s="102"/>
      <c r="F45" s="105"/>
      <c r="G45" s="102"/>
      <c r="H45" s="105"/>
      <c r="I45" s="102"/>
      <c r="J45" s="105"/>
      <c r="K45" s="102"/>
      <c r="L45" s="105"/>
      <c r="M45" s="102"/>
      <c r="N45" s="105"/>
      <c r="O45" s="102"/>
      <c r="P45" s="105"/>
      <c r="Q45" s="102"/>
      <c r="R45" s="166"/>
      <c r="S45" s="102"/>
      <c r="T45" s="31"/>
      <c r="U45" s="31"/>
      <c r="V45" s="31"/>
      <c r="W45" s="31"/>
      <c r="X45" s="31"/>
      <c r="Y45" s="31"/>
      <c r="Z45" s="31"/>
      <c r="AA45" s="31"/>
      <c r="AB45" s="31"/>
      <c r="AC45" s="31"/>
    </row>
    <row r="46" spans="1:29" ht="18" customHeight="1" x14ac:dyDescent="0.35">
      <c r="A46" s="117" t="s">
        <v>98</v>
      </c>
      <c r="B46" s="105"/>
      <c r="C46" s="102"/>
      <c r="D46" s="105"/>
      <c r="E46" s="102"/>
      <c r="F46" s="105"/>
      <c r="G46" s="102"/>
      <c r="H46" s="105"/>
      <c r="I46" s="102"/>
      <c r="J46" s="105"/>
      <c r="K46" s="102"/>
      <c r="L46" s="105"/>
      <c r="M46" s="102"/>
      <c r="N46" s="105"/>
      <c r="O46" s="102"/>
      <c r="P46" s="105"/>
      <c r="Q46" s="102"/>
      <c r="R46" s="166"/>
      <c r="S46" s="102"/>
      <c r="T46" s="31"/>
      <c r="U46" s="31"/>
      <c r="V46" s="31"/>
      <c r="W46" s="31"/>
      <c r="X46" s="31"/>
      <c r="Y46" s="31"/>
      <c r="Z46" s="31"/>
      <c r="AA46" s="31"/>
      <c r="AB46" s="31"/>
      <c r="AC46" s="31"/>
    </row>
    <row r="47" spans="1:29" ht="18" customHeight="1" x14ac:dyDescent="0.35">
      <c r="A47" s="135" t="s">
        <v>21</v>
      </c>
      <c r="B47" s="138">
        <f>SUM(B35:B46)</f>
        <v>0</v>
      </c>
      <c r="C47" s="138">
        <f>SUM(C35:C46)</f>
        <v>0</v>
      </c>
      <c r="D47" s="138">
        <f t="shared" ref="D47:S47" si="1">SUM(D35:D46)</f>
        <v>0</v>
      </c>
      <c r="E47" s="138">
        <f t="shared" si="1"/>
        <v>0</v>
      </c>
      <c r="F47" s="138">
        <f t="shared" si="1"/>
        <v>0</v>
      </c>
      <c r="G47" s="138">
        <f t="shared" si="1"/>
        <v>0</v>
      </c>
      <c r="H47" s="138">
        <f t="shared" si="1"/>
        <v>0</v>
      </c>
      <c r="I47" s="138">
        <f t="shared" si="1"/>
        <v>0</v>
      </c>
      <c r="J47" s="138">
        <f t="shared" si="1"/>
        <v>0</v>
      </c>
      <c r="K47" s="138">
        <f t="shared" si="1"/>
        <v>0</v>
      </c>
      <c r="L47" s="138">
        <f t="shared" si="1"/>
        <v>0</v>
      </c>
      <c r="M47" s="138">
        <f t="shared" si="1"/>
        <v>0</v>
      </c>
      <c r="N47" s="138">
        <f t="shared" si="1"/>
        <v>0</v>
      </c>
      <c r="O47" s="138">
        <f t="shared" si="1"/>
        <v>0</v>
      </c>
      <c r="P47" s="138">
        <f t="shared" si="1"/>
        <v>0</v>
      </c>
      <c r="Q47" s="138">
        <f t="shared" si="1"/>
        <v>0</v>
      </c>
      <c r="R47" s="138">
        <f>SUM(R35:R46)</f>
        <v>0</v>
      </c>
      <c r="S47" s="138">
        <f t="shared" si="1"/>
        <v>0</v>
      </c>
      <c r="T47" s="31"/>
      <c r="U47" s="31"/>
      <c r="V47" s="31"/>
      <c r="W47" s="31"/>
      <c r="X47" s="31"/>
      <c r="Y47" s="31"/>
      <c r="Z47" s="31"/>
      <c r="AA47" s="31"/>
      <c r="AB47" s="31"/>
      <c r="AC47" s="31"/>
    </row>
    <row r="48" spans="1:29" ht="18" customHeight="1" x14ac:dyDescent="0.3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8" customHeight="1" x14ac:dyDescent="0.35">
      <c r="A49" s="158" t="s">
        <v>246</v>
      </c>
      <c r="B49" s="159">
        <f>'Firm Background'!$B$24</f>
        <v>45747</v>
      </c>
      <c r="C49" s="159" t="str">
        <f>$B$5</f>
        <v>Type in Benchmark</v>
      </c>
      <c r="D49" s="159">
        <f>D34</f>
        <v>45657</v>
      </c>
      <c r="E49" s="159" t="str">
        <f>$B$5</f>
        <v>Type in Benchmark</v>
      </c>
      <c r="F49" s="159">
        <f>F34</f>
        <v>45291</v>
      </c>
      <c r="G49" s="159" t="str">
        <f>$B$5</f>
        <v>Type in Benchmark</v>
      </c>
      <c r="H49" s="159">
        <f>H34</f>
        <v>44926</v>
      </c>
      <c r="I49" s="159" t="str">
        <f>$B$5</f>
        <v>Type in Benchmark</v>
      </c>
      <c r="J49" s="159">
        <f>J34</f>
        <v>44561</v>
      </c>
      <c r="K49" s="159" t="str">
        <f>$B$5</f>
        <v>Type in Benchmark</v>
      </c>
      <c r="L49" s="159">
        <f>L34</f>
        <v>44196</v>
      </c>
      <c r="M49" s="159" t="str">
        <f>$B$5</f>
        <v>Type in Benchmark</v>
      </c>
      <c r="N49" s="159">
        <f>N34</f>
        <v>43830</v>
      </c>
      <c r="O49" s="159" t="str">
        <f>$B$5</f>
        <v>Type in Benchmark</v>
      </c>
      <c r="P49" s="159">
        <f>P34</f>
        <v>43465</v>
      </c>
      <c r="Q49" s="159" t="str">
        <f>$B$5</f>
        <v>Type in Benchmark</v>
      </c>
      <c r="R49" s="159">
        <f>R34</f>
        <v>43100</v>
      </c>
      <c r="S49" s="159" t="str">
        <f>$B$5</f>
        <v>Type in Benchmark</v>
      </c>
      <c r="T49" s="31"/>
      <c r="U49" s="31"/>
      <c r="V49" s="31"/>
      <c r="W49" s="31"/>
      <c r="X49" s="31"/>
      <c r="Y49" s="31"/>
      <c r="Z49" s="31"/>
      <c r="AA49" s="31"/>
      <c r="AB49" s="31"/>
    </row>
    <row r="50" spans="1:28" ht="18" customHeight="1" x14ac:dyDescent="0.35">
      <c r="A50" s="160" t="s">
        <v>247</v>
      </c>
      <c r="B50" s="105"/>
      <c r="C50" s="105"/>
      <c r="D50" s="105"/>
      <c r="E50" s="105"/>
      <c r="F50" s="105"/>
      <c r="G50" s="105"/>
      <c r="H50" s="105"/>
      <c r="I50" s="105"/>
      <c r="J50" s="105"/>
      <c r="K50" s="105"/>
      <c r="L50" s="105"/>
      <c r="M50" s="105"/>
      <c r="N50" s="105"/>
      <c r="O50" s="105"/>
      <c r="P50" s="105"/>
      <c r="Q50" s="105"/>
      <c r="R50" s="105"/>
      <c r="S50" s="105"/>
      <c r="T50" s="31"/>
      <c r="U50" s="31"/>
      <c r="V50" s="31"/>
      <c r="W50" s="31"/>
      <c r="X50" s="31"/>
      <c r="Y50" s="31"/>
      <c r="Z50" s="31"/>
      <c r="AA50" s="31"/>
      <c r="AB50" s="31"/>
    </row>
    <row r="51" spans="1:28" ht="18" customHeight="1" x14ac:dyDescent="0.35">
      <c r="A51" s="160" t="s">
        <v>248</v>
      </c>
      <c r="B51" s="105"/>
      <c r="C51" s="105"/>
      <c r="D51" s="105"/>
      <c r="E51" s="105"/>
      <c r="F51" s="105"/>
      <c r="G51" s="105"/>
      <c r="H51" s="105"/>
      <c r="I51" s="105"/>
      <c r="J51" s="105"/>
      <c r="K51" s="105"/>
      <c r="L51" s="105"/>
      <c r="M51" s="105"/>
      <c r="N51" s="105"/>
      <c r="O51" s="105"/>
      <c r="P51" s="105"/>
      <c r="Q51" s="105"/>
      <c r="R51" s="105"/>
      <c r="S51" s="105"/>
      <c r="T51" s="31"/>
      <c r="U51" s="31"/>
      <c r="V51" s="31"/>
      <c r="W51" s="31"/>
      <c r="X51" s="31"/>
      <c r="Y51" s="31"/>
      <c r="Z51" s="31"/>
      <c r="AA51" s="31"/>
      <c r="AB51" s="31"/>
    </row>
    <row r="52" spans="1:28" ht="18" customHeight="1" x14ac:dyDescent="0.35">
      <c r="A52" s="160" t="s">
        <v>254</v>
      </c>
      <c r="B52" s="105"/>
      <c r="C52" s="105"/>
      <c r="D52" s="105"/>
      <c r="E52" s="105"/>
      <c r="F52" s="105"/>
      <c r="G52" s="105"/>
      <c r="H52" s="105"/>
      <c r="I52" s="105"/>
      <c r="J52" s="105"/>
      <c r="K52" s="105"/>
      <c r="L52" s="105"/>
      <c r="M52" s="105"/>
      <c r="N52" s="105"/>
      <c r="O52" s="105"/>
      <c r="P52" s="105"/>
      <c r="Q52" s="105"/>
      <c r="R52" s="105"/>
      <c r="S52" s="105"/>
      <c r="T52" s="31"/>
      <c r="U52" s="31"/>
      <c r="V52" s="31"/>
      <c r="W52" s="31"/>
      <c r="X52" s="31"/>
      <c r="Y52" s="31"/>
      <c r="Z52" s="31"/>
      <c r="AA52" s="31"/>
      <c r="AB52" s="31"/>
    </row>
    <row r="53" spans="1:28" ht="18" customHeight="1" x14ac:dyDescent="0.35">
      <c r="A53" s="160" t="s">
        <v>249</v>
      </c>
      <c r="B53" s="105"/>
      <c r="C53" s="105"/>
      <c r="D53" s="105"/>
      <c r="E53" s="105"/>
      <c r="F53" s="105"/>
      <c r="G53" s="105"/>
      <c r="H53" s="105"/>
      <c r="I53" s="105"/>
      <c r="J53" s="105"/>
      <c r="K53" s="105"/>
      <c r="L53" s="105"/>
      <c r="M53" s="105"/>
      <c r="N53" s="105"/>
      <c r="O53" s="105"/>
      <c r="P53" s="105"/>
      <c r="Q53" s="105"/>
      <c r="R53" s="105"/>
      <c r="S53" s="105"/>
      <c r="T53" s="31"/>
      <c r="U53" s="31"/>
      <c r="V53" s="31"/>
      <c r="W53" s="31"/>
      <c r="X53" s="31"/>
      <c r="Y53" s="31"/>
      <c r="Z53" s="31"/>
      <c r="AA53" s="31"/>
      <c r="AB53" s="31"/>
    </row>
    <row r="54" spans="1:28" ht="18" customHeight="1" x14ac:dyDescent="0.35">
      <c r="A54" s="160" t="s">
        <v>255</v>
      </c>
      <c r="B54" s="105"/>
      <c r="C54" s="105"/>
      <c r="D54" s="105"/>
      <c r="E54" s="105"/>
      <c r="F54" s="105"/>
      <c r="G54" s="105"/>
      <c r="H54" s="105"/>
      <c r="I54" s="105"/>
      <c r="J54" s="105"/>
      <c r="K54" s="105"/>
      <c r="L54" s="105"/>
      <c r="M54" s="105"/>
      <c r="N54" s="105"/>
      <c r="O54" s="105"/>
      <c r="P54" s="105"/>
      <c r="Q54" s="105"/>
      <c r="R54" s="105"/>
      <c r="S54" s="105"/>
      <c r="T54" s="31"/>
      <c r="U54" s="31"/>
      <c r="V54" s="31"/>
      <c r="W54" s="31"/>
      <c r="X54" s="31"/>
      <c r="Y54" s="31"/>
      <c r="Z54" s="31"/>
      <c r="AA54" s="31"/>
      <c r="AB54" s="31"/>
    </row>
    <row r="55" spans="1:28" ht="18" customHeight="1" x14ac:dyDescent="0.35">
      <c r="A55" s="160" t="s">
        <v>251</v>
      </c>
      <c r="B55" s="105"/>
      <c r="C55" s="105"/>
      <c r="D55" s="105"/>
      <c r="E55" s="105"/>
      <c r="F55" s="105"/>
      <c r="G55" s="105"/>
      <c r="H55" s="105"/>
      <c r="I55" s="105"/>
      <c r="J55" s="105"/>
      <c r="K55" s="105"/>
      <c r="L55" s="105"/>
      <c r="M55" s="105"/>
      <c r="N55" s="105"/>
      <c r="O55" s="105"/>
      <c r="P55" s="105"/>
      <c r="Q55" s="105"/>
      <c r="R55" s="105"/>
      <c r="S55" s="105"/>
      <c r="T55" s="31"/>
      <c r="U55" s="31"/>
      <c r="V55" s="31"/>
      <c r="W55" s="31"/>
      <c r="X55" s="31"/>
      <c r="Y55" s="31"/>
      <c r="Z55" s="31"/>
      <c r="AA55" s="31"/>
      <c r="AB55" s="31"/>
    </row>
    <row r="56" spans="1:28" ht="18" customHeight="1" x14ac:dyDescent="0.35">
      <c r="A56" s="160" t="s">
        <v>250</v>
      </c>
      <c r="B56" s="105"/>
      <c r="C56" s="105"/>
      <c r="D56" s="105"/>
      <c r="E56" s="105"/>
      <c r="F56" s="105"/>
      <c r="G56" s="105"/>
      <c r="H56" s="105"/>
      <c r="I56" s="105"/>
      <c r="J56" s="105"/>
      <c r="K56" s="105"/>
      <c r="L56" s="105"/>
      <c r="M56" s="105"/>
      <c r="N56" s="105"/>
      <c r="O56" s="105"/>
      <c r="P56" s="105"/>
      <c r="Q56" s="105"/>
      <c r="R56" s="105"/>
      <c r="S56" s="105"/>
      <c r="T56" s="31"/>
      <c r="U56" s="31"/>
      <c r="V56" s="31"/>
      <c r="W56" s="31"/>
      <c r="X56" s="31"/>
      <c r="Y56" s="31"/>
      <c r="Z56" s="31"/>
      <c r="AA56" s="31"/>
      <c r="AB56" s="31"/>
    </row>
    <row r="57" spans="1:28" ht="18" customHeight="1" x14ac:dyDescent="0.35">
      <c r="A57" s="160" t="s">
        <v>256</v>
      </c>
      <c r="B57" s="105"/>
      <c r="C57" s="105"/>
      <c r="D57" s="105"/>
      <c r="E57" s="105"/>
      <c r="F57" s="105"/>
      <c r="G57" s="105"/>
      <c r="H57" s="105"/>
      <c r="I57" s="105"/>
      <c r="J57" s="105"/>
      <c r="K57" s="105"/>
      <c r="L57" s="105"/>
      <c r="M57" s="105"/>
      <c r="N57" s="105"/>
      <c r="O57" s="105"/>
      <c r="P57" s="105"/>
      <c r="Q57" s="105"/>
      <c r="R57" s="105"/>
      <c r="S57" s="105"/>
      <c r="T57" s="31"/>
      <c r="U57" s="31"/>
      <c r="V57" s="31"/>
      <c r="W57" s="31"/>
      <c r="X57" s="31"/>
      <c r="Y57" s="31"/>
      <c r="Z57" s="31"/>
      <c r="AA57" s="31"/>
      <c r="AB57" s="31"/>
    </row>
    <row r="58" spans="1:28" ht="18" customHeight="1" x14ac:dyDescent="0.35">
      <c r="A58" s="160" t="s">
        <v>257</v>
      </c>
      <c r="B58" s="105"/>
      <c r="C58" s="105"/>
      <c r="D58" s="105"/>
      <c r="E58" s="105"/>
      <c r="F58" s="105"/>
      <c r="G58" s="105"/>
      <c r="H58" s="105"/>
      <c r="I58" s="105"/>
      <c r="J58" s="105"/>
      <c r="K58" s="105"/>
      <c r="L58" s="105"/>
      <c r="M58" s="105"/>
      <c r="N58" s="105"/>
      <c r="O58" s="105"/>
      <c r="P58" s="105"/>
      <c r="Q58" s="105"/>
      <c r="R58" s="105"/>
      <c r="S58" s="105"/>
      <c r="T58" s="31"/>
      <c r="U58" s="31"/>
      <c r="V58" s="31"/>
      <c r="W58" s="31"/>
      <c r="X58" s="31"/>
      <c r="Y58" s="31"/>
      <c r="Z58" s="31"/>
      <c r="AA58" s="31"/>
      <c r="AB58" s="31"/>
    </row>
    <row r="59" spans="1:28" ht="18" customHeight="1" x14ac:dyDescent="0.35">
      <c r="A59" s="160" t="s">
        <v>258</v>
      </c>
      <c r="B59" s="105"/>
      <c r="C59" s="105"/>
      <c r="D59" s="105"/>
      <c r="E59" s="105"/>
      <c r="F59" s="105"/>
      <c r="G59" s="105"/>
      <c r="H59" s="105"/>
      <c r="I59" s="105"/>
      <c r="J59" s="105"/>
      <c r="K59" s="105"/>
      <c r="L59" s="105"/>
      <c r="M59" s="105"/>
      <c r="N59" s="105"/>
      <c r="O59" s="105"/>
      <c r="P59" s="105"/>
      <c r="Q59" s="105"/>
      <c r="R59" s="105"/>
      <c r="S59" s="105"/>
      <c r="T59" s="31"/>
      <c r="U59" s="31"/>
      <c r="V59" s="31"/>
      <c r="W59" s="31"/>
      <c r="X59" s="31"/>
      <c r="Y59" s="31"/>
      <c r="Z59" s="31"/>
      <c r="AA59" s="31"/>
      <c r="AB59" s="31"/>
    </row>
    <row r="60" spans="1:28" ht="18" customHeight="1" x14ac:dyDescent="0.35">
      <c r="A60" s="160" t="s">
        <v>259</v>
      </c>
      <c r="B60" s="105"/>
      <c r="C60" s="105"/>
      <c r="D60" s="105"/>
      <c r="E60" s="105"/>
      <c r="F60" s="105"/>
      <c r="G60" s="105"/>
      <c r="H60" s="105"/>
      <c r="I60" s="105"/>
      <c r="J60" s="105"/>
      <c r="K60" s="105"/>
      <c r="L60" s="105"/>
      <c r="M60" s="105"/>
      <c r="N60" s="105"/>
      <c r="O60" s="105"/>
      <c r="P60" s="105"/>
      <c r="Q60" s="105"/>
      <c r="R60" s="105"/>
      <c r="S60" s="105"/>
      <c r="T60" s="31"/>
      <c r="U60" s="31"/>
      <c r="V60" s="31"/>
      <c r="W60" s="31"/>
      <c r="X60" s="31"/>
      <c r="Y60" s="31"/>
      <c r="Z60" s="31"/>
      <c r="AA60" s="31"/>
      <c r="AB60" s="31"/>
    </row>
    <row r="61" spans="1:28" ht="18" customHeight="1" x14ac:dyDescent="0.35">
      <c r="A61" s="160" t="s">
        <v>252</v>
      </c>
      <c r="B61" s="105"/>
      <c r="C61" s="105"/>
      <c r="D61" s="105"/>
      <c r="E61" s="105"/>
      <c r="F61" s="105"/>
      <c r="G61" s="105"/>
      <c r="H61" s="105"/>
      <c r="I61" s="105"/>
      <c r="J61" s="105"/>
      <c r="K61" s="105"/>
      <c r="L61" s="105"/>
      <c r="M61" s="105"/>
      <c r="N61" s="105"/>
      <c r="O61" s="105"/>
      <c r="P61" s="105"/>
      <c r="Q61" s="105"/>
      <c r="R61" s="105"/>
      <c r="S61" s="105"/>
      <c r="T61" s="31"/>
      <c r="U61" s="31"/>
      <c r="V61" s="31"/>
      <c r="W61" s="31"/>
      <c r="X61" s="31"/>
      <c r="Y61" s="31"/>
      <c r="Z61" s="31"/>
      <c r="AA61" s="31"/>
      <c r="AB61" s="31"/>
    </row>
    <row r="62" spans="1:28" ht="18" customHeight="1" x14ac:dyDescent="0.35">
      <c r="A62" s="160" t="s">
        <v>253</v>
      </c>
      <c r="B62" s="105"/>
      <c r="C62" s="105"/>
      <c r="D62" s="105"/>
      <c r="E62" s="105"/>
      <c r="F62" s="105"/>
      <c r="G62" s="105"/>
      <c r="H62" s="105"/>
      <c r="I62" s="105"/>
      <c r="J62" s="105"/>
      <c r="K62" s="105"/>
      <c r="L62" s="105"/>
      <c r="M62" s="105"/>
      <c r="N62" s="105"/>
      <c r="O62" s="105"/>
      <c r="P62" s="105"/>
      <c r="Q62" s="105"/>
      <c r="R62" s="105"/>
      <c r="S62" s="105"/>
      <c r="T62" s="31"/>
      <c r="U62" s="31"/>
      <c r="V62" s="31"/>
      <c r="W62" s="31"/>
      <c r="X62" s="31"/>
      <c r="Y62" s="31"/>
      <c r="Z62" s="31"/>
      <c r="AA62" s="31"/>
      <c r="AB62" s="31"/>
    </row>
    <row r="63" spans="1:28" ht="18" customHeight="1" x14ac:dyDescent="0.35">
      <c r="A63" s="160" t="s">
        <v>98</v>
      </c>
      <c r="B63" s="105"/>
      <c r="C63" s="105"/>
      <c r="D63" s="105"/>
      <c r="E63" s="105"/>
      <c r="F63" s="105"/>
      <c r="G63" s="105"/>
      <c r="H63" s="105"/>
      <c r="I63" s="105"/>
      <c r="J63" s="105"/>
      <c r="K63" s="105"/>
      <c r="L63" s="105"/>
      <c r="M63" s="105"/>
      <c r="N63" s="105"/>
      <c r="O63" s="105"/>
      <c r="P63" s="105"/>
      <c r="Q63" s="105"/>
      <c r="R63" s="105"/>
      <c r="S63" s="105"/>
      <c r="T63" s="31"/>
      <c r="U63" s="31"/>
      <c r="V63" s="31"/>
      <c r="W63" s="31"/>
      <c r="X63" s="31"/>
      <c r="Y63" s="31"/>
      <c r="Z63" s="31"/>
      <c r="AA63" s="31"/>
      <c r="AB63" s="31"/>
    </row>
    <row r="64" spans="1:28" ht="18" customHeight="1" x14ac:dyDescent="0.35">
      <c r="A64" s="135" t="s">
        <v>21</v>
      </c>
      <c r="B64" s="138">
        <f>SUM(B50:B63)</f>
        <v>0</v>
      </c>
      <c r="C64" s="138">
        <f t="shared" ref="C64:R64" si="2">SUM(C50:C63)</f>
        <v>0</v>
      </c>
      <c r="D64" s="138">
        <f t="shared" si="2"/>
        <v>0</v>
      </c>
      <c r="E64" s="138">
        <f t="shared" si="2"/>
        <v>0</v>
      </c>
      <c r="F64" s="138">
        <f t="shared" si="2"/>
        <v>0</v>
      </c>
      <c r="G64" s="138">
        <f t="shared" si="2"/>
        <v>0</v>
      </c>
      <c r="H64" s="138">
        <f t="shared" si="2"/>
        <v>0</v>
      </c>
      <c r="I64" s="138">
        <f t="shared" si="2"/>
        <v>0</v>
      </c>
      <c r="J64" s="138">
        <f t="shared" si="2"/>
        <v>0</v>
      </c>
      <c r="K64" s="138">
        <f t="shared" si="2"/>
        <v>0</v>
      </c>
      <c r="L64" s="138">
        <f t="shared" si="2"/>
        <v>0</v>
      </c>
      <c r="M64" s="138">
        <f t="shared" si="2"/>
        <v>0</v>
      </c>
      <c r="N64" s="138">
        <f t="shared" si="2"/>
        <v>0</v>
      </c>
      <c r="O64" s="138">
        <f t="shared" si="2"/>
        <v>0</v>
      </c>
      <c r="P64" s="138">
        <f t="shared" si="2"/>
        <v>0</v>
      </c>
      <c r="Q64" s="138">
        <f t="shared" si="2"/>
        <v>0</v>
      </c>
      <c r="R64" s="138">
        <f t="shared" si="2"/>
        <v>0</v>
      </c>
      <c r="S64" s="138">
        <f>SUM(S50:S63)</f>
        <v>0</v>
      </c>
      <c r="T64" s="31"/>
      <c r="U64" s="31"/>
      <c r="V64" s="31"/>
      <c r="W64" s="31"/>
      <c r="X64" s="31"/>
      <c r="Y64" s="31"/>
      <c r="Z64" s="31"/>
      <c r="AA64" s="31"/>
      <c r="AB64" s="31"/>
    </row>
    <row r="65" spans="1:28" ht="18" customHeight="1" x14ac:dyDescent="0.3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8" customHeight="1" x14ac:dyDescent="0.35">
      <c r="A66" s="230" t="s">
        <v>10</v>
      </c>
      <c r="B66" s="230"/>
      <c r="C66" s="230"/>
      <c r="D66" s="230"/>
      <c r="E66" s="230"/>
      <c r="F66" s="230"/>
      <c r="G66" s="31"/>
      <c r="H66" s="31"/>
      <c r="I66" s="31"/>
      <c r="J66" s="31"/>
    </row>
    <row r="67" spans="1:28" ht="18" customHeight="1" x14ac:dyDescent="0.35">
      <c r="A67" s="231"/>
      <c r="B67" s="232"/>
      <c r="C67" s="232"/>
      <c r="D67" s="232"/>
      <c r="E67" s="232"/>
      <c r="F67" s="233"/>
      <c r="G67" s="31"/>
      <c r="H67" s="31"/>
      <c r="I67" s="31"/>
      <c r="J67" s="31"/>
    </row>
    <row r="68" spans="1:28" ht="18" customHeight="1" x14ac:dyDescent="0.35">
      <c r="A68" s="234"/>
      <c r="B68" s="235"/>
      <c r="C68" s="235"/>
      <c r="D68" s="235"/>
      <c r="E68" s="235"/>
      <c r="F68" s="236"/>
      <c r="G68" s="31"/>
      <c r="H68" s="31"/>
      <c r="I68" s="31"/>
      <c r="J68" s="31"/>
    </row>
    <row r="69" spans="1:28" ht="18" customHeight="1" x14ac:dyDescent="0.35">
      <c r="A69" s="234"/>
      <c r="B69" s="235"/>
      <c r="C69" s="235"/>
      <c r="D69" s="235"/>
      <c r="E69" s="235"/>
      <c r="F69" s="236"/>
      <c r="G69" s="31"/>
      <c r="H69" s="31"/>
      <c r="I69" s="31"/>
      <c r="J69" s="31"/>
    </row>
    <row r="70" spans="1:28" ht="18" customHeight="1" x14ac:dyDescent="0.35">
      <c r="A70" s="234"/>
      <c r="B70" s="235"/>
      <c r="C70" s="235"/>
      <c r="D70" s="235"/>
      <c r="E70" s="235"/>
      <c r="F70" s="236"/>
      <c r="G70" s="31"/>
      <c r="H70" s="31"/>
      <c r="I70" s="31"/>
      <c r="J70" s="31"/>
    </row>
    <row r="71" spans="1:28" ht="18" customHeight="1" x14ac:dyDescent="0.35">
      <c r="A71" s="234"/>
      <c r="B71" s="235"/>
      <c r="C71" s="235"/>
      <c r="D71" s="235"/>
      <c r="E71" s="235"/>
      <c r="F71" s="236"/>
      <c r="G71" s="31"/>
      <c r="H71" s="31"/>
      <c r="I71" s="31"/>
      <c r="J71" s="31"/>
    </row>
    <row r="72" spans="1:28" ht="18" customHeight="1" x14ac:dyDescent="0.35">
      <c r="A72" s="234"/>
      <c r="B72" s="235"/>
      <c r="C72" s="235"/>
      <c r="D72" s="235"/>
      <c r="E72" s="235"/>
      <c r="F72" s="236"/>
      <c r="G72" s="31"/>
      <c r="H72" s="31"/>
      <c r="I72" s="31"/>
      <c r="J72" s="31"/>
    </row>
    <row r="73" spans="1:28" ht="18" customHeight="1" x14ac:dyDescent="0.35">
      <c r="A73" s="234"/>
      <c r="B73" s="235"/>
      <c r="C73" s="235"/>
      <c r="D73" s="235"/>
      <c r="E73" s="235"/>
      <c r="F73" s="236"/>
      <c r="G73" s="31"/>
      <c r="H73" s="31"/>
      <c r="I73" s="31"/>
      <c r="J73" s="31"/>
    </row>
    <row r="74" spans="1:28" ht="18" customHeight="1" x14ac:dyDescent="0.35">
      <c r="A74" s="234"/>
      <c r="B74" s="235"/>
      <c r="C74" s="235"/>
      <c r="D74" s="235"/>
      <c r="E74" s="235"/>
      <c r="F74" s="236"/>
      <c r="G74" s="31"/>
      <c r="H74" s="31"/>
      <c r="I74" s="31"/>
      <c r="J74" s="31"/>
    </row>
    <row r="75" spans="1:28" ht="18" customHeight="1" x14ac:dyDescent="0.35">
      <c r="A75" s="234"/>
      <c r="B75" s="235"/>
      <c r="C75" s="235"/>
      <c r="D75" s="235"/>
      <c r="E75" s="235"/>
      <c r="F75" s="236"/>
      <c r="G75" s="31"/>
      <c r="H75" s="31"/>
      <c r="I75" s="31"/>
      <c r="J75" s="31"/>
    </row>
    <row r="76" spans="1:28" ht="18" customHeight="1" x14ac:dyDescent="0.35">
      <c r="A76" s="234"/>
      <c r="B76" s="235"/>
      <c r="C76" s="235"/>
      <c r="D76" s="235"/>
      <c r="E76" s="235"/>
      <c r="F76" s="236"/>
      <c r="G76" s="31"/>
      <c r="H76" s="31"/>
      <c r="I76" s="31"/>
      <c r="J76" s="31"/>
    </row>
    <row r="77" spans="1:28" ht="18" customHeight="1" x14ac:dyDescent="0.35">
      <c r="A77" s="234"/>
      <c r="B77" s="235"/>
      <c r="C77" s="235"/>
      <c r="D77" s="235"/>
      <c r="E77" s="235"/>
      <c r="F77" s="236"/>
      <c r="G77" s="31"/>
      <c r="H77" s="31"/>
      <c r="I77" s="31"/>
      <c r="J77" s="31"/>
    </row>
    <row r="78" spans="1:28" ht="18" customHeight="1" x14ac:dyDescent="0.35">
      <c r="A78" s="237"/>
      <c r="B78" s="238"/>
      <c r="C78" s="238"/>
      <c r="D78" s="238"/>
      <c r="E78" s="238"/>
      <c r="F78" s="239"/>
      <c r="G78" s="31"/>
      <c r="H78" s="31"/>
      <c r="I78" s="31"/>
      <c r="J78" s="31"/>
    </row>
    <row r="79" spans="1:28" ht="18" customHeight="1" x14ac:dyDescent="0.35">
      <c r="G79" s="31"/>
      <c r="H79" s="31"/>
      <c r="I79" s="31"/>
    </row>
    <row r="80" spans="1:28"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sheetData>
  <mergeCells count="2">
    <mergeCell ref="A66:F66"/>
    <mergeCell ref="A67:F78"/>
  </mergeCells>
  <pageMargins left="0.75" right="0.75" top="1" bottom="1" header="0.5" footer="0.5"/>
  <pageSetup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Disclosure</vt:lpstr>
      <vt:lpstr>Minimum Requirements</vt:lpstr>
      <vt:lpstr>General</vt:lpstr>
      <vt:lpstr>Firm Background</vt:lpstr>
      <vt:lpstr>Investment Strategy</vt:lpstr>
      <vt:lpstr>Investment Approach</vt:lpstr>
      <vt:lpstr>Sheet1</vt:lpstr>
      <vt:lpstr>Portfolio Construction</vt:lpstr>
      <vt:lpstr>Characteristics</vt:lpstr>
      <vt:lpstr>Investment Team</vt:lpstr>
      <vt:lpstr>Team Departures</vt:lpstr>
      <vt:lpstr>Sector Attribution</vt:lpstr>
      <vt:lpstr>Country Attribution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2014-05-06T12:40:03Z</dcterms:created>
  <dcterms:modified xsi:type="dcterms:W3CDTF">2025-03-27T15:19:04Z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ASTER" linkTarget="PROP_MASTER">
    <vt:lpwstr>#REF!</vt:lpwstr>
  </property>
</Properties>
</file>